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Paie\DOSSIER PERSONNEL\Benjamin PONA\Outils\Horaires embauche salarié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Agence">Tableau2[Agence]</definedName>
    <definedName name="Heures">Agence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21" i="1" l="1"/>
  <c r="BB21" i="1"/>
  <c r="AZ21" i="1"/>
  <c r="AX21" i="1"/>
  <c r="AV21" i="1"/>
  <c r="AT21" i="1"/>
  <c r="AP21" i="1"/>
  <c r="AN21" i="1"/>
  <c r="AL21" i="1"/>
  <c r="AJ21" i="1"/>
  <c r="AH21" i="1"/>
  <c r="AF21" i="1"/>
  <c r="AB21" i="1"/>
  <c r="Z21" i="1"/>
  <c r="X21" i="1"/>
  <c r="V21" i="1"/>
  <c r="T21" i="1"/>
  <c r="R21" i="1"/>
  <c r="N21" i="1"/>
  <c r="L21" i="1"/>
  <c r="J21" i="1"/>
  <c r="H21" i="1"/>
  <c r="F21" i="1"/>
  <c r="D21" i="1"/>
  <c r="BF19" i="1"/>
  <c r="AR19" i="1"/>
  <c r="AD19" i="1"/>
  <c r="P19" i="1"/>
  <c r="BH19" i="1" s="1"/>
  <c r="BD18" i="1"/>
  <c r="BB18" i="1"/>
  <c r="AZ18" i="1"/>
  <c r="AX18" i="1"/>
  <c r="AV18" i="1"/>
  <c r="AT18" i="1"/>
  <c r="AP18" i="1"/>
  <c r="AN18" i="1"/>
  <c r="AL18" i="1"/>
  <c r="AJ18" i="1"/>
  <c r="AH18" i="1"/>
  <c r="AF18" i="1"/>
  <c r="AB18" i="1"/>
  <c r="Z18" i="1"/>
  <c r="X18" i="1"/>
  <c r="V18" i="1"/>
  <c r="T18" i="1"/>
  <c r="R18" i="1"/>
  <c r="N18" i="1"/>
  <c r="L18" i="1"/>
  <c r="J18" i="1"/>
  <c r="H18" i="1"/>
  <c r="F18" i="1"/>
  <c r="D18" i="1"/>
  <c r="BF16" i="1"/>
  <c r="AR16" i="1"/>
  <c r="AD16" i="1"/>
  <c r="P16" i="1"/>
  <c r="BH16" i="1" s="1"/>
  <c r="I5" i="1"/>
  <c r="P11" i="1"/>
  <c r="AD11" i="1"/>
  <c r="AR11" i="1"/>
  <c r="BF13" i="1"/>
  <c r="P13" i="1"/>
  <c r="D15" i="1"/>
  <c r="BH13" i="1" l="1"/>
  <c r="BD15" i="1"/>
  <c r="BB15" i="1"/>
  <c r="AZ15" i="1"/>
  <c r="AX15" i="1"/>
  <c r="AV15" i="1"/>
  <c r="AT15" i="1"/>
  <c r="AP15" i="1"/>
  <c r="AN15" i="1"/>
  <c r="AL15" i="1"/>
  <c r="AJ15" i="1"/>
  <c r="AH15" i="1"/>
  <c r="AF15" i="1"/>
  <c r="AB15" i="1"/>
  <c r="Z15" i="1"/>
  <c r="X15" i="1"/>
  <c r="V15" i="1"/>
  <c r="T15" i="1"/>
  <c r="R15" i="1"/>
  <c r="F15" i="1"/>
  <c r="H15" i="1"/>
  <c r="J15" i="1"/>
  <c r="L15" i="1"/>
  <c r="N15" i="1"/>
  <c r="AR13" i="1"/>
  <c r="AD13" i="1"/>
</calcChain>
</file>

<file path=xl/sharedStrings.xml><?xml version="1.0" encoding="utf-8"?>
<sst xmlns="http://schemas.openxmlformats.org/spreadsheetml/2006/main" count="114" uniqueCount="62">
  <si>
    <t>NOM COLLABORATEUR</t>
  </si>
  <si>
    <t>OUVERTURE AGENCE SAMEDI :</t>
  </si>
  <si>
    <t>AGENCE :</t>
  </si>
  <si>
    <t>SEMAINE 1</t>
  </si>
  <si>
    <t>L</t>
  </si>
  <si>
    <t>M</t>
  </si>
  <si>
    <t>J</t>
  </si>
  <si>
    <t>V</t>
  </si>
  <si>
    <t>S</t>
  </si>
  <si>
    <t>MATIN</t>
  </si>
  <si>
    <t>APRES-MIDI</t>
  </si>
  <si>
    <t>SEMAINE 2</t>
  </si>
  <si>
    <t>SEMAINE 3</t>
  </si>
  <si>
    <t>PREPARATION PLANNINGS GTA</t>
  </si>
  <si>
    <t>MOYENNE</t>
  </si>
  <si>
    <t>SECTEUR / SERVICE :</t>
  </si>
  <si>
    <t>SEMAINE 4</t>
  </si>
  <si>
    <t>Cycle</t>
  </si>
  <si>
    <t>Heures</t>
  </si>
  <si>
    <t>Agence</t>
  </si>
  <si>
    <t>775-SIMC AUBAGNE</t>
  </si>
  <si>
    <t>325-SIMC AVIGNON</t>
  </si>
  <si>
    <t>551-SIMC CADENET</t>
  </si>
  <si>
    <t>554-SIMC DRAGUIGNAN</t>
  </si>
  <si>
    <t>753-SIMC FORCALQUIER</t>
  </si>
  <si>
    <t>765-SIMC HYERES</t>
  </si>
  <si>
    <t>543-SIMC ISTRES</t>
  </si>
  <si>
    <t>795-SIMC LA GARDE</t>
  </si>
  <si>
    <t>562-SIMC LORGUES</t>
  </si>
  <si>
    <t>536-SIMC MANOSQUE</t>
  </si>
  <si>
    <t>259-SIMC MANOSQUE</t>
  </si>
  <si>
    <t>531-SIMC MANOSQUE</t>
  </si>
  <si>
    <t>542-SIMC MANOSQUE</t>
  </si>
  <si>
    <t>540-SIMC MANOSQUE</t>
  </si>
  <si>
    <t>535-SIMC MANOSQUE</t>
  </si>
  <si>
    <t>249-SIMC MANOSQUE</t>
  </si>
  <si>
    <t>532-SIMC MANOSQUE</t>
  </si>
  <si>
    <t>537-SIMC MANOSQUE</t>
  </si>
  <si>
    <t>5006-SIMC MANOSQUE</t>
  </si>
  <si>
    <t>778-SIMC MEYREUIL</t>
  </si>
  <si>
    <t>555-SIMC MONTEUX</t>
  </si>
  <si>
    <t>751-SIMC ORAISON</t>
  </si>
  <si>
    <t>771-SIMC PERTUIS</t>
  </si>
  <si>
    <t>541-SIMC PUYRICARD</t>
  </si>
  <si>
    <t>289-SIMC PUYRICARD</t>
  </si>
  <si>
    <t>752-SIMC RIEZ</t>
  </si>
  <si>
    <t>813-SIMC SANARY SUR MER</t>
  </si>
  <si>
    <t>290-SIMC SANARY SUR MER</t>
  </si>
  <si>
    <t>824-SIMC SANARY SUR MER</t>
  </si>
  <si>
    <t>784-SIMC SARRIANS</t>
  </si>
  <si>
    <t>558-SIMC SAULT</t>
  </si>
  <si>
    <t>766-SIMC SOLLIES PONT</t>
  </si>
  <si>
    <t>548-SIMC VELAUX</t>
  </si>
  <si>
    <t>755-SIMC VINON-SUR-VERDON</t>
  </si>
  <si>
    <t>793-SIMC VITROLLES</t>
  </si>
  <si>
    <t>355-SIMC VITROLLES</t>
  </si>
  <si>
    <t>356-SIMC VITROLLES</t>
  </si>
  <si>
    <t>5010-SIMC VITROLLES</t>
  </si>
  <si>
    <t>815-MS MATERIAUX PROPRIANO</t>
  </si>
  <si>
    <t>6010-TRANSMATLOG</t>
  </si>
  <si>
    <t>TOTAL JOUR</t>
  </si>
  <si>
    <t>TOTAL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</si>
</sst>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16" fontId="3" fillId="0" borderId="0" xfId="0" applyNumberFormat="1" applyFont="1"/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20" fontId="3" fillId="0" borderId="1" xfId="0" applyNumberFormat="1" applyFont="1" applyBorder="1" applyAlignment="1">
      <alignment vertical="center"/>
    </xf>
    <xf numFmtId="20" fontId="3" fillId="5" borderId="1" xfId="0" applyNumberFormat="1" applyFont="1" applyFill="1" applyBorder="1" applyAlignment="1">
      <alignment vertical="center"/>
    </xf>
    <xf numFmtId="20" fontId="0" fillId="0" borderId="0" xfId="0" applyNumberFormat="1"/>
    <xf numFmtId="164" fontId="3" fillId="0" borderId="1" xfId="0" applyNumberFormat="1" applyFont="1" applyBorder="1" applyAlignment="1">
      <alignment horizontal="center" vertical="center"/>
    </xf>
    <xf numFmtId="20" fontId="3" fillId="5" borderId="1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164" fontId="4" fillId="7" borderId="1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76"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alignment horizontal="center" vertical="bottom" textRotation="0" wrapText="0" indent="0" justifyLastLine="0" shrinkToFit="0" readingOrder="0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0" totalsRowShown="0" headerRowDxfId="74">
  <autoFilter ref="A1:A50"/>
  <tableColumns count="1">
    <tableColumn id="1" name="Heures" dataDxfId="7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1" totalsRowShown="0">
  <autoFilter ref="C1:C41"/>
  <tableColumns count="1">
    <tableColumn id="1" name="Agen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I21"/>
  <sheetViews>
    <sheetView tabSelected="1" zoomScale="50" zoomScaleNormal="50" workbookViewId="0">
      <selection activeCell="AD33" sqref="AD33"/>
    </sheetView>
  </sheetViews>
  <sheetFormatPr baseColWidth="10" defaultRowHeight="15" x14ac:dyDescent="0.25"/>
  <cols>
    <col min="1" max="1" width="40.85546875" bestFit="1" customWidth="1"/>
    <col min="2" max="2" width="9.42578125" bestFit="1" customWidth="1"/>
    <col min="3" max="3" width="16.28515625" bestFit="1" customWidth="1"/>
    <col min="4" max="6" width="7.42578125" bestFit="1" customWidth="1"/>
    <col min="7" max="7" width="6.85546875" bestFit="1" customWidth="1"/>
    <col min="8" max="8" width="7.42578125" bestFit="1" customWidth="1"/>
    <col min="9" max="9" width="6.85546875" bestFit="1" customWidth="1"/>
    <col min="10" max="10" width="7.42578125" bestFit="1" customWidth="1"/>
    <col min="11" max="11" width="6.85546875" bestFit="1" customWidth="1"/>
    <col min="12" max="12" width="7.42578125" bestFit="1" customWidth="1"/>
    <col min="13" max="13" width="6.85546875" bestFit="1" customWidth="1"/>
    <col min="14" max="14" width="7.42578125" bestFit="1" customWidth="1"/>
    <col min="15" max="15" width="6.85546875" bestFit="1" customWidth="1"/>
    <col min="16" max="16" width="13.42578125" bestFit="1" customWidth="1"/>
    <col min="17" max="17" width="16.28515625" bestFit="1" customWidth="1"/>
    <col min="18" max="18" width="7.42578125" bestFit="1" customWidth="1"/>
    <col min="19" max="19" width="6.85546875" bestFit="1" customWidth="1"/>
    <col min="20" max="20" width="7.42578125" bestFit="1" customWidth="1"/>
    <col min="21" max="21" width="6.85546875" bestFit="1" customWidth="1"/>
    <col min="22" max="22" width="7.42578125" bestFit="1" customWidth="1"/>
    <col min="23" max="23" width="6.85546875" bestFit="1" customWidth="1"/>
    <col min="24" max="24" width="7.42578125" bestFit="1" customWidth="1"/>
    <col min="25" max="25" width="6.85546875" bestFit="1" customWidth="1"/>
    <col min="26" max="26" width="7.42578125" bestFit="1" customWidth="1"/>
    <col min="27" max="27" width="6.85546875" bestFit="1" customWidth="1"/>
    <col min="28" max="28" width="7.42578125" bestFit="1" customWidth="1"/>
    <col min="29" max="29" width="6.85546875" bestFit="1" customWidth="1"/>
    <col min="30" max="30" width="13.85546875" bestFit="1" customWidth="1"/>
    <col min="31" max="31" width="16.28515625" bestFit="1" customWidth="1"/>
    <col min="32" max="32" width="7.42578125" bestFit="1" customWidth="1"/>
    <col min="33" max="33" width="6.85546875" bestFit="1" customWidth="1"/>
    <col min="34" max="34" width="7.42578125" bestFit="1" customWidth="1"/>
    <col min="35" max="35" width="6.85546875" bestFit="1" customWidth="1"/>
    <col min="36" max="36" width="7.42578125" bestFit="1" customWidth="1"/>
    <col min="37" max="37" width="6.85546875" bestFit="1" customWidth="1"/>
    <col min="38" max="38" width="7.42578125" bestFit="1" customWidth="1"/>
    <col min="39" max="39" width="6.85546875" bestFit="1" customWidth="1"/>
    <col min="40" max="40" width="7.42578125" bestFit="1" customWidth="1"/>
    <col min="41" max="41" width="6.85546875" bestFit="1" customWidth="1"/>
    <col min="42" max="42" width="7.42578125" bestFit="1" customWidth="1"/>
    <col min="43" max="43" width="6.85546875" bestFit="1" customWidth="1"/>
    <col min="44" max="44" width="13.85546875" bestFit="1" customWidth="1"/>
    <col min="45" max="45" width="16.28515625" bestFit="1" customWidth="1"/>
    <col min="46" max="46" width="7.42578125" bestFit="1" customWidth="1"/>
    <col min="47" max="47" width="6.85546875" bestFit="1" customWidth="1"/>
    <col min="48" max="48" width="7.42578125" bestFit="1" customWidth="1"/>
    <col min="49" max="49" width="6.85546875" bestFit="1" customWidth="1"/>
    <col min="50" max="50" width="7.42578125" bestFit="1" customWidth="1"/>
    <col min="51" max="51" width="6.85546875" bestFit="1" customWidth="1"/>
    <col min="52" max="52" width="7.42578125" bestFit="1" customWidth="1"/>
    <col min="53" max="53" width="6.85546875" bestFit="1" customWidth="1"/>
    <col min="54" max="54" width="7.42578125" bestFit="1" customWidth="1"/>
    <col min="55" max="55" width="6.85546875" bestFit="1" customWidth="1"/>
    <col min="56" max="57" width="7.7109375" customWidth="1"/>
    <col min="58" max="58" width="13.85546875" bestFit="1" customWidth="1"/>
    <col min="59" max="59" width="0.85546875" hidden="1" customWidth="1"/>
    <col min="60" max="60" width="16.5703125" bestFit="1" customWidth="1"/>
    <col min="61" max="61" width="15.7109375" bestFit="1" customWidth="1"/>
  </cols>
  <sheetData>
    <row r="1" spans="1:61" ht="28.5" x14ac:dyDescent="0.45">
      <c r="A1" s="12" t="s">
        <v>13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</row>
    <row r="3" spans="1:61" s="1" customFormat="1" ht="18.75" x14ac:dyDescent="0.3">
      <c r="A3" s="2" t="s">
        <v>2</v>
      </c>
      <c r="B3" s="19"/>
      <c r="C3" s="20"/>
      <c r="D3" s="21"/>
      <c r="E3"/>
      <c r="F3"/>
      <c r="G3"/>
      <c r="H3"/>
    </row>
    <row r="4" spans="1:61" s="1" customFormat="1" ht="18.75" x14ac:dyDescent="0.3">
      <c r="A4" s="2" t="s">
        <v>15</v>
      </c>
      <c r="B4" s="19"/>
      <c r="C4" s="20"/>
      <c r="D4" s="21"/>
      <c r="E4"/>
      <c r="F4"/>
      <c r="G4"/>
      <c r="H4"/>
    </row>
    <row r="5" spans="1:61" s="1" customFormat="1" ht="18.75" x14ac:dyDescent="0.3">
      <c r="A5" s="3"/>
      <c r="B5" s="3"/>
      <c r="C5" s="3"/>
      <c r="D5" s="3"/>
      <c r="E5" s="3"/>
      <c r="F5" s="3"/>
      <c r="G5" s="3"/>
      <c r="H5" s="3"/>
      <c r="I5" t="str">
        <f>IF(COUNTIF(B13:B21,4),"mise en forme","Faux")</f>
        <v>mise en forme</v>
      </c>
    </row>
    <row r="6" spans="1:61" s="1" customFormat="1" ht="18.75" x14ac:dyDescent="0.3">
      <c r="A6" s="2" t="s">
        <v>1</v>
      </c>
      <c r="B6" s="19"/>
      <c r="C6" s="20"/>
      <c r="D6" s="21"/>
      <c r="E6" s="3"/>
      <c r="G6" s="3"/>
      <c r="H6" s="3"/>
      <c r="BG6"/>
    </row>
    <row r="7" spans="1:61" s="1" customFormat="1" ht="15.75" x14ac:dyDescent="0.25">
      <c r="BG7"/>
    </row>
    <row r="8" spans="1:61" s="1" customFormat="1" ht="15.75" x14ac:dyDescent="0.25">
      <c r="AD8" s="4"/>
      <c r="AR8" s="4"/>
      <c r="BF8" s="4"/>
      <c r="BG8"/>
    </row>
    <row r="9" spans="1:61" s="1" customFormat="1" ht="18.600000000000001" customHeight="1" x14ac:dyDescent="0.25">
      <c r="A9" s="14" t="s">
        <v>0</v>
      </c>
      <c r="B9" s="14" t="s">
        <v>17</v>
      </c>
      <c r="C9" s="30" t="s">
        <v>3</v>
      </c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2"/>
      <c r="Q9" s="27" t="s">
        <v>11</v>
      </c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9"/>
      <c r="AE9" s="24" t="s">
        <v>12</v>
      </c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6"/>
      <c r="AS9" s="17" t="s">
        <v>16</v>
      </c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/>
      <c r="BH9" s="46" t="s">
        <v>14</v>
      </c>
    </row>
    <row r="10" spans="1:61" s="1" customFormat="1" ht="15" hidden="1" customHeight="1" x14ac:dyDescent="0.25">
      <c r="A10" s="15"/>
      <c r="B10" s="15"/>
      <c r="C10" s="47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33"/>
      <c r="Q10" s="34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6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/>
      <c r="BH10" s="46"/>
    </row>
    <row r="11" spans="1:61" s="1" customFormat="1" ht="18.600000000000001" customHeight="1" x14ac:dyDescent="0.25">
      <c r="A11" s="15"/>
      <c r="B11" s="15"/>
      <c r="C11" s="42"/>
      <c r="D11" s="43" t="s">
        <v>4</v>
      </c>
      <c r="E11" s="43"/>
      <c r="F11" s="44" t="s">
        <v>5</v>
      </c>
      <c r="G11" s="44"/>
      <c r="H11" s="43" t="s">
        <v>5</v>
      </c>
      <c r="I11" s="43"/>
      <c r="J11" s="44" t="s">
        <v>6</v>
      </c>
      <c r="K11" s="44"/>
      <c r="L11" s="43" t="s">
        <v>7</v>
      </c>
      <c r="M11" s="43"/>
      <c r="N11" s="44" t="s">
        <v>8</v>
      </c>
      <c r="O11" s="44"/>
      <c r="P11" s="41" t="str">
        <f>IF(B13=1,"TOTAL","TOTAL 1")</f>
        <v>TOTAL</v>
      </c>
      <c r="Q11" s="38"/>
      <c r="R11" s="39" t="s">
        <v>4</v>
      </c>
      <c r="S11" s="39"/>
      <c r="T11" s="40" t="s">
        <v>5</v>
      </c>
      <c r="U11" s="40"/>
      <c r="V11" s="39" t="s">
        <v>5</v>
      </c>
      <c r="W11" s="39"/>
      <c r="X11" s="40" t="s">
        <v>6</v>
      </c>
      <c r="Y11" s="40"/>
      <c r="Z11" s="39" t="s">
        <v>7</v>
      </c>
      <c r="AA11" s="39"/>
      <c r="AB11" s="40" t="s">
        <v>8</v>
      </c>
      <c r="AC11" s="40"/>
      <c r="AD11" s="41" t="str">
        <f>IF(B13=2,"TOTAL","TOTAL 2")</f>
        <v>TOTAL 2</v>
      </c>
      <c r="AE11" s="38"/>
      <c r="AF11" s="39" t="s">
        <v>4</v>
      </c>
      <c r="AG11" s="39"/>
      <c r="AH11" s="40" t="s">
        <v>5</v>
      </c>
      <c r="AI11" s="40"/>
      <c r="AJ11" s="39" t="s">
        <v>5</v>
      </c>
      <c r="AK11" s="39"/>
      <c r="AL11" s="40" t="s">
        <v>6</v>
      </c>
      <c r="AM11" s="40"/>
      <c r="AN11" s="39" t="s">
        <v>7</v>
      </c>
      <c r="AO11" s="39"/>
      <c r="AP11" s="40" t="s">
        <v>8</v>
      </c>
      <c r="AQ11" s="40"/>
      <c r="AR11" s="41" t="str">
        <f>IF(B13=3,"TOTAL","TOTAL 3")</f>
        <v>TOTAL 3</v>
      </c>
      <c r="AS11" s="38"/>
      <c r="AT11" s="39" t="s">
        <v>4</v>
      </c>
      <c r="AU11" s="39"/>
      <c r="AV11" s="40" t="s">
        <v>5</v>
      </c>
      <c r="AW11" s="40"/>
      <c r="AX11" s="39" t="s">
        <v>5</v>
      </c>
      <c r="AY11" s="39"/>
      <c r="AZ11" s="40" t="s">
        <v>6</v>
      </c>
      <c r="BA11" s="40"/>
      <c r="BB11" s="39" t="s">
        <v>7</v>
      </c>
      <c r="BC11" s="39"/>
      <c r="BD11" s="40" t="s">
        <v>8</v>
      </c>
      <c r="BE11" s="40"/>
      <c r="BF11" s="41" t="s">
        <v>61</v>
      </c>
      <c r="BG11"/>
      <c r="BH11" s="46"/>
    </row>
    <row r="12" spans="1:61" s="1" customFormat="1" ht="18.600000000000001" hidden="1" customHeight="1" x14ac:dyDescent="0.25">
      <c r="A12" s="5"/>
      <c r="B12" s="5"/>
      <c r="C12" s="42"/>
      <c r="D12" s="45"/>
      <c r="E12" s="45"/>
      <c r="F12" s="51"/>
      <c r="G12" s="51"/>
      <c r="H12" s="45"/>
      <c r="I12" s="45"/>
      <c r="J12" s="51"/>
      <c r="K12" s="51"/>
      <c r="L12" s="45"/>
      <c r="M12" s="45"/>
      <c r="N12" s="51"/>
      <c r="O12" s="51"/>
      <c r="P12" s="41"/>
      <c r="Q12" s="38"/>
      <c r="R12" s="41"/>
      <c r="S12" s="41"/>
      <c r="T12" s="52"/>
      <c r="U12" s="52"/>
      <c r="V12" s="41"/>
      <c r="W12" s="41"/>
      <c r="X12" s="52"/>
      <c r="Y12" s="52"/>
      <c r="Z12" s="41"/>
      <c r="AA12" s="41"/>
      <c r="AB12" s="52"/>
      <c r="AC12" s="52"/>
      <c r="AD12" s="41"/>
      <c r="AE12" s="38"/>
      <c r="AF12" s="41"/>
      <c r="AG12" s="41"/>
      <c r="AH12" s="52"/>
      <c r="AI12" s="52"/>
      <c r="AJ12" s="41"/>
      <c r="AK12" s="41"/>
      <c r="AL12" s="52"/>
      <c r="AM12" s="52"/>
      <c r="AN12" s="41"/>
      <c r="AO12" s="41"/>
      <c r="AP12" s="52"/>
      <c r="AQ12" s="52"/>
      <c r="AR12" s="41"/>
      <c r="AS12" s="38"/>
      <c r="AT12" s="41"/>
      <c r="AU12" s="41"/>
      <c r="AV12" s="52"/>
      <c r="AW12" s="52"/>
      <c r="AX12" s="41"/>
      <c r="AY12" s="41"/>
      <c r="AZ12" s="52"/>
      <c r="BA12" s="52"/>
      <c r="BB12" s="41"/>
      <c r="BC12" s="41"/>
      <c r="BD12" s="52"/>
      <c r="BE12" s="52"/>
      <c r="BF12" s="41"/>
      <c r="BG12"/>
      <c r="BH12" s="53"/>
    </row>
    <row r="13" spans="1:61" s="1" customFormat="1" ht="28.9" customHeight="1" x14ac:dyDescent="0.25">
      <c r="A13" s="22"/>
      <c r="B13" s="22">
        <v>1</v>
      </c>
      <c r="C13" s="6" t="s">
        <v>9</v>
      </c>
      <c r="D13" s="7"/>
      <c r="E13" s="7"/>
      <c r="F13" s="8"/>
      <c r="G13" s="8"/>
      <c r="H13" s="7"/>
      <c r="I13" s="7"/>
      <c r="J13" s="8"/>
      <c r="K13" s="8"/>
      <c r="L13" s="7"/>
      <c r="M13" s="7"/>
      <c r="N13" s="8"/>
      <c r="O13" s="8"/>
      <c r="P13" s="10">
        <f>(E13-D13+E14-D14)+(G13-F13+G14-F14)+I13-H13+I14-H14+K13-J13+K14-J14+M13-L13+M14-L14+O13-N13+O14-N14</f>
        <v>0</v>
      </c>
      <c r="Q13" s="6" t="s">
        <v>9</v>
      </c>
      <c r="R13" s="7"/>
      <c r="S13" s="7"/>
      <c r="T13" s="8"/>
      <c r="U13" s="8"/>
      <c r="V13" s="7"/>
      <c r="W13" s="7"/>
      <c r="X13" s="8"/>
      <c r="Y13" s="8"/>
      <c r="Z13" s="7"/>
      <c r="AA13" s="7"/>
      <c r="AB13" s="8"/>
      <c r="AC13" s="8"/>
      <c r="AD13" s="10">
        <f>(S13-R13+S14-R14)+(U13-T13+U14-T14)+W13-V13+W14-V14+Y13-X13+Y14-X14+AA13-Z13+AA14-Z14+AC13-AB13+AC14-AB14</f>
        <v>0</v>
      </c>
      <c r="AE13" s="6" t="s">
        <v>9</v>
      </c>
      <c r="AF13" s="7"/>
      <c r="AG13" s="7"/>
      <c r="AH13" s="8"/>
      <c r="AI13" s="8"/>
      <c r="AJ13" s="7"/>
      <c r="AK13" s="7"/>
      <c r="AL13" s="8"/>
      <c r="AM13" s="8"/>
      <c r="AN13" s="7"/>
      <c r="AO13" s="7"/>
      <c r="AP13" s="8"/>
      <c r="AQ13" s="8"/>
      <c r="AR13" s="10">
        <f>(AG13-AF13+AG14-AF14)+(AI13-AH13+AI14-AH14)+AK13-AJ13+AK14-AJ14+AM13-AL13+AM14-AL14+AO13-AN13+AO14-AN14+AQ13-AP13+AQ14-AP14</f>
        <v>0</v>
      </c>
      <c r="AS13" s="6" t="s">
        <v>9</v>
      </c>
      <c r="AT13" s="7"/>
      <c r="AU13" s="7"/>
      <c r="AV13" s="8"/>
      <c r="AW13" s="8"/>
      <c r="AX13" s="7"/>
      <c r="AY13" s="7"/>
      <c r="AZ13" s="8"/>
      <c r="BA13" s="8"/>
      <c r="BB13" s="7"/>
      <c r="BC13" s="7"/>
      <c r="BD13" s="8"/>
      <c r="BE13" s="8"/>
      <c r="BF13" s="10">
        <f>(AU13-AT13+AU14-AT14)+(AW13-AV13+AW14-AV14)+AY13-AX13+AY14-AX14+BA13-AZ13+BA14-AZ14+BC13-BB13+BC14-BB14+BE13-BD13+BE14-BD14</f>
        <v>0</v>
      </c>
      <c r="BG13"/>
      <c r="BH13" s="13">
        <f>AVERAGE(P13,AD13,AR13,BF13)</f>
        <v>0</v>
      </c>
    </row>
    <row r="14" spans="1:61" s="1" customFormat="1" ht="28.9" customHeight="1" x14ac:dyDescent="0.25">
      <c r="A14" s="37"/>
      <c r="B14" s="37"/>
      <c r="C14" s="6" t="s">
        <v>10</v>
      </c>
      <c r="D14" s="7"/>
      <c r="E14" s="7"/>
      <c r="F14" s="8"/>
      <c r="G14" s="8"/>
      <c r="H14" s="7"/>
      <c r="I14" s="7"/>
      <c r="J14" s="8"/>
      <c r="K14" s="8"/>
      <c r="L14" s="7"/>
      <c r="M14" s="7"/>
      <c r="N14" s="8"/>
      <c r="O14" s="8"/>
      <c r="P14" s="10"/>
      <c r="Q14" s="6" t="s">
        <v>10</v>
      </c>
      <c r="R14" s="7"/>
      <c r="S14" s="7"/>
      <c r="T14" s="8"/>
      <c r="U14" s="8"/>
      <c r="V14" s="7"/>
      <c r="W14" s="7"/>
      <c r="X14" s="8"/>
      <c r="Y14" s="8"/>
      <c r="Z14" s="7"/>
      <c r="AA14" s="7"/>
      <c r="AB14" s="8"/>
      <c r="AC14" s="8"/>
      <c r="AD14" s="10"/>
      <c r="AE14" s="6" t="s">
        <v>10</v>
      </c>
      <c r="AF14" s="7"/>
      <c r="AG14" s="7"/>
      <c r="AH14" s="8"/>
      <c r="AI14" s="8"/>
      <c r="AJ14" s="7"/>
      <c r="AK14" s="7"/>
      <c r="AL14" s="8"/>
      <c r="AM14" s="8"/>
      <c r="AN14" s="7"/>
      <c r="AO14" s="7"/>
      <c r="AP14" s="8"/>
      <c r="AQ14" s="8"/>
      <c r="AR14" s="10"/>
      <c r="AS14" s="6" t="s">
        <v>10</v>
      </c>
      <c r="AT14" s="7"/>
      <c r="AU14" s="7"/>
      <c r="AV14" s="8"/>
      <c r="AW14" s="8"/>
      <c r="AX14" s="7"/>
      <c r="AY14" s="7"/>
      <c r="AZ14" s="8"/>
      <c r="BA14" s="8"/>
      <c r="BB14" s="7"/>
      <c r="BC14" s="7"/>
      <c r="BD14" s="8"/>
      <c r="BE14" s="8"/>
      <c r="BF14" s="10"/>
      <c r="BG14"/>
      <c r="BH14" s="13"/>
      <c r="BI14" s="4"/>
    </row>
    <row r="15" spans="1:61" s="1" customFormat="1" ht="28.9" customHeight="1" x14ac:dyDescent="0.25">
      <c r="A15" s="23"/>
      <c r="B15" s="23"/>
      <c r="C15" s="6" t="s">
        <v>60</v>
      </c>
      <c r="D15" s="16">
        <f>E14-D14+E13-D13</f>
        <v>0</v>
      </c>
      <c r="E15" s="16"/>
      <c r="F15" s="11">
        <f t="shared" ref="F15" si="0">G14-F14+G13-F13</f>
        <v>0</v>
      </c>
      <c r="G15" s="11"/>
      <c r="H15" s="16">
        <f t="shared" ref="H15" si="1">I14-H14+I13-H13</f>
        <v>0</v>
      </c>
      <c r="I15" s="16"/>
      <c r="J15" s="11">
        <f t="shared" ref="J15" si="2">K14-J14+K13-J13</f>
        <v>0</v>
      </c>
      <c r="K15" s="11"/>
      <c r="L15" s="16">
        <f t="shared" ref="L15" si="3">M14-L14+M13-L13</f>
        <v>0</v>
      </c>
      <c r="M15" s="16"/>
      <c r="N15" s="11">
        <f t="shared" ref="N15" si="4">O14-N14+O13-N13</f>
        <v>0</v>
      </c>
      <c r="O15" s="11"/>
      <c r="P15" s="10"/>
      <c r="Q15" s="6" t="s">
        <v>60</v>
      </c>
      <c r="R15" s="16">
        <f>S14-R14+S13-R13</f>
        <v>0</v>
      </c>
      <c r="S15" s="16"/>
      <c r="T15" s="11">
        <f t="shared" ref="T15" si="5">U14-T14+U13-T13</f>
        <v>0</v>
      </c>
      <c r="U15" s="11"/>
      <c r="V15" s="16">
        <f t="shared" ref="V15" si="6">W14-V14+W13-V13</f>
        <v>0</v>
      </c>
      <c r="W15" s="16"/>
      <c r="X15" s="11">
        <f t="shared" ref="X15" si="7">Y14-X14+Y13-X13</f>
        <v>0</v>
      </c>
      <c r="Y15" s="11"/>
      <c r="Z15" s="16">
        <f t="shared" ref="Z15" si="8">AA14-Z14+AA13-Z13</f>
        <v>0</v>
      </c>
      <c r="AA15" s="16"/>
      <c r="AB15" s="11">
        <f t="shared" ref="AB15" si="9">AC14-AB14+AC13-AB13</f>
        <v>0</v>
      </c>
      <c r="AC15" s="11"/>
      <c r="AD15" s="10"/>
      <c r="AE15" s="6" t="s">
        <v>60</v>
      </c>
      <c r="AF15" s="16">
        <f>AG14-AF14+AG13-AF13</f>
        <v>0</v>
      </c>
      <c r="AG15" s="16"/>
      <c r="AH15" s="11">
        <f t="shared" ref="AH15" si="10">AI14-AH14+AI13-AH13</f>
        <v>0</v>
      </c>
      <c r="AI15" s="11"/>
      <c r="AJ15" s="16">
        <f t="shared" ref="AJ15" si="11">AK14-AJ14+AK13-AJ13</f>
        <v>0</v>
      </c>
      <c r="AK15" s="16"/>
      <c r="AL15" s="11">
        <f t="shared" ref="AL15" si="12">AM14-AL14+AM13-AL13</f>
        <v>0</v>
      </c>
      <c r="AM15" s="11"/>
      <c r="AN15" s="16">
        <f t="shared" ref="AN15" si="13">AO14-AN14+AO13-AN13</f>
        <v>0</v>
      </c>
      <c r="AO15" s="16"/>
      <c r="AP15" s="11">
        <f t="shared" ref="AP15" si="14">AQ14-AP14+AQ13-AP13</f>
        <v>0</v>
      </c>
      <c r="AQ15" s="11"/>
      <c r="AR15" s="10"/>
      <c r="AS15" s="6" t="s">
        <v>60</v>
      </c>
      <c r="AT15" s="16">
        <f>AU14-AT14+AU13-AT13</f>
        <v>0</v>
      </c>
      <c r="AU15" s="16"/>
      <c r="AV15" s="11">
        <f t="shared" ref="AV15" si="15">AW14-AV14+AW13-AV13</f>
        <v>0</v>
      </c>
      <c r="AW15" s="11"/>
      <c r="AX15" s="16">
        <f t="shared" ref="AX15" si="16">AY14-AX14+AY13-AX13</f>
        <v>0</v>
      </c>
      <c r="AY15" s="16"/>
      <c r="AZ15" s="11">
        <f t="shared" ref="AZ15" si="17">BA14-AZ14+BA13-AZ13</f>
        <v>0</v>
      </c>
      <c r="BA15" s="11"/>
      <c r="BB15" s="16">
        <f t="shared" ref="BB15" si="18">BC14-BB14+BC13-BB13</f>
        <v>0</v>
      </c>
      <c r="BC15" s="16"/>
      <c r="BD15" s="11">
        <f t="shared" ref="BD15" si="19">BE14-BD14+BE13-BD13</f>
        <v>0</v>
      </c>
      <c r="BE15" s="11"/>
      <c r="BF15" s="10"/>
      <c r="BG15"/>
      <c r="BH15" s="13"/>
    </row>
    <row r="16" spans="1:61" s="1" customFormat="1" ht="28.9" customHeight="1" x14ac:dyDescent="0.25">
      <c r="A16" s="22"/>
      <c r="B16" s="22">
        <v>2</v>
      </c>
      <c r="C16" s="6" t="s">
        <v>9</v>
      </c>
      <c r="D16" s="7"/>
      <c r="E16" s="7"/>
      <c r="F16" s="8"/>
      <c r="G16" s="8"/>
      <c r="H16" s="7"/>
      <c r="I16" s="7"/>
      <c r="J16" s="8"/>
      <c r="K16" s="8"/>
      <c r="L16" s="7"/>
      <c r="M16" s="7"/>
      <c r="N16" s="8"/>
      <c r="O16" s="8"/>
      <c r="P16" s="10">
        <f>(E16-D16+E17-D17)+(G16-F16+G17-F17)+I16-H16+I17-H17+K16-J16+K17-J17+M16-L16+M17-L17+O16-N16+O17-N17</f>
        <v>0</v>
      </c>
      <c r="Q16" s="6" t="s">
        <v>9</v>
      </c>
      <c r="R16" s="7"/>
      <c r="S16" s="7"/>
      <c r="T16" s="8"/>
      <c r="U16" s="8"/>
      <c r="V16" s="7"/>
      <c r="W16" s="7"/>
      <c r="X16" s="8"/>
      <c r="Y16" s="8"/>
      <c r="Z16" s="7"/>
      <c r="AA16" s="7"/>
      <c r="AB16" s="8"/>
      <c r="AC16" s="8"/>
      <c r="AD16" s="10">
        <f>(S16-R16+S17-R17)+(U16-T16+U17-T17)+W16-V16+W17-V17+Y16-X16+Y17-X17+AA16-Z16+AA17-Z17+AC16-AB16+AC17-AB17</f>
        <v>0</v>
      </c>
      <c r="AE16" s="6" t="s">
        <v>9</v>
      </c>
      <c r="AF16" s="7"/>
      <c r="AG16" s="7"/>
      <c r="AH16" s="8"/>
      <c r="AI16" s="8"/>
      <c r="AJ16" s="7"/>
      <c r="AK16" s="7"/>
      <c r="AL16" s="8"/>
      <c r="AM16" s="8"/>
      <c r="AN16" s="7"/>
      <c r="AO16" s="7"/>
      <c r="AP16" s="8"/>
      <c r="AQ16" s="8"/>
      <c r="AR16" s="10">
        <f>(AG16-AF16+AG17-AF17)+(AI16-AH16+AI17-AH17)+AK16-AJ16+AK17-AJ17+AM16-AL16+AM17-AL17+AO16-AN16+AO17-AN17+AQ16-AP16+AQ17-AP17</f>
        <v>0</v>
      </c>
      <c r="AS16" s="6" t="s">
        <v>9</v>
      </c>
      <c r="AT16" s="7"/>
      <c r="AU16" s="7"/>
      <c r="AV16" s="8"/>
      <c r="AW16" s="8"/>
      <c r="AX16" s="7"/>
      <c r="AY16" s="7"/>
      <c r="AZ16" s="8"/>
      <c r="BA16" s="8"/>
      <c r="BB16" s="7"/>
      <c r="BC16" s="7"/>
      <c r="BD16" s="8"/>
      <c r="BE16" s="8"/>
      <c r="BF16" s="10">
        <f>(AU16-AT16+AU17-AT17)+(AW16-AV16+AW17-AV17)+AY16-AX16+AY17-AX17+BA16-AZ16+BA17-AZ17+BC16-BB16+BC17-BB17+BE16-BD16+BE17-BD17</f>
        <v>0</v>
      </c>
      <c r="BG16"/>
      <c r="BH16" s="13">
        <f>AVERAGE(P16,AD16,AR16,BF16)</f>
        <v>0</v>
      </c>
    </row>
    <row r="17" spans="1:61" s="1" customFormat="1" ht="28.9" customHeight="1" x14ac:dyDescent="0.25">
      <c r="A17" s="37"/>
      <c r="B17" s="37"/>
      <c r="C17" s="6" t="s">
        <v>10</v>
      </c>
      <c r="D17" s="7"/>
      <c r="E17" s="7"/>
      <c r="F17" s="8"/>
      <c r="G17" s="8"/>
      <c r="H17" s="7"/>
      <c r="I17" s="7"/>
      <c r="J17" s="8"/>
      <c r="K17" s="8"/>
      <c r="L17" s="7"/>
      <c r="M17" s="7"/>
      <c r="N17" s="8"/>
      <c r="O17" s="8"/>
      <c r="P17" s="10"/>
      <c r="Q17" s="6" t="s">
        <v>10</v>
      </c>
      <c r="R17" s="7"/>
      <c r="S17" s="7"/>
      <c r="T17" s="8"/>
      <c r="U17" s="8"/>
      <c r="V17" s="7"/>
      <c r="W17" s="7"/>
      <c r="X17" s="8"/>
      <c r="Y17" s="8"/>
      <c r="Z17" s="7"/>
      <c r="AA17" s="7"/>
      <c r="AB17" s="8"/>
      <c r="AC17" s="8"/>
      <c r="AD17" s="10"/>
      <c r="AE17" s="6" t="s">
        <v>10</v>
      </c>
      <c r="AF17" s="7"/>
      <c r="AG17" s="7"/>
      <c r="AH17" s="8"/>
      <c r="AI17" s="8"/>
      <c r="AJ17" s="7"/>
      <c r="AK17" s="7"/>
      <c r="AL17" s="8"/>
      <c r="AM17" s="8"/>
      <c r="AN17" s="7"/>
      <c r="AO17" s="7"/>
      <c r="AP17" s="8"/>
      <c r="AQ17" s="8"/>
      <c r="AR17" s="10"/>
      <c r="AS17" s="6" t="s">
        <v>10</v>
      </c>
      <c r="AT17" s="7"/>
      <c r="AU17" s="7"/>
      <c r="AV17" s="8"/>
      <c r="AW17" s="8"/>
      <c r="AX17" s="7"/>
      <c r="AY17" s="7"/>
      <c r="AZ17" s="8"/>
      <c r="BA17" s="8"/>
      <c r="BB17" s="7"/>
      <c r="BC17" s="7"/>
      <c r="BD17" s="8"/>
      <c r="BE17" s="8"/>
      <c r="BF17" s="10"/>
      <c r="BG17"/>
      <c r="BH17" s="13"/>
      <c r="BI17" s="4"/>
    </row>
    <row r="18" spans="1:61" s="1" customFormat="1" ht="28.9" customHeight="1" x14ac:dyDescent="0.25">
      <c r="A18" s="23"/>
      <c r="B18" s="23"/>
      <c r="C18" s="6" t="s">
        <v>60</v>
      </c>
      <c r="D18" s="16">
        <f>E17-D17+E16-D16</f>
        <v>0</v>
      </c>
      <c r="E18" s="16"/>
      <c r="F18" s="11">
        <f t="shared" ref="F18" si="20">G17-F17+G16-F16</f>
        <v>0</v>
      </c>
      <c r="G18" s="11"/>
      <c r="H18" s="16">
        <f t="shared" ref="H18" si="21">I17-H17+I16-H16</f>
        <v>0</v>
      </c>
      <c r="I18" s="16"/>
      <c r="J18" s="11">
        <f t="shared" ref="J18" si="22">K17-J17+K16-J16</f>
        <v>0</v>
      </c>
      <c r="K18" s="11"/>
      <c r="L18" s="16">
        <f t="shared" ref="L18" si="23">M17-L17+M16-L16</f>
        <v>0</v>
      </c>
      <c r="M18" s="16"/>
      <c r="N18" s="11">
        <f t="shared" ref="N18" si="24">O17-N17+O16-N16</f>
        <v>0</v>
      </c>
      <c r="O18" s="11"/>
      <c r="P18" s="10"/>
      <c r="Q18" s="6" t="s">
        <v>60</v>
      </c>
      <c r="R18" s="16">
        <f>S17-R17+S16-R16</f>
        <v>0</v>
      </c>
      <c r="S18" s="16"/>
      <c r="T18" s="11">
        <f t="shared" ref="T18" si="25">U17-T17+U16-T16</f>
        <v>0</v>
      </c>
      <c r="U18" s="11"/>
      <c r="V18" s="16">
        <f t="shared" ref="V18" si="26">W17-V17+W16-V16</f>
        <v>0</v>
      </c>
      <c r="W18" s="16"/>
      <c r="X18" s="11">
        <f t="shared" ref="X18" si="27">Y17-X17+Y16-X16</f>
        <v>0</v>
      </c>
      <c r="Y18" s="11"/>
      <c r="Z18" s="16">
        <f t="shared" ref="Z18" si="28">AA17-Z17+AA16-Z16</f>
        <v>0</v>
      </c>
      <c r="AA18" s="16"/>
      <c r="AB18" s="11">
        <f t="shared" ref="AB18" si="29">AC17-AB17+AC16-AB16</f>
        <v>0</v>
      </c>
      <c r="AC18" s="11"/>
      <c r="AD18" s="10"/>
      <c r="AE18" s="6" t="s">
        <v>60</v>
      </c>
      <c r="AF18" s="16">
        <f>AG17-AF17+AG16-AF16</f>
        <v>0</v>
      </c>
      <c r="AG18" s="16"/>
      <c r="AH18" s="11">
        <f t="shared" ref="AH18" si="30">AI17-AH17+AI16-AH16</f>
        <v>0</v>
      </c>
      <c r="AI18" s="11"/>
      <c r="AJ18" s="16">
        <f t="shared" ref="AJ18" si="31">AK17-AJ17+AK16-AJ16</f>
        <v>0</v>
      </c>
      <c r="AK18" s="16"/>
      <c r="AL18" s="11">
        <f t="shared" ref="AL18" si="32">AM17-AL17+AM16-AL16</f>
        <v>0</v>
      </c>
      <c r="AM18" s="11"/>
      <c r="AN18" s="16">
        <f t="shared" ref="AN18" si="33">AO17-AN17+AO16-AN16</f>
        <v>0</v>
      </c>
      <c r="AO18" s="16"/>
      <c r="AP18" s="11">
        <f t="shared" ref="AP18" si="34">AQ17-AP17+AQ16-AP16</f>
        <v>0</v>
      </c>
      <c r="AQ18" s="11"/>
      <c r="AR18" s="10"/>
      <c r="AS18" s="6" t="s">
        <v>60</v>
      </c>
      <c r="AT18" s="16">
        <f>AU17-AT17+AU16-AT16</f>
        <v>0</v>
      </c>
      <c r="AU18" s="16"/>
      <c r="AV18" s="11">
        <f t="shared" ref="AV18" si="35">AW17-AV17+AW16-AV16</f>
        <v>0</v>
      </c>
      <c r="AW18" s="11"/>
      <c r="AX18" s="16">
        <f t="shared" ref="AX18" si="36">AY17-AX17+AY16-AX16</f>
        <v>0</v>
      </c>
      <c r="AY18" s="16"/>
      <c r="AZ18" s="11">
        <f t="shared" ref="AZ18" si="37">BA17-AZ17+BA16-AZ16</f>
        <v>0</v>
      </c>
      <c r="BA18" s="11"/>
      <c r="BB18" s="16">
        <f t="shared" ref="BB18" si="38">BC17-BB17+BC16-BB16</f>
        <v>0</v>
      </c>
      <c r="BC18" s="16"/>
      <c r="BD18" s="11">
        <f t="shared" ref="BD18" si="39">BE17-BD17+BE16-BD16</f>
        <v>0</v>
      </c>
      <c r="BE18" s="11"/>
      <c r="BF18" s="10"/>
      <c r="BG18"/>
      <c r="BH18" s="13"/>
      <c r="BI18" s="4"/>
    </row>
    <row r="19" spans="1:61" s="1" customFormat="1" ht="28.9" customHeight="1" x14ac:dyDescent="0.25">
      <c r="A19" s="22"/>
      <c r="B19" s="22">
        <v>4</v>
      </c>
      <c r="C19" s="6" t="s">
        <v>9</v>
      </c>
      <c r="D19" s="7"/>
      <c r="E19" s="7"/>
      <c r="F19" s="8"/>
      <c r="G19" s="8"/>
      <c r="H19" s="7"/>
      <c r="I19" s="7"/>
      <c r="J19" s="8"/>
      <c r="K19" s="8"/>
      <c r="L19" s="7"/>
      <c r="M19" s="7"/>
      <c r="N19" s="8"/>
      <c r="O19" s="8"/>
      <c r="P19" s="10">
        <f>(E19-D19+E20-D20)+(G19-F19+G20-F20)+I19-H19+I20-H20+K19-J19+K20-J20+M19-L19+M20-L20+O19-N19+O20-N20</f>
        <v>0</v>
      </c>
      <c r="Q19" s="6" t="s">
        <v>9</v>
      </c>
      <c r="R19" s="7"/>
      <c r="S19" s="7"/>
      <c r="T19" s="8"/>
      <c r="U19" s="8"/>
      <c r="V19" s="7"/>
      <c r="W19" s="7"/>
      <c r="X19" s="8"/>
      <c r="Y19" s="8"/>
      <c r="Z19" s="7"/>
      <c r="AA19" s="7"/>
      <c r="AB19" s="8"/>
      <c r="AC19" s="8"/>
      <c r="AD19" s="10">
        <f>(S19-R19+S20-R20)+(U19-T19+U20-T20)+W19-V19+W20-V20+Y19-X19+Y20-X20+AA19-Z19+AA20-Z20+AC19-AB19+AC20-AB20</f>
        <v>0</v>
      </c>
      <c r="AE19" s="6" t="s">
        <v>9</v>
      </c>
      <c r="AF19" s="7"/>
      <c r="AG19" s="7"/>
      <c r="AH19" s="8"/>
      <c r="AI19" s="8"/>
      <c r="AJ19" s="7"/>
      <c r="AK19" s="7"/>
      <c r="AL19" s="8"/>
      <c r="AM19" s="8"/>
      <c r="AN19" s="7"/>
      <c r="AO19" s="7"/>
      <c r="AP19" s="8"/>
      <c r="AQ19" s="8"/>
      <c r="AR19" s="10">
        <f>(AG19-AF19+AG20-AF20)+(AI19-AH19+AI20-AH20)+AK19-AJ19+AK20-AJ20+AM19-AL19+AM20-AL20+AO19-AN19+AO20-AN20+AQ19-AP19+AQ20-AP20</f>
        <v>0</v>
      </c>
      <c r="AS19" s="6" t="s">
        <v>9</v>
      </c>
      <c r="AT19" s="7"/>
      <c r="AU19" s="7"/>
      <c r="AV19" s="8"/>
      <c r="AW19" s="8"/>
      <c r="AX19" s="7"/>
      <c r="AY19" s="7"/>
      <c r="AZ19" s="8"/>
      <c r="BA19" s="8"/>
      <c r="BB19" s="7"/>
      <c r="BC19" s="7"/>
      <c r="BD19" s="8"/>
      <c r="BE19" s="8"/>
      <c r="BF19" s="10">
        <f>(AU19-AT19+AU20-AT20)+(AW19-AV19+AW20-AV20)+AY19-AX19+AY20-AX20+BA19-AZ19+BA20-AZ20+BC19-BB19+BC20-BB20+BE19-BD19+BE20-BD20</f>
        <v>0</v>
      </c>
      <c r="BG19"/>
      <c r="BH19" s="13">
        <f>AVERAGE(P19,AD19,AR19,BF19)</f>
        <v>0</v>
      </c>
    </row>
    <row r="20" spans="1:61" s="1" customFormat="1" ht="28.9" customHeight="1" x14ac:dyDescent="0.25">
      <c r="A20" s="37"/>
      <c r="B20" s="37"/>
      <c r="C20" s="6" t="s">
        <v>10</v>
      </c>
      <c r="D20" s="7"/>
      <c r="E20" s="7"/>
      <c r="F20" s="8"/>
      <c r="G20" s="8"/>
      <c r="H20" s="7"/>
      <c r="I20" s="7"/>
      <c r="J20" s="8"/>
      <c r="K20" s="8"/>
      <c r="L20" s="7"/>
      <c r="M20" s="7"/>
      <c r="N20" s="8"/>
      <c r="O20" s="8"/>
      <c r="P20" s="10"/>
      <c r="Q20" s="6" t="s">
        <v>10</v>
      </c>
      <c r="R20" s="7"/>
      <c r="S20" s="7"/>
      <c r="T20" s="8"/>
      <c r="U20" s="8"/>
      <c r="V20" s="7"/>
      <c r="W20" s="7"/>
      <c r="X20" s="8"/>
      <c r="Y20" s="8"/>
      <c r="Z20" s="7"/>
      <c r="AA20" s="7"/>
      <c r="AB20" s="8"/>
      <c r="AC20" s="8"/>
      <c r="AD20" s="10"/>
      <c r="AE20" s="6" t="s">
        <v>10</v>
      </c>
      <c r="AF20" s="7"/>
      <c r="AG20" s="7"/>
      <c r="AH20" s="8"/>
      <c r="AI20" s="8"/>
      <c r="AJ20" s="7"/>
      <c r="AK20" s="7"/>
      <c r="AL20" s="8"/>
      <c r="AM20" s="8"/>
      <c r="AN20" s="7"/>
      <c r="AO20" s="7"/>
      <c r="AP20" s="8"/>
      <c r="AQ20" s="8"/>
      <c r="AR20" s="10"/>
      <c r="AS20" s="6" t="s">
        <v>10</v>
      </c>
      <c r="AT20" s="7"/>
      <c r="AU20" s="7"/>
      <c r="AV20" s="8"/>
      <c r="AW20" s="8"/>
      <c r="AX20" s="7"/>
      <c r="AY20" s="7"/>
      <c r="AZ20" s="8"/>
      <c r="BA20" s="8"/>
      <c r="BB20" s="7"/>
      <c r="BC20" s="7"/>
      <c r="BD20" s="8"/>
      <c r="BE20" s="8"/>
      <c r="BF20" s="10"/>
      <c r="BG20"/>
      <c r="BH20" s="13"/>
    </row>
    <row r="21" spans="1:61" s="1" customFormat="1" ht="28.9" customHeight="1" x14ac:dyDescent="0.25">
      <c r="A21" s="23"/>
      <c r="B21" s="23"/>
      <c r="C21" s="6" t="s">
        <v>60</v>
      </c>
      <c r="D21" s="16">
        <f>E20-D20+E19-D19</f>
        <v>0</v>
      </c>
      <c r="E21" s="16"/>
      <c r="F21" s="11">
        <f t="shared" ref="F21" si="40">G20-F20+G19-F19</f>
        <v>0</v>
      </c>
      <c r="G21" s="11"/>
      <c r="H21" s="16">
        <f t="shared" ref="H21" si="41">I20-H20+I19-H19</f>
        <v>0</v>
      </c>
      <c r="I21" s="16"/>
      <c r="J21" s="11">
        <f t="shared" ref="J21" si="42">K20-J20+K19-J19</f>
        <v>0</v>
      </c>
      <c r="K21" s="11"/>
      <c r="L21" s="16">
        <f t="shared" ref="L21" si="43">M20-L20+M19-L19</f>
        <v>0</v>
      </c>
      <c r="M21" s="16"/>
      <c r="N21" s="11">
        <f t="shared" ref="N21" si="44">O20-N20+O19-N19</f>
        <v>0</v>
      </c>
      <c r="O21" s="11"/>
      <c r="P21" s="10"/>
      <c r="Q21" s="6" t="s">
        <v>60</v>
      </c>
      <c r="R21" s="16">
        <f>S20-R20+S19-R19</f>
        <v>0</v>
      </c>
      <c r="S21" s="16"/>
      <c r="T21" s="11">
        <f t="shared" ref="T21" si="45">U20-T20+U19-T19</f>
        <v>0</v>
      </c>
      <c r="U21" s="11"/>
      <c r="V21" s="16">
        <f t="shared" ref="V21" si="46">W20-V20+W19-V19</f>
        <v>0</v>
      </c>
      <c r="W21" s="16"/>
      <c r="X21" s="11">
        <f t="shared" ref="X21" si="47">Y20-X20+Y19-X19</f>
        <v>0</v>
      </c>
      <c r="Y21" s="11"/>
      <c r="Z21" s="16">
        <f t="shared" ref="Z21" si="48">AA20-Z20+AA19-Z19</f>
        <v>0</v>
      </c>
      <c r="AA21" s="16"/>
      <c r="AB21" s="11">
        <f t="shared" ref="AB21" si="49">AC20-AB20+AC19-AB19</f>
        <v>0</v>
      </c>
      <c r="AC21" s="11"/>
      <c r="AD21" s="10"/>
      <c r="AE21" s="6" t="s">
        <v>60</v>
      </c>
      <c r="AF21" s="16">
        <f>AG20-AF20+AG19-AF19</f>
        <v>0</v>
      </c>
      <c r="AG21" s="16"/>
      <c r="AH21" s="11">
        <f t="shared" ref="AH21" si="50">AI20-AH20+AI19-AH19</f>
        <v>0</v>
      </c>
      <c r="AI21" s="11"/>
      <c r="AJ21" s="16">
        <f t="shared" ref="AJ21" si="51">AK20-AJ20+AK19-AJ19</f>
        <v>0</v>
      </c>
      <c r="AK21" s="16"/>
      <c r="AL21" s="11">
        <f t="shared" ref="AL21" si="52">AM20-AL20+AM19-AL19</f>
        <v>0</v>
      </c>
      <c r="AM21" s="11"/>
      <c r="AN21" s="16">
        <f t="shared" ref="AN21" si="53">AO20-AN20+AO19-AN19</f>
        <v>0</v>
      </c>
      <c r="AO21" s="16"/>
      <c r="AP21" s="11">
        <f t="shared" ref="AP21" si="54">AQ20-AP20+AQ19-AP19</f>
        <v>0</v>
      </c>
      <c r="AQ21" s="11"/>
      <c r="AR21" s="10"/>
      <c r="AS21" s="6" t="s">
        <v>60</v>
      </c>
      <c r="AT21" s="16">
        <f>AU20-AT20+AU19-AT19</f>
        <v>0</v>
      </c>
      <c r="AU21" s="16"/>
      <c r="AV21" s="11">
        <f t="shared" ref="AV21" si="55">AW20-AV20+AW19-AV19</f>
        <v>0</v>
      </c>
      <c r="AW21" s="11"/>
      <c r="AX21" s="16">
        <f t="shared" ref="AX21" si="56">AY20-AX20+AY19-AX19</f>
        <v>0</v>
      </c>
      <c r="AY21" s="16"/>
      <c r="AZ21" s="11">
        <f t="shared" ref="AZ21" si="57">BA20-AZ20+BA19-AZ19</f>
        <v>0</v>
      </c>
      <c r="BA21" s="11"/>
      <c r="BB21" s="16">
        <f t="shared" ref="BB21" si="58">BC20-BB20+BC19-BB19</f>
        <v>0</v>
      </c>
      <c r="BC21" s="16"/>
      <c r="BD21" s="11">
        <f t="shared" ref="BD21" si="59">BE20-BD20+BE19-BD19</f>
        <v>0</v>
      </c>
      <c r="BE21" s="11"/>
      <c r="BF21" s="10"/>
      <c r="BG21"/>
      <c r="BH21" s="13"/>
      <c r="BI21" s="4"/>
    </row>
  </sheetData>
  <mergeCells count="128">
    <mergeCell ref="BF13:BF15"/>
    <mergeCell ref="AR13:AR15"/>
    <mergeCell ref="AD13:AD15"/>
    <mergeCell ref="P13:P15"/>
    <mergeCell ref="BH13:BH15"/>
    <mergeCell ref="BH16:BH18"/>
    <mergeCell ref="BH19:BH21"/>
    <mergeCell ref="A13:A15"/>
    <mergeCell ref="B13:B15"/>
    <mergeCell ref="A16:A18"/>
    <mergeCell ref="B16:B18"/>
    <mergeCell ref="P16:P18"/>
    <mergeCell ref="AD16:AD18"/>
    <mergeCell ref="AR16:AR18"/>
    <mergeCell ref="BF16:BF18"/>
    <mergeCell ref="A19:A21"/>
    <mergeCell ref="B19:B21"/>
    <mergeCell ref="P19:P21"/>
    <mergeCell ref="AD19:AD21"/>
    <mergeCell ref="AR19:AR21"/>
    <mergeCell ref="BF19:BF21"/>
    <mergeCell ref="AV21:AW21"/>
    <mergeCell ref="AX21:AY21"/>
    <mergeCell ref="AZ21:BA21"/>
    <mergeCell ref="BB21:BC21"/>
    <mergeCell ref="BD21:BE21"/>
    <mergeCell ref="BB18:BC18"/>
    <mergeCell ref="BD18:BE18"/>
    <mergeCell ref="B3:D3"/>
    <mergeCell ref="B4:D4"/>
    <mergeCell ref="B6:D6"/>
    <mergeCell ref="AS9:BF9"/>
    <mergeCell ref="AE9:AR9"/>
    <mergeCell ref="Q9:AD9"/>
    <mergeCell ref="C9:P9"/>
    <mergeCell ref="AZ15:BA15"/>
    <mergeCell ref="BB15:BC15"/>
    <mergeCell ref="BD15:BE15"/>
    <mergeCell ref="D21:E21"/>
    <mergeCell ref="F21:G21"/>
    <mergeCell ref="H21:I21"/>
    <mergeCell ref="J21:K21"/>
    <mergeCell ref="L21:M21"/>
    <mergeCell ref="N21:O21"/>
    <mergeCell ref="R21:S21"/>
    <mergeCell ref="T21:U21"/>
    <mergeCell ref="V21:W21"/>
    <mergeCell ref="X21:Y21"/>
    <mergeCell ref="Z21:AA21"/>
    <mergeCell ref="AB21:AC21"/>
    <mergeCell ref="AF21:AG21"/>
    <mergeCell ref="AH21:AI21"/>
    <mergeCell ref="AJ21:AK21"/>
    <mergeCell ref="AL21:AM21"/>
    <mergeCell ref="AF18:AG18"/>
    <mergeCell ref="AH18:AI18"/>
    <mergeCell ref="AN21:AO21"/>
    <mergeCell ref="AP21:AQ21"/>
    <mergeCell ref="AT21:AU21"/>
    <mergeCell ref="AZ18:BA18"/>
    <mergeCell ref="D18:E18"/>
    <mergeCell ref="F18:G18"/>
    <mergeCell ref="H18:I18"/>
    <mergeCell ref="J18:K18"/>
    <mergeCell ref="L18:M18"/>
    <mergeCell ref="N18:O18"/>
    <mergeCell ref="R18:S18"/>
    <mergeCell ref="T18:U18"/>
    <mergeCell ref="V18:W18"/>
    <mergeCell ref="Z18:AA18"/>
    <mergeCell ref="AB18:AC18"/>
    <mergeCell ref="Z15:AA15"/>
    <mergeCell ref="AB15:AC15"/>
    <mergeCell ref="AJ18:AK18"/>
    <mergeCell ref="AL18:AM18"/>
    <mergeCell ref="AN18:AO18"/>
    <mergeCell ref="AP18:AQ18"/>
    <mergeCell ref="AT18:AU18"/>
    <mergeCell ref="AV18:AW18"/>
    <mergeCell ref="AX18:AY18"/>
    <mergeCell ref="AT15:AU15"/>
    <mergeCell ref="AV15:AW15"/>
    <mergeCell ref="AX15:AY15"/>
    <mergeCell ref="L15:M15"/>
    <mergeCell ref="N15:O15"/>
    <mergeCell ref="AT11:AU11"/>
    <mergeCell ref="AV11:AW11"/>
    <mergeCell ref="AX11:AY11"/>
    <mergeCell ref="AZ11:BA11"/>
    <mergeCell ref="BB11:BC11"/>
    <mergeCell ref="BD11:BE11"/>
    <mergeCell ref="AF15:AG15"/>
    <mergeCell ref="AH15:AI15"/>
    <mergeCell ref="AJ15:AK15"/>
    <mergeCell ref="AL15:AM15"/>
    <mergeCell ref="AN15:AO15"/>
    <mergeCell ref="AP15:AQ15"/>
    <mergeCell ref="R15:S15"/>
    <mergeCell ref="T15:U15"/>
    <mergeCell ref="V15:W15"/>
    <mergeCell ref="X15:Y15"/>
    <mergeCell ref="R11:S11"/>
    <mergeCell ref="T11:U11"/>
    <mergeCell ref="V11:W11"/>
    <mergeCell ref="X11:Y11"/>
    <mergeCell ref="Z11:AA11"/>
    <mergeCell ref="A9:A11"/>
    <mergeCell ref="D11:E11"/>
    <mergeCell ref="F11:G11"/>
    <mergeCell ref="H11:I11"/>
    <mergeCell ref="J11:K11"/>
    <mergeCell ref="L11:M11"/>
    <mergeCell ref="D15:E15"/>
    <mergeCell ref="F15:G15"/>
    <mergeCell ref="H15:I15"/>
    <mergeCell ref="B9:B11"/>
    <mergeCell ref="J15:K15"/>
    <mergeCell ref="X18:Y18"/>
    <mergeCell ref="A1:BH1"/>
    <mergeCell ref="BH9:BH11"/>
    <mergeCell ref="AB11:AC11"/>
    <mergeCell ref="AF11:AG11"/>
    <mergeCell ref="AH11:AI11"/>
    <mergeCell ref="AJ11:AK11"/>
    <mergeCell ref="AL11:AM11"/>
    <mergeCell ref="AN11:AO11"/>
    <mergeCell ref="AP11:AQ11"/>
    <mergeCell ref="N11:O11"/>
  </mergeCells>
  <conditionalFormatting sqref="Q13:BF15">
    <cfRule type="expression" dxfId="9" priority="9">
      <formula>$B$13=1</formula>
    </cfRule>
  </conditionalFormatting>
  <conditionalFormatting sqref="AE13:BF15">
    <cfRule type="expression" dxfId="17" priority="8">
      <formula>$B$13=2</formula>
    </cfRule>
  </conditionalFormatting>
  <conditionalFormatting sqref="AS13:BF15">
    <cfRule type="expression" dxfId="16" priority="7">
      <formula>$B$13=3</formula>
    </cfRule>
  </conditionalFormatting>
  <conditionalFormatting sqref="Q16:BF18">
    <cfRule type="expression" dxfId="15" priority="6">
      <formula>$B$13=1</formula>
    </cfRule>
  </conditionalFormatting>
  <conditionalFormatting sqref="AE16:BF18">
    <cfRule type="expression" dxfId="14" priority="5">
      <formula>$B$13=2</formula>
    </cfRule>
  </conditionalFormatting>
  <conditionalFormatting sqref="AS16:BF18">
    <cfRule type="expression" dxfId="13" priority="4">
      <formula>$B$13=3</formula>
    </cfRule>
  </conditionalFormatting>
  <conditionalFormatting sqref="Q19:BF21">
    <cfRule type="expression" dxfId="12" priority="3">
      <formula>$B$13=1</formula>
    </cfRule>
  </conditionalFormatting>
  <conditionalFormatting sqref="AE19:BF21">
    <cfRule type="expression" dxfId="11" priority="2">
      <formula>$B$13=2</formula>
    </cfRule>
  </conditionalFormatting>
  <conditionalFormatting sqref="AS19:BF21">
    <cfRule type="expression" dxfId="10" priority="1">
      <formula>$B$13=3</formula>
    </cfRule>
  </conditionalFormatting>
  <dataValidations count="4">
    <dataValidation type="list" allowBlank="1" showInputMessage="1" showErrorMessage="1" sqref="D13:O14 D16:O17 R16:AC17 R13:AC14 AT13:BE14 AT16:BE17 AF13:AQ14 AF16:AQ17 D19:O20 R19:AC20 AT19:BE20 AF19:AQ20">
      <formula1>Heures</formula1>
    </dataValidation>
    <dataValidation type="list" allowBlank="1" showInputMessage="1" showErrorMessage="1" sqref="B3:D3">
      <formula1>Agence</formula1>
    </dataValidation>
    <dataValidation type="list" allowBlank="1" showInputMessage="1" showErrorMessage="1" sqref="B6:D6">
      <formula1>"OUI,NON"</formula1>
    </dataValidation>
    <dataValidation type="list" allowBlank="1" showInputMessage="1" showErrorMessage="1" sqref="B13:B21">
      <formula1>"1,2,3,4"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9"/>
  <sheetViews>
    <sheetView topLeftCell="A22" workbookViewId="0">
      <selection activeCell="C45" sqref="C45"/>
    </sheetView>
  </sheetViews>
  <sheetFormatPr baseColWidth="10" defaultRowHeight="15" x14ac:dyDescent="0.25"/>
  <cols>
    <col min="3" max="3" width="29.5703125" bestFit="1" customWidth="1"/>
  </cols>
  <sheetData>
    <row r="1" spans="1:3" x14ac:dyDescent="0.25">
      <c r="A1" s="18" t="s">
        <v>18</v>
      </c>
      <c r="C1" t="s">
        <v>19</v>
      </c>
    </row>
    <row r="2" spans="1:3" x14ac:dyDescent="0.25">
      <c r="A2" s="9">
        <v>0.29166666666666669</v>
      </c>
      <c r="B2" s="9"/>
      <c r="C2" t="s">
        <v>20</v>
      </c>
    </row>
    <row r="3" spans="1:3" x14ac:dyDescent="0.25">
      <c r="A3" s="9">
        <v>0.30208333333333331</v>
      </c>
      <c r="C3" t="s">
        <v>21</v>
      </c>
    </row>
    <row r="4" spans="1:3" x14ac:dyDescent="0.25">
      <c r="A4" s="9">
        <v>0.3125</v>
      </c>
      <c r="C4" t="s">
        <v>22</v>
      </c>
    </row>
    <row r="5" spans="1:3" x14ac:dyDescent="0.25">
      <c r="A5" s="9">
        <v>0.32291666666666669</v>
      </c>
      <c r="C5" t="s">
        <v>23</v>
      </c>
    </row>
    <row r="6" spans="1:3" x14ac:dyDescent="0.25">
      <c r="A6" s="9">
        <v>0.33333333333333337</v>
      </c>
      <c r="C6" t="s">
        <v>24</v>
      </c>
    </row>
    <row r="7" spans="1:3" x14ac:dyDescent="0.25">
      <c r="A7" s="9">
        <v>0.34375000000000006</v>
      </c>
      <c r="C7" t="s">
        <v>25</v>
      </c>
    </row>
    <row r="8" spans="1:3" x14ac:dyDescent="0.25">
      <c r="A8" s="9">
        <v>0.35416666666666674</v>
      </c>
      <c r="C8" t="s">
        <v>26</v>
      </c>
    </row>
    <row r="9" spans="1:3" x14ac:dyDescent="0.25">
      <c r="A9" s="9">
        <v>0.36458333333333343</v>
      </c>
      <c r="C9" t="s">
        <v>27</v>
      </c>
    </row>
    <row r="10" spans="1:3" x14ac:dyDescent="0.25">
      <c r="A10" s="9">
        <v>0.37500000000000011</v>
      </c>
      <c r="C10" t="s">
        <v>28</v>
      </c>
    </row>
    <row r="11" spans="1:3" x14ac:dyDescent="0.25">
      <c r="A11" s="9">
        <v>0.3854166666666668</v>
      </c>
      <c r="C11" t="s">
        <v>29</v>
      </c>
    </row>
    <row r="12" spans="1:3" x14ac:dyDescent="0.25">
      <c r="A12" s="9">
        <v>0.39583333333333348</v>
      </c>
      <c r="C12" t="s">
        <v>30</v>
      </c>
    </row>
    <row r="13" spans="1:3" x14ac:dyDescent="0.25">
      <c r="A13" s="9">
        <v>0.40625000000000017</v>
      </c>
      <c r="C13" t="s">
        <v>31</v>
      </c>
    </row>
    <row r="14" spans="1:3" x14ac:dyDescent="0.25">
      <c r="A14" s="9">
        <v>0.41666666666666685</v>
      </c>
      <c r="C14" t="s">
        <v>32</v>
      </c>
    </row>
    <row r="15" spans="1:3" x14ac:dyDescent="0.25">
      <c r="A15" s="9">
        <v>0.42708333333333354</v>
      </c>
      <c r="C15" t="s">
        <v>33</v>
      </c>
    </row>
    <row r="16" spans="1:3" x14ac:dyDescent="0.25">
      <c r="A16" s="9">
        <v>0.43750000000000022</v>
      </c>
      <c r="C16" t="s">
        <v>34</v>
      </c>
    </row>
    <row r="17" spans="1:3" x14ac:dyDescent="0.25">
      <c r="A17" s="9">
        <v>0.44791666666666691</v>
      </c>
      <c r="C17" t="s">
        <v>35</v>
      </c>
    </row>
    <row r="18" spans="1:3" x14ac:dyDescent="0.25">
      <c r="A18" s="9">
        <v>0.45833333333333359</v>
      </c>
      <c r="C18" t="s">
        <v>36</v>
      </c>
    </row>
    <row r="19" spans="1:3" x14ac:dyDescent="0.25">
      <c r="A19" s="9">
        <v>0.46875000000000028</v>
      </c>
      <c r="C19" t="s">
        <v>37</v>
      </c>
    </row>
    <row r="20" spans="1:3" x14ac:dyDescent="0.25">
      <c r="A20" s="9">
        <v>0.47916666666666696</v>
      </c>
      <c r="C20" t="s">
        <v>38</v>
      </c>
    </row>
    <row r="21" spans="1:3" x14ac:dyDescent="0.25">
      <c r="A21" s="9">
        <v>0.48958333333333365</v>
      </c>
      <c r="C21" t="s">
        <v>39</v>
      </c>
    </row>
    <row r="22" spans="1:3" x14ac:dyDescent="0.25">
      <c r="A22" s="9">
        <v>0.50000000000000033</v>
      </c>
      <c r="C22" t="s">
        <v>40</v>
      </c>
    </row>
    <row r="23" spans="1:3" x14ac:dyDescent="0.25">
      <c r="A23" s="9">
        <v>0.51041666666666696</v>
      </c>
      <c r="C23" t="s">
        <v>41</v>
      </c>
    </row>
    <row r="24" spans="1:3" x14ac:dyDescent="0.25">
      <c r="A24" s="9">
        <v>0.52083333333333359</v>
      </c>
      <c r="C24" t="s">
        <v>42</v>
      </c>
    </row>
    <row r="25" spans="1:3" x14ac:dyDescent="0.25">
      <c r="A25" s="9">
        <v>0.53125000000000022</v>
      </c>
      <c r="C25" t="s">
        <v>43</v>
      </c>
    </row>
    <row r="26" spans="1:3" x14ac:dyDescent="0.25">
      <c r="A26" s="9">
        <v>0.54166666666666685</v>
      </c>
      <c r="C26" t="s">
        <v>44</v>
      </c>
    </row>
    <row r="27" spans="1:3" x14ac:dyDescent="0.25">
      <c r="A27" s="9">
        <v>0.55208333333333348</v>
      </c>
      <c r="C27" t="s">
        <v>45</v>
      </c>
    </row>
    <row r="28" spans="1:3" x14ac:dyDescent="0.25">
      <c r="A28" s="9">
        <v>0.56250000000000011</v>
      </c>
      <c r="C28" t="s">
        <v>46</v>
      </c>
    </row>
    <row r="29" spans="1:3" x14ac:dyDescent="0.25">
      <c r="A29" s="9">
        <v>0.57291666666666674</v>
      </c>
      <c r="C29" t="s">
        <v>47</v>
      </c>
    </row>
    <row r="30" spans="1:3" x14ac:dyDescent="0.25">
      <c r="A30" s="9">
        <v>0.58333333333333337</v>
      </c>
      <c r="C30" t="s">
        <v>48</v>
      </c>
    </row>
    <row r="31" spans="1:3" x14ac:dyDescent="0.25">
      <c r="A31" s="9">
        <v>0.59375</v>
      </c>
      <c r="C31" t="s">
        <v>49</v>
      </c>
    </row>
    <row r="32" spans="1:3" x14ac:dyDescent="0.25">
      <c r="A32" s="9">
        <v>0.60416666666666663</v>
      </c>
      <c r="C32" t="s">
        <v>50</v>
      </c>
    </row>
    <row r="33" spans="1:3" x14ac:dyDescent="0.25">
      <c r="A33" s="9">
        <v>0.61458333333333326</v>
      </c>
      <c r="C33" t="s">
        <v>51</v>
      </c>
    </row>
    <row r="34" spans="1:3" x14ac:dyDescent="0.25">
      <c r="A34" s="9">
        <v>0.62499999999999989</v>
      </c>
      <c r="C34" t="s">
        <v>52</v>
      </c>
    </row>
    <row r="35" spans="1:3" x14ac:dyDescent="0.25">
      <c r="A35" s="9">
        <v>0.63541666666666652</v>
      </c>
      <c r="C35" t="s">
        <v>53</v>
      </c>
    </row>
    <row r="36" spans="1:3" x14ac:dyDescent="0.25">
      <c r="A36" s="9">
        <v>0.64583333333333315</v>
      </c>
      <c r="C36" t="s">
        <v>54</v>
      </c>
    </row>
    <row r="37" spans="1:3" x14ac:dyDescent="0.25">
      <c r="A37" s="9">
        <v>0.65624999999999978</v>
      </c>
      <c r="C37" t="s">
        <v>55</v>
      </c>
    </row>
    <row r="38" spans="1:3" x14ac:dyDescent="0.25">
      <c r="A38" s="9">
        <v>0.66666666666666641</v>
      </c>
      <c r="C38" t="s">
        <v>56</v>
      </c>
    </row>
    <row r="39" spans="1:3" x14ac:dyDescent="0.25">
      <c r="A39" s="9">
        <v>0.67708333333333304</v>
      </c>
      <c r="C39" t="s">
        <v>57</v>
      </c>
    </row>
    <row r="40" spans="1:3" x14ac:dyDescent="0.25">
      <c r="A40" s="9">
        <v>0.68749999999999967</v>
      </c>
      <c r="C40" t="s">
        <v>58</v>
      </c>
    </row>
    <row r="41" spans="1:3" x14ac:dyDescent="0.25">
      <c r="A41" s="9">
        <v>0.6979166666666663</v>
      </c>
      <c r="C41" t="s">
        <v>59</v>
      </c>
    </row>
    <row r="42" spans="1:3" x14ac:dyDescent="0.25">
      <c r="A42" s="9">
        <v>0.70833333333333293</v>
      </c>
    </row>
    <row r="43" spans="1:3" x14ac:dyDescent="0.25">
      <c r="A43" s="9">
        <v>0.71874999999999956</v>
      </c>
    </row>
    <row r="44" spans="1:3" x14ac:dyDescent="0.25">
      <c r="A44" s="9">
        <v>0.72916666666666619</v>
      </c>
    </row>
    <row r="45" spans="1:3" x14ac:dyDescent="0.25">
      <c r="A45" s="9">
        <v>0.73958333333333282</v>
      </c>
    </row>
    <row r="46" spans="1:3" x14ac:dyDescent="0.25">
      <c r="A46" s="9">
        <v>0.74999999999999944</v>
      </c>
    </row>
    <row r="47" spans="1:3" x14ac:dyDescent="0.25">
      <c r="A47" s="9">
        <v>0.76041666666666607</v>
      </c>
    </row>
    <row r="48" spans="1:3" x14ac:dyDescent="0.25">
      <c r="A48" s="9">
        <v>0.7708333333333327</v>
      </c>
    </row>
    <row r="49" spans="1:1" x14ac:dyDescent="0.25">
      <c r="A49" s="9">
        <v>0.78124999999999933</v>
      </c>
    </row>
    <row r="50" spans="1:1" x14ac:dyDescent="0.25">
      <c r="A50" s="9">
        <v>0.79166666666666596</v>
      </c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Agence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PINTO Aline</dc:creator>
  <cp:lastModifiedBy>PONA Benjamin</cp:lastModifiedBy>
  <cp:lastPrinted>2016-12-13T15:15:15Z</cp:lastPrinted>
  <dcterms:created xsi:type="dcterms:W3CDTF">2016-12-13T13:27:38Z</dcterms:created>
  <dcterms:modified xsi:type="dcterms:W3CDTF">2021-12-27T13:27:30Z</dcterms:modified>
</cp:coreProperties>
</file>