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 usine MS\Production\"/>
    </mc:Choice>
  </mc:AlternateContent>
  <xr:revisionPtr revIDLastSave="0" documentId="10_ncr:100000_{DD7C7239-F6E7-4A0B-9DCF-73E7E81CB988}" xr6:coauthVersionLast="31" xr6:coauthVersionMax="31" xr10:uidLastSave="{00000000-0000-0000-0000-000000000000}"/>
  <bookViews>
    <workbookView xWindow="120" yWindow="675" windowWidth="11910" windowHeight="9435" activeTab="11" xr2:uid="{00000000-000D-0000-FFFF-FFFF00000000}"/>
  </bookViews>
  <sheets>
    <sheet name="P2" sheetId="8" r:id="rId1"/>
    <sheet name="P3" sheetId="9" r:id="rId2"/>
    <sheet name="P4" sheetId="10" r:id="rId3"/>
    <sheet name="P5" sheetId="11" r:id="rId4"/>
    <sheet name="P6" sheetId="12" r:id="rId5"/>
    <sheet name="P10" sheetId="13" r:id="rId6"/>
    <sheet name="P11" sheetId="14" r:id="rId7"/>
    <sheet name="P12" sheetId="15" r:id="rId8"/>
    <sheet name="P14" sheetId="16" r:id="rId9"/>
    <sheet name="P15" sheetId="17" r:id="rId10"/>
    <sheet name="P16" sheetId="18" r:id="rId11"/>
    <sheet name="Cadence" sheetId="20" r:id="rId12"/>
    <sheet name="Gest Prod" sheetId="1" r:id="rId13"/>
    <sheet name="Wansto" sheetId="19" r:id="rId14"/>
  </sheets>
  <definedNames>
    <definedName name="_xlnm._FilterDatabase" localSheetId="5" hidden="1">'P10'!$A$5:$S$5</definedName>
    <definedName name="_xlnm._FilterDatabase" localSheetId="6" hidden="1">'P11'!$A$5:$S$5</definedName>
    <definedName name="_xlnm._FilterDatabase" localSheetId="7" hidden="1">'P12'!$A$5:$S$5</definedName>
    <definedName name="_xlnm._FilterDatabase" localSheetId="8" hidden="1">'P14'!$A$5:$S$5</definedName>
    <definedName name="_xlnm._FilterDatabase" localSheetId="9" hidden="1">'P15'!$A$5:$S$5</definedName>
    <definedName name="_xlnm._FilterDatabase" localSheetId="10" hidden="1">'P16'!$A$5:$S$5</definedName>
    <definedName name="_xlnm._FilterDatabase" localSheetId="0" hidden="1">'P2'!$A$5:$S$5</definedName>
    <definedName name="_xlnm._FilterDatabase" localSheetId="1" hidden="1">'P3'!$A$5:$S$5</definedName>
    <definedName name="_xlnm._FilterDatabase" localSheetId="2" hidden="1">'P4'!$A$5:$S$5</definedName>
    <definedName name="_xlnm._FilterDatabase" localSheetId="3" hidden="1">'P5'!$A$5:$S$5</definedName>
    <definedName name="_xlnm._FilterDatabase" localSheetId="4" hidden="1">'P6'!$A$5:$S$5</definedName>
    <definedName name="_xlnm.Print_Titles" localSheetId="12">'Gest Prod'!$8:$8</definedName>
    <definedName name="_xlnm.Print_Titles" localSheetId="5">'P10'!$2:$5</definedName>
    <definedName name="_xlnm.Print_Titles" localSheetId="6">'P11'!$2:$5</definedName>
    <definedName name="_xlnm.Print_Titles" localSheetId="7">'P12'!$2:$5</definedName>
    <definedName name="_xlnm.Print_Titles" localSheetId="8">'P14'!$2:$5</definedName>
    <definedName name="_xlnm.Print_Titles" localSheetId="9">'P15'!$2:$5</definedName>
    <definedName name="_xlnm.Print_Titles" localSheetId="10">'P16'!$2:$5</definedName>
    <definedName name="_xlnm.Print_Titles" localSheetId="0">'P2'!$2:$5</definedName>
    <definedName name="_xlnm.Print_Titles" localSheetId="1">'P3'!$2:$5</definedName>
    <definedName name="_xlnm.Print_Titles" localSheetId="2">'P4'!$2:$5</definedName>
    <definedName name="_xlnm.Print_Titles" localSheetId="3">'P5'!$2:$5</definedName>
    <definedName name="_xlnm.Print_Titles" localSheetId="4">'P6'!$2:$5</definedName>
    <definedName name="_xlnm.Print_Area" localSheetId="12">'Gest Prod'!$A$8:$AM$54</definedName>
  </definedNames>
  <calcPr calcId="179017"/>
</workbook>
</file>

<file path=xl/calcChain.xml><?xml version="1.0" encoding="utf-8"?>
<calcChain xmlns="http://schemas.openxmlformats.org/spreadsheetml/2006/main">
  <c r="T23" i="9" l="1"/>
  <c r="T22" i="9"/>
  <c r="T21" i="9"/>
  <c r="T20" i="9"/>
  <c r="T19" i="9"/>
  <c r="T18" i="9"/>
  <c r="T17" i="9"/>
  <c r="T16" i="9"/>
  <c r="T15" i="9"/>
  <c r="T14" i="9"/>
  <c r="T13" i="9"/>
  <c r="T12" i="9"/>
  <c r="T11" i="9"/>
  <c r="T10" i="9"/>
  <c r="T9" i="9"/>
  <c r="T8" i="9"/>
  <c r="T6" i="9"/>
  <c r="T23" i="10"/>
  <c r="T22" i="10"/>
  <c r="T21" i="10"/>
  <c r="T20" i="10"/>
  <c r="T19" i="10"/>
  <c r="T18" i="10"/>
  <c r="T17" i="10"/>
  <c r="T16" i="10"/>
  <c r="T15" i="10"/>
  <c r="T14" i="10"/>
  <c r="T13" i="10"/>
  <c r="T12" i="10"/>
  <c r="T11" i="10"/>
  <c r="T10" i="10"/>
  <c r="T9" i="10"/>
  <c r="T8" i="10"/>
  <c r="T6" i="10"/>
  <c r="T23" i="11"/>
  <c r="T22" i="11"/>
  <c r="T21" i="11"/>
  <c r="T20" i="11"/>
  <c r="T19" i="11"/>
  <c r="T18" i="11"/>
  <c r="T17" i="11"/>
  <c r="T16" i="11"/>
  <c r="T15" i="11"/>
  <c r="T14" i="11"/>
  <c r="T13" i="11"/>
  <c r="T12" i="11"/>
  <c r="T11" i="11"/>
  <c r="T10" i="11"/>
  <c r="T9" i="11"/>
  <c r="T8" i="11"/>
  <c r="T6" i="11"/>
  <c r="T23" i="12"/>
  <c r="T22" i="12"/>
  <c r="T21" i="12"/>
  <c r="T20" i="12"/>
  <c r="T19" i="12"/>
  <c r="T18" i="12"/>
  <c r="T17" i="12"/>
  <c r="T16" i="12"/>
  <c r="T15" i="12"/>
  <c r="T14" i="12"/>
  <c r="T13" i="12"/>
  <c r="T12" i="12"/>
  <c r="T11" i="12"/>
  <c r="T10" i="12"/>
  <c r="T9" i="12"/>
  <c r="T8" i="12"/>
  <c r="T6" i="12"/>
  <c r="T23" i="13"/>
  <c r="T22" i="13"/>
  <c r="T21" i="13"/>
  <c r="T20" i="13"/>
  <c r="T19" i="13"/>
  <c r="T18" i="13"/>
  <c r="T17" i="13"/>
  <c r="T16" i="13"/>
  <c r="T15" i="13"/>
  <c r="T14" i="13"/>
  <c r="T13" i="13"/>
  <c r="T12" i="13"/>
  <c r="T11" i="13"/>
  <c r="T10" i="13"/>
  <c r="T9" i="13"/>
  <c r="T8" i="13"/>
  <c r="T6" i="13"/>
  <c r="T23" i="14"/>
  <c r="T22" i="14"/>
  <c r="T21" i="14"/>
  <c r="T20" i="14"/>
  <c r="T19" i="14"/>
  <c r="T18" i="14"/>
  <c r="T17" i="14"/>
  <c r="T16" i="14"/>
  <c r="T15" i="14"/>
  <c r="T14" i="14"/>
  <c r="T13" i="14"/>
  <c r="T12" i="14"/>
  <c r="T11" i="14"/>
  <c r="T10" i="14"/>
  <c r="T9" i="14"/>
  <c r="T8" i="14"/>
  <c r="T6" i="14"/>
  <c r="T23" i="15"/>
  <c r="T22" i="15"/>
  <c r="T21" i="15"/>
  <c r="T20" i="15"/>
  <c r="T19" i="15"/>
  <c r="T18" i="15"/>
  <c r="T17" i="15"/>
  <c r="T16" i="15"/>
  <c r="T15" i="15"/>
  <c r="T14" i="15"/>
  <c r="T13" i="15"/>
  <c r="T12" i="15"/>
  <c r="T11" i="15"/>
  <c r="T10" i="15"/>
  <c r="T9" i="15"/>
  <c r="T8" i="15"/>
  <c r="T6" i="15"/>
  <c r="T23" i="16"/>
  <c r="T22" i="16"/>
  <c r="T21" i="16"/>
  <c r="T20" i="16"/>
  <c r="T19" i="16"/>
  <c r="T18" i="16"/>
  <c r="T17" i="16"/>
  <c r="T16" i="16"/>
  <c r="T15" i="16"/>
  <c r="T14" i="16"/>
  <c r="T13" i="16"/>
  <c r="T12" i="16"/>
  <c r="T11" i="16"/>
  <c r="T10" i="16"/>
  <c r="T9" i="16"/>
  <c r="T8" i="16"/>
  <c r="T6" i="16"/>
  <c r="T23" i="17"/>
  <c r="T22" i="17"/>
  <c r="T21" i="17"/>
  <c r="T20" i="17"/>
  <c r="T19" i="17"/>
  <c r="T18" i="17"/>
  <c r="T17" i="17"/>
  <c r="T16" i="17"/>
  <c r="T15" i="17"/>
  <c r="T14" i="17"/>
  <c r="T13" i="17"/>
  <c r="T12" i="17"/>
  <c r="T11" i="17"/>
  <c r="T10" i="17"/>
  <c r="T9" i="17"/>
  <c r="T8" i="17"/>
  <c r="T6" i="17"/>
  <c r="T23" i="18"/>
  <c r="T22" i="18"/>
  <c r="T21" i="18"/>
  <c r="T20" i="18"/>
  <c r="T19" i="18"/>
  <c r="T18" i="18"/>
  <c r="T17" i="18"/>
  <c r="T16" i="18"/>
  <c r="T15" i="18"/>
  <c r="T14" i="18"/>
  <c r="T13" i="18"/>
  <c r="T12" i="18"/>
  <c r="T11" i="18"/>
  <c r="T10" i="18"/>
  <c r="T9" i="18"/>
  <c r="T8" i="18"/>
  <c r="T6" i="18"/>
  <c r="E27" i="20"/>
  <c r="E28" i="20"/>
  <c r="E26" i="20"/>
  <c r="D26" i="20"/>
  <c r="D27" i="20"/>
  <c r="D28" i="20"/>
  <c r="D11" i="20" l="1"/>
  <c r="D10" i="20"/>
  <c r="D12" i="20"/>
  <c r="D13" i="20"/>
  <c r="D24" i="20" l="1"/>
  <c r="D34" i="20"/>
  <c r="D33" i="20"/>
  <c r="D32" i="20"/>
  <c r="D31" i="20"/>
  <c r="D30" i="20"/>
  <c r="D29" i="20"/>
  <c r="D25" i="20"/>
  <c r="D23" i="20"/>
  <c r="D22" i="20"/>
  <c r="D21" i="20"/>
  <c r="D20" i="20"/>
  <c r="D19" i="20"/>
  <c r="D18" i="20"/>
  <c r="D17" i="20"/>
  <c r="D16" i="20"/>
  <c r="D15" i="20"/>
  <c r="D14" i="20"/>
  <c r="T18" i="8"/>
  <c r="T8" i="8"/>
  <c r="T9" i="8"/>
  <c r="T10" i="8"/>
  <c r="T11" i="8"/>
  <c r="T12" i="8"/>
  <c r="T13" i="8"/>
  <c r="T14" i="8"/>
  <c r="T15" i="8"/>
  <c r="T16" i="8"/>
  <c r="T17" i="8"/>
  <c r="T19" i="8"/>
  <c r="T20" i="8"/>
  <c r="T21" i="8"/>
  <c r="T22" i="8"/>
  <c r="T23" i="8"/>
  <c r="T6" i="8"/>
  <c r="D10" i="1" l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H9" i="1" l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</calcChain>
</file>

<file path=xl/sharedStrings.xml><?xml version="1.0" encoding="utf-8"?>
<sst xmlns="http://schemas.openxmlformats.org/spreadsheetml/2006/main" count="1793" uniqueCount="415">
  <si>
    <t>Code AS</t>
  </si>
  <si>
    <t>Désignation Article</t>
  </si>
  <si>
    <t>Nbre empreinte</t>
  </si>
  <si>
    <t>Temps de cycle</t>
  </si>
  <si>
    <t>Moule N° 1</t>
  </si>
  <si>
    <t>ACROFIX 250/15 - GRIS</t>
  </si>
  <si>
    <t>ACROFIX 250/20 - GRIS</t>
  </si>
  <si>
    <t>ACROFIX 250/25 - BLANC</t>
  </si>
  <si>
    <t>ACROFIX 250/25 - GRIS</t>
  </si>
  <si>
    <t>ACROFIX 250/30 - BLANC</t>
  </si>
  <si>
    <t>ACROFIX 250/30 - GRIS</t>
  </si>
  <si>
    <t>ACROFIX 250/40 - GRIS</t>
  </si>
  <si>
    <t>ACROFIX 330/20 - GRIS</t>
  </si>
  <si>
    <t>ACROFIX 330/25 - GRIS</t>
  </si>
  <si>
    <t>ACROFIX 330/30 - GRIS</t>
  </si>
  <si>
    <t>ACROFIX 330/40 - BLANC</t>
  </si>
  <si>
    <t>ACROFIX 330/40 - GRIS</t>
  </si>
  <si>
    <t>Moule N° 2</t>
  </si>
  <si>
    <t>AGRIPFIX 15 - GRIS</t>
  </si>
  <si>
    <t>AGRIPFIX 20 - GRIS</t>
  </si>
  <si>
    <t>AGRIPFIX 25 - GRIS</t>
  </si>
  <si>
    <t>AGRIPFIX 30 - GRIS</t>
  </si>
  <si>
    <t>Moule N° 3</t>
  </si>
  <si>
    <t>ANCR'ISOL-EX.B  75 - BLANC</t>
  </si>
  <si>
    <t>ANCR'ISOL-EX.B  75 - NOIR</t>
  </si>
  <si>
    <t>ANCR'ISOL-EX.B 100 - BLANC</t>
  </si>
  <si>
    <t>ANCR'ISOL-EX.B 100 - NOIR</t>
  </si>
  <si>
    <t>ANCR'ISOL-EX.B 125 - BLANC</t>
  </si>
  <si>
    <t>ANCR'ISOL-EX.B 125 - NOIR</t>
  </si>
  <si>
    <t>ANCR'ISOL-EX.B 150 - NOIR</t>
  </si>
  <si>
    <t>Moule N° 4</t>
  </si>
  <si>
    <t>CALE DE REGLAGE 2MM</t>
  </si>
  <si>
    <t>CALE DE REGLAGE 3MM</t>
  </si>
  <si>
    <t>CALE DE REGLAGE 5MM</t>
  </si>
  <si>
    <t>CALE DE REGLAGE 7MM</t>
  </si>
  <si>
    <t>CALE DE REGLAGE 9MM</t>
  </si>
  <si>
    <t>CALE D'EPAISSEUR  2MM</t>
  </si>
  <si>
    <t>CALE D'EPAISSEUR  3MM</t>
  </si>
  <si>
    <t>CALE D'EPAISSEUR  5MM</t>
  </si>
  <si>
    <t>CALE D'EPAISSEUR  7MM</t>
  </si>
  <si>
    <t>CALE D'EPAISSEUR  9MM</t>
  </si>
  <si>
    <t>Moule N° 5</t>
  </si>
  <si>
    <t>CALE STOCKAGE AVEC TIGE</t>
  </si>
  <si>
    <t>CALE STOCKAGE SANS TIGE PAR 250</t>
  </si>
  <si>
    <t>CALE STOCKAGE SANS TIGE</t>
  </si>
  <si>
    <t>Moule N° 6</t>
  </si>
  <si>
    <t>CALFIX 20 - BLANC</t>
  </si>
  <si>
    <t>CALFIX 20 - GRIS</t>
  </si>
  <si>
    <t>CALFIX 25 - BLANC</t>
  </si>
  <si>
    <t>CALFIX 25 - GRIS</t>
  </si>
  <si>
    <t>Moule N° 7</t>
  </si>
  <si>
    <t>CAL'RING 15 - GRIS</t>
  </si>
  <si>
    <t>CAL'RING 20 - GRIS</t>
  </si>
  <si>
    <t>CAL'RING 25 - GRIS</t>
  </si>
  <si>
    <t>CAL'RING 30 - GRIS</t>
  </si>
  <si>
    <t>CAL'RING RENFORCEE 25 - GRIS</t>
  </si>
  <si>
    <t>CAL'RING RENFORCEE 30 - GRIS</t>
  </si>
  <si>
    <t>CAL'RING RENFORCEE 35 - GRIS</t>
  </si>
  <si>
    <t>CAL'RING RENFORCEE 40 - GRIS</t>
  </si>
  <si>
    <t>CAL'ROUE  6/20 - GRIS</t>
  </si>
  <si>
    <t>CAL'ROUE  6/25 - GRIS</t>
  </si>
  <si>
    <t>CAL'ROUE  6/30 - GRIS</t>
  </si>
  <si>
    <t>CAL'ROUE 10/20 - BLANC</t>
  </si>
  <si>
    <t>CAL'ROUE 10/20 - GRIS</t>
  </si>
  <si>
    <t>CAL'ROUE 10/20 - GRIS SOUPLE</t>
  </si>
  <si>
    <t>CAL'ROUE 10/25 - GRIS SOUPLE</t>
  </si>
  <si>
    <t>CAL'ROUE 10/30 - BLANC</t>
  </si>
  <si>
    <t>CAL'ROUE 10/30 - GRIS</t>
  </si>
  <si>
    <t>CAL'ROUE 10/40 - BLANC</t>
  </si>
  <si>
    <t>CAL'ROUE 10/40 - GRIS</t>
  </si>
  <si>
    <t>CAPUCHON DRAUF 4 LONG</t>
  </si>
  <si>
    <t>CONE D'ETANCHEITE 20 - NOIR</t>
  </si>
  <si>
    <t>CONE D'ETANCHEITE 22 - NOIR</t>
  </si>
  <si>
    <t>CONE D'ETANCHEITE 26 - NOIR</t>
  </si>
  <si>
    <t>COROLFIX 5-12/25 - BLANC</t>
  </si>
  <si>
    <t>COROLFIX 5-12/25 - GRIS</t>
  </si>
  <si>
    <t>D.M. "A" 20 - GRIS</t>
  </si>
  <si>
    <t>D.M. "A" 30 - GRIS</t>
  </si>
  <si>
    <t>D.M. "A" 40 - GRIS</t>
  </si>
  <si>
    <t>D.M. "B" 15 - GRIS</t>
  </si>
  <si>
    <t>D.M. "B" 20 - GRIS</t>
  </si>
  <si>
    <t>D.M. "B" 25 - BLANC</t>
  </si>
  <si>
    <t>D.M. "B" 25 - GRIS</t>
  </si>
  <si>
    <t>D.M. "B" 30 - GRIS</t>
  </si>
  <si>
    <t>D.M. "B" 30 BLANC</t>
  </si>
  <si>
    <t>D.M. "B" 40 - GRIS</t>
  </si>
  <si>
    <t>D.M. "B" 40 BLANC</t>
  </si>
  <si>
    <t>D.M. "B" 50 - GRIS</t>
  </si>
  <si>
    <t>D.M. "B" 50 - GRIS CLAIR</t>
  </si>
  <si>
    <t>D.M. "B" 50 BLANC</t>
  </si>
  <si>
    <t>D.M. "B" 60 - GRIS</t>
  </si>
  <si>
    <t>D.M. "B" 60 - GRIS CLAIR</t>
  </si>
  <si>
    <t>D.M. "B" 65 - GRIS</t>
  </si>
  <si>
    <t>DOR  9/10 - GRIS</t>
  </si>
  <si>
    <t>DSM "5" 100 - GRIS</t>
  </si>
  <si>
    <t>DSM "5" 120 - GRIS</t>
  </si>
  <si>
    <t>DSM "5" 3 BRANCHES 80 - GRIS</t>
  </si>
  <si>
    <t>DSM "5" 75 - GRIS</t>
  </si>
  <si>
    <t>DSM "5" 90 - GRIS</t>
  </si>
  <si>
    <t>DSM "8" 120 X 90 - GRIS</t>
  </si>
  <si>
    <t>DUX OUVERT 6/25 - GRIS</t>
  </si>
  <si>
    <t>DUX OUVERT 8/20 - GRIS</t>
  </si>
  <si>
    <t>DUX OUVERT 8/30 - GRIS</t>
  </si>
  <si>
    <t>GAINE Z-20 BRUTE(N/pas vendre)</t>
  </si>
  <si>
    <t>JONCTION ESPACEUR - GRIS</t>
  </si>
  <si>
    <t>MIN'FIX 20 - BLANC</t>
  </si>
  <si>
    <t>MIN'FIX 20 - GRIS</t>
  </si>
  <si>
    <t>MIN'FIX 25 - BLANC</t>
  </si>
  <si>
    <t>MIN'FIX 25 - GRIS</t>
  </si>
  <si>
    <t>MIN'FIX 30 - BLANC</t>
  </si>
  <si>
    <t>MIN'FIX 30 - GRIS</t>
  </si>
  <si>
    <t>MIN'FIX 40 - BLANC</t>
  </si>
  <si>
    <t>MIN'FIX 40 - GRIS</t>
  </si>
  <si>
    <t>MIN'FIX 50 - BLANC</t>
  </si>
  <si>
    <t>MIN'FIX 50 - GRIS</t>
  </si>
  <si>
    <t>MULTIFER 4-10/20 - GRIS</t>
  </si>
  <si>
    <t>MULTIFER 4-10/25 - GRIS</t>
  </si>
  <si>
    <t>MULTIFER 4-10/30 - GRIS</t>
  </si>
  <si>
    <t>MULTIFER 4-10/40 - GRIS</t>
  </si>
  <si>
    <t>MULTIFER 6-18/20 - GRIS</t>
  </si>
  <si>
    <t>MULTIFER 6-18/25 - GRIS</t>
  </si>
  <si>
    <t>MULTIFER 6-18/30 - GRIS</t>
  </si>
  <si>
    <t>MULTIFER 6-18/40 - GRIS</t>
  </si>
  <si>
    <t>MULTIFER 6-18/50 - GRIS</t>
  </si>
  <si>
    <t>NAPFIX 25 - GRIS</t>
  </si>
  <si>
    <t>NAPFIX 30 - BLANC</t>
  </si>
  <si>
    <t>NAPFIX 30 - GRIS</t>
  </si>
  <si>
    <t>NAPFIX 40 - GRIS</t>
  </si>
  <si>
    <t>NAPFIX 50 - GRIS</t>
  </si>
  <si>
    <t>PLATINE PVC D/100-25     (J20)</t>
  </si>
  <si>
    <t>PLATINE PVC D/100-32     (P24)</t>
  </si>
  <si>
    <t>PLATINE PVC D/100-33.7   (J30)</t>
  </si>
  <si>
    <t>PLATINE PVC D/100-38     (P30)</t>
  </si>
  <si>
    <t>PROTEG'ANGLE I  - GRIS</t>
  </si>
  <si>
    <t>PROTEG'ANGLE II - GRIS</t>
  </si>
  <si>
    <t>RONDELLE POINTEFIX</t>
  </si>
  <si>
    <t>SERFIL - NOIR</t>
  </si>
  <si>
    <t>SUPERFIX 5-14/25 - GRIS</t>
  </si>
  <si>
    <t>SUPERFIX  5-14/30 - GRIS</t>
  </si>
  <si>
    <t>SUPERFIX  6-16/35 - BLANC</t>
  </si>
  <si>
    <t>SUPERFIX  6-16/35 - GRIS</t>
  </si>
  <si>
    <t>SUPERFIX 6-16/40 - GRIS</t>
  </si>
  <si>
    <t>SUPERFIX 12-18/40 - GRIS</t>
  </si>
  <si>
    <t>SUPERFIX 12-18/50 - GRIS</t>
  </si>
  <si>
    <t>SUPERFIX 12-18/60 - BLANC</t>
  </si>
  <si>
    <t>SUPERFIX 12-18/60 - GRIS</t>
  </si>
  <si>
    <t>SUPERFIX 12-18/70 - GRIS</t>
  </si>
  <si>
    <t>TALON BANCHE-P 15CM GRIS</t>
  </si>
  <si>
    <t>Moule N° 53</t>
  </si>
  <si>
    <t>TALON MAX 16CM GRIS</t>
  </si>
  <si>
    <t>TALON MAX 18CM GRIS</t>
  </si>
  <si>
    <t>TALON MAX 20CM GRIS</t>
  </si>
  <si>
    <t>Moule N° 54</t>
  </si>
  <si>
    <t>TIGE POINTEFIX/CLOUFIX  80MM</t>
  </si>
  <si>
    <t>TIGE POINTEFIX/CLOUFIX 100MM</t>
  </si>
  <si>
    <t>TIGE POINTEFIX/CLOUFIX 120MM</t>
  </si>
  <si>
    <t>TIGE POINTEFIX/CLOUFIX 140MM</t>
  </si>
  <si>
    <t>D</t>
  </si>
  <si>
    <t>CALTOUT 20 - GRIS</t>
  </si>
  <si>
    <t>CALTOUT 20 - BLANC</t>
  </si>
  <si>
    <t>CALTOUT 20 - GRIS CLAIR</t>
  </si>
  <si>
    <t>N</t>
  </si>
  <si>
    <t>Date</t>
  </si>
  <si>
    <t>Moule</t>
  </si>
  <si>
    <t>ACROFIX</t>
  </si>
  <si>
    <t>AGRIPFIX</t>
  </si>
  <si>
    <t>CE / CR</t>
  </si>
  <si>
    <t>CSST / CSAT</t>
  </si>
  <si>
    <t>CALFIX</t>
  </si>
  <si>
    <t>ANCRISOL</t>
  </si>
  <si>
    <t>TB MAX</t>
  </si>
  <si>
    <t>TIGE POINTEFIX</t>
  </si>
  <si>
    <t>Poids des sacs</t>
  </si>
  <si>
    <t xml:space="preserve">Initial </t>
  </si>
  <si>
    <t>BA</t>
  </si>
  <si>
    <t>A remplir a chaque montage / demontage moule</t>
  </si>
  <si>
    <t>M</t>
  </si>
  <si>
    <t>Relevé au Montage demontage</t>
  </si>
  <si>
    <t>P 2</t>
  </si>
  <si>
    <t>P 3</t>
  </si>
  <si>
    <t>P 4</t>
  </si>
  <si>
    <t>P 5</t>
  </si>
  <si>
    <t>P 6</t>
  </si>
  <si>
    <t>P 10</t>
  </si>
  <si>
    <t>P 11</t>
  </si>
  <si>
    <t>P 12</t>
  </si>
  <si>
    <t>P 14</t>
  </si>
  <si>
    <t>P 15</t>
  </si>
  <si>
    <t>P 16</t>
  </si>
  <si>
    <t>P 2 - SAND 120 T</t>
  </si>
  <si>
    <t>P 3 - NEGR 210 T</t>
  </si>
  <si>
    <t>P 4 - ENGE 100 T</t>
  </si>
  <si>
    <t>P 6 - SAND 165 T</t>
  </si>
  <si>
    <t>P 5 - ENGE 100 T</t>
  </si>
  <si>
    <t>P 10 - ENGE 120 T</t>
  </si>
  <si>
    <t>P 11 - AGF 270 T</t>
  </si>
  <si>
    <t>P 12 - SAND 240 T</t>
  </si>
  <si>
    <t>P 15 - AGF 270 T</t>
  </si>
  <si>
    <t>P 14 - AGF 270 T</t>
  </si>
  <si>
    <t>P 13 - AGF 270 T</t>
  </si>
  <si>
    <t>P 16 - SAND 230 T</t>
  </si>
  <si>
    <t>Stock</t>
  </si>
  <si>
    <t>Reste a produire</t>
  </si>
  <si>
    <t>Equipe restante</t>
  </si>
  <si>
    <t>Cadence</t>
  </si>
  <si>
    <t>Weekend</t>
  </si>
  <si>
    <t>Lundi</t>
  </si>
  <si>
    <t>Mardi</t>
  </si>
  <si>
    <t>AP</t>
  </si>
  <si>
    <t>Mercredi</t>
  </si>
  <si>
    <t>Jeudi</t>
  </si>
  <si>
    <t>Vendredi</t>
  </si>
  <si>
    <t>Semaine 1</t>
  </si>
  <si>
    <t>Semaine 2</t>
  </si>
  <si>
    <t>WDDEPO</t>
  </si>
  <si>
    <t>Nom dépôt</t>
  </si>
  <si>
    <t>ESSERV</t>
  </si>
  <si>
    <t>ARFOUR</t>
  </si>
  <si>
    <t>ARCHAP</t>
  </si>
  <si>
    <t>ARSSCH</t>
  </si>
  <si>
    <t>ARGRST</t>
  </si>
  <si>
    <t>ESARTI</t>
  </si>
  <si>
    <t>ARREFO</t>
  </si>
  <si>
    <t>ARDESI</t>
  </si>
  <si>
    <t>ARUSTO</t>
  </si>
  <si>
    <t>ARDISP</t>
  </si>
  <si>
    <t>ARDC8</t>
  </si>
  <si>
    <t>ARSUPP</t>
  </si>
  <si>
    <t>WDQTST</t>
  </si>
  <si>
    <t>PONT-SAINTE-MARIE (Usine)</t>
  </si>
  <si>
    <t>MS003</t>
  </si>
  <si>
    <t>CAL</t>
  </si>
  <si>
    <t>USI</t>
  </si>
  <si>
    <t>DMA20G</t>
  </si>
  <si>
    <t>SAC</t>
  </si>
  <si>
    <t>DMA30G</t>
  </si>
  <si>
    <t>DMA40G</t>
  </si>
  <si>
    <t>PRE</t>
  </si>
  <si>
    <t>PROTEG1G</t>
  </si>
  <si>
    <t>C</t>
  </si>
  <si>
    <t>PROTEG2G</t>
  </si>
  <si>
    <t>DSM5100G</t>
  </si>
  <si>
    <t>CART</t>
  </si>
  <si>
    <t>DSM5120G</t>
  </si>
  <si>
    <t>DSM53B80G</t>
  </si>
  <si>
    <t>AGRIPF20G</t>
  </si>
  <si>
    <t>AGRIPF30G</t>
  </si>
  <si>
    <t>DSM5075G</t>
  </si>
  <si>
    <t>DSM5090G</t>
  </si>
  <si>
    <t>DSM812090G</t>
  </si>
  <si>
    <t>SERFILN</t>
  </si>
  <si>
    <t>SACH</t>
  </si>
  <si>
    <t>CALRIN15G</t>
  </si>
  <si>
    <t>CALRIN20G</t>
  </si>
  <si>
    <t>CALRIN25G</t>
  </si>
  <si>
    <t>CALRIN30G</t>
  </si>
  <si>
    <t>CALRINR25G</t>
  </si>
  <si>
    <t>CALRINR30G</t>
  </si>
  <si>
    <t>CALRINR35G</t>
  </si>
  <si>
    <t>CALRINR40G</t>
  </si>
  <si>
    <t>ACROFI25020G</t>
  </si>
  <si>
    <t>ACROFI25030G</t>
  </si>
  <si>
    <t>ACROFI25040G</t>
  </si>
  <si>
    <t>ACROFI33025G</t>
  </si>
  <si>
    <t>ACROFI33030G</t>
  </si>
  <si>
    <t>ACROFI33040G</t>
  </si>
  <si>
    <t>CALTOU20G</t>
  </si>
  <si>
    <t>DMB15G</t>
  </si>
  <si>
    <t>DMB40GC</t>
  </si>
  <si>
    <t>D.M. "B" 40 - GRIS CLAIR</t>
  </si>
  <si>
    <t>DMB50G</t>
  </si>
  <si>
    <t>DMB60G</t>
  </si>
  <si>
    <t>DMB65G</t>
  </si>
  <si>
    <t>DMB60GC</t>
  </si>
  <si>
    <t>DMB20G</t>
  </si>
  <si>
    <t>DMB25G</t>
  </si>
  <si>
    <t>DMB30G</t>
  </si>
  <si>
    <t>NAPFIX25G</t>
  </si>
  <si>
    <t>NAPFIX30G</t>
  </si>
  <si>
    <t>NAPFIX40G</t>
  </si>
  <si>
    <t>NAPFIX50G</t>
  </si>
  <si>
    <t>DMB40G</t>
  </si>
  <si>
    <t>CALESTSTG</t>
  </si>
  <si>
    <t>CALESTATG</t>
  </si>
  <si>
    <t>CALROU1020G</t>
  </si>
  <si>
    <t>CALROU1030G</t>
  </si>
  <si>
    <t>CALROU1040G</t>
  </si>
  <si>
    <t>CALROU1020GS</t>
  </si>
  <si>
    <t>CALROU0620G</t>
  </si>
  <si>
    <t>CALROU0625G</t>
  </si>
  <si>
    <t>CALROU0630G</t>
  </si>
  <si>
    <t>CALROU1025GS</t>
  </si>
  <si>
    <t>ESP</t>
  </si>
  <si>
    <t>TALONBP15G</t>
  </si>
  <si>
    <t>DUXOUV0620G</t>
  </si>
  <si>
    <t>DUX OUVERT 6/20</t>
  </si>
  <si>
    <t>DUXOUV0625G</t>
  </si>
  <si>
    <t>DUXOUV0820G</t>
  </si>
  <si>
    <t>DUXOUV0830G</t>
  </si>
  <si>
    <t>FIX</t>
  </si>
  <si>
    <t>ANCRISE075N</t>
  </si>
  <si>
    <t>ANCRISE100N</t>
  </si>
  <si>
    <t>ANCRISE125N</t>
  </si>
  <si>
    <t>ANCRISE150N</t>
  </si>
  <si>
    <t>CALFIX20G</t>
  </si>
  <si>
    <t>CALFIX25G</t>
  </si>
  <si>
    <t>CONEET20N</t>
  </si>
  <si>
    <t>CONEET22N</t>
  </si>
  <si>
    <t>CONE D'ETANCHEITE 22 - NOIR - 1 SACH = 500,00 PC</t>
  </si>
  <si>
    <t>CONEET26N</t>
  </si>
  <si>
    <t>JONCTIG</t>
  </si>
  <si>
    <t>SEC</t>
  </si>
  <si>
    <t>SIGNAL616R</t>
  </si>
  <si>
    <t>SIGNAL'ACIER  6 A 16MM - ROUGE</t>
  </si>
  <si>
    <t>CAPORANGE6/16</t>
  </si>
  <si>
    <t>CAPORANGE ORANGE 6/16</t>
  </si>
  <si>
    <t>S</t>
  </si>
  <si>
    <t>SIGNAL1632R</t>
  </si>
  <si>
    <t>SIGNAL'ACIER 16 A 32MM - ROUGE</t>
  </si>
  <si>
    <t>CAPORA1632O</t>
  </si>
  <si>
    <t>CAPORANGE 16 A 32MM - ORANGE</t>
  </si>
  <si>
    <t>DRAUF4G</t>
  </si>
  <si>
    <t>MINFIX20G</t>
  </si>
  <si>
    <t>MINFIX25G</t>
  </si>
  <si>
    <t>MINFIX30G</t>
  </si>
  <si>
    <t>MINFIX40G</t>
  </si>
  <si>
    <t>MINFIX50G</t>
  </si>
  <si>
    <t>MULTIF420G</t>
  </si>
  <si>
    <t>MULTIF425G</t>
  </si>
  <si>
    <t>MULTIF430G</t>
  </si>
  <si>
    <t>MULTIF440G</t>
  </si>
  <si>
    <t>MULTIF620G</t>
  </si>
  <si>
    <t>MULTIF625G</t>
  </si>
  <si>
    <t>MULTIF630G</t>
  </si>
  <si>
    <t>MULTIF640G</t>
  </si>
  <si>
    <t>MULTIF650G</t>
  </si>
  <si>
    <t>SUPERF1840G</t>
  </si>
  <si>
    <t>SUPERF1850G</t>
  </si>
  <si>
    <t>SUPERF1860G</t>
  </si>
  <si>
    <t>SUPERF1870G</t>
  </si>
  <si>
    <t>SUPERF1425G</t>
  </si>
  <si>
    <t>SUPERF1430G</t>
  </si>
  <si>
    <t>SUPERF1635G</t>
  </si>
  <si>
    <t>SUPERF1640G</t>
  </si>
  <si>
    <t>COROLF25G</t>
  </si>
  <si>
    <t>CALERE2G</t>
  </si>
  <si>
    <t>CALERE3G</t>
  </si>
  <si>
    <t>CALERE5G</t>
  </si>
  <si>
    <t>CALERE7N</t>
  </si>
  <si>
    <t>CALERE9N</t>
  </si>
  <si>
    <t>CALEEP02G</t>
  </si>
  <si>
    <t>CALEEP03G</t>
  </si>
  <si>
    <t>CALEEP05G</t>
  </si>
  <si>
    <t>CALEEP07N</t>
  </si>
  <si>
    <t>CALEEP09N</t>
  </si>
  <si>
    <t>ACROFI25030B</t>
  </si>
  <si>
    <t>CALFIX25B</t>
  </si>
  <si>
    <t>CALROU1020B</t>
  </si>
  <si>
    <t>CALROU1030B</t>
  </si>
  <si>
    <t>CALROU1040B</t>
  </si>
  <si>
    <t>CALTOU20B</t>
  </si>
  <si>
    <t>COROLF25B</t>
  </si>
  <si>
    <t>DMB25B</t>
  </si>
  <si>
    <t>DMB30B</t>
  </si>
  <si>
    <t>DMB40B</t>
  </si>
  <si>
    <t>DMB50B</t>
  </si>
  <si>
    <t>DOR0910G</t>
  </si>
  <si>
    <t>EMBOUTTBRG</t>
  </si>
  <si>
    <t>EMBOUT TALON DE BANCHE-R GRIS</t>
  </si>
  <si>
    <t>PIEC</t>
  </si>
  <si>
    <t>GCA</t>
  </si>
  <si>
    <t>MAT</t>
  </si>
  <si>
    <t>GNZ20B</t>
  </si>
  <si>
    <t>MINFIX20B</t>
  </si>
  <si>
    <t>MINFIX25B</t>
  </si>
  <si>
    <t>MINFIX30B</t>
  </si>
  <si>
    <t>MINFIX40B</t>
  </si>
  <si>
    <t>MINFIX50B</t>
  </si>
  <si>
    <t>MULTIF620B</t>
  </si>
  <si>
    <t>MULTIFER 6-18/20 - BLANC</t>
  </si>
  <si>
    <t>NAPFIX25B</t>
  </si>
  <si>
    <t>NAPFIX 25 - BLANC</t>
  </si>
  <si>
    <t>NAPFIX30B</t>
  </si>
  <si>
    <t>MP</t>
  </si>
  <si>
    <t>PLATIN10025</t>
  </si>
  <si>
    <t>PLATIN10032</t>
  </si>
  <si>
    <t>PLATIN10033</t>
  </si>
  <si>
    <t>PLATIN10038</t>
  </si>
  <si>
    <t>RONDELPO</t>
  </si>
  <si>
    <t>SUPERF1635B</t>
  </si>
  <si>
    <t>SUPERF1860B</t>
  </si>
  <si>
    <t>TALONM16G</t>
  </si>
  <si>
    <t>TALONM18G</t>
  </si>
  <si>
    <t>TALONM20G</t>
  </si>
  <si>
    <t>TIGEPC080B</t>
  </si>
  <si>
    <t>TIGEPC100B</t>
  </si>
  <si>
    <t>TIGEPC120B</t>
  </si>
  <si>
    <t>TIGEPC140B</t>
  </si>
  <si>
    <t>DMB50GC</t>
  </si>
  <si>
    <t>CALTOU20GC</t>
  </si>
  <si>
    <t xml:space="preserve">Semaine </t>
  </si>
  <si>
    <t>P2</t>
  </si>
  <si>
    <t>P3</t>
  </si>
  <si>
    <t>P4</t>
  </si>
  <si>
    <t>P5</t>
  </si>
  <si>
    <t>P6</t>
  </si>
  <si>
    <t>P10</t>
  </si>
  <si>
    <t>P11</t>
  </si>
  <si>
    <t>P12</t>
  </si>
  <si>
    <t>P13</t>
  </si>
  <si>
    <t>P14</t>
  </si>
  <si>
    <t>P15</t>
  </si>
  <si>
    <t>P16</t>
  </si>
  <si>
    <t>=SOMMEPROD(MIN(SI(('P2'!$C$6:$C$1000=C10)*('P2'!$P$6:$P$1000&lt;&gt;0);'P2'!$P$6:$P$1000)))</t>
  </si>
  <si>
    <t>=SOMMEPROD(MAX(('P2'!$C$6:$C$10000=C11)*('P2'!$P$6:$P$10000)))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</si>
</sst>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36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2"/>
      <color rgb="FFFFFF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gradientFill degree="90">
        <stop position="0">
          <color theme="0" tint="-5.0965910824915313E-2"/>
        </stop>
        <stop position="1">
          <color theme="2" tint="-0.25098422193060094"/>
        </stop>
      </gradientFill>
    </fill>
    <fill>
      <gradientFill degree="90">
        <stop position="0">
          <color theme="0"/>
        </stop>
        <stop position="1">
          <color theme="3" tint="0.59999389629810485"/>
        </stop>
      </gradientFill>
    </fill>
    <fill>
      <gradientFill degree="90">
        <stop position="0">
          <color theme="0"/>
        </stop>
        <stop position="1">
          <color theme="5" tint="0.59999389629810485"/>
        </stop>
      </gradientFill>
    </fill>
    <fill>
      <gradientFill degree="90">
        <stop position="0">
          <color theme="0"/>
        </stop>
        <stop position="1">
          <color theme="6" tint="-0.25098422193060094"/>
        </stop>
      </gradient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90">
        <stop position="0">
          <color theme="0"/>
        </stop>
        <stop position="1">
          <color rgb="FFFFC000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  <fill>
      <gradientFill degree="90">
        <stop position="0">
          <color theme="0"/>
        </stop>
        <stop position="1">
          <color rgb="FF00B050"/>
        </stop>
      </gradientFill>
    </fill>
    <fill>
      <gradientFill degree="90">
        <stop position="0">
          <color theme="0"/>
        </stop>
        <stop position="1">
          <color rgb="FF00B0F0"/>
        </stop>
      </gradientFill>
    </fill>
    <fill>
      <gradientFill degree="90">
        <stop position="0">
          <color theme="0"/>
        </stop>
        <stop position="1">
          <color rgb="FF002060"/>
        </stop>
      </gradientFill>
    </fill>
    <fill>
      <gradientFill degree="90">
        <stop position="0">
          <color theme="0"/>
        </stop>
        <stop position="1">
          <color rgb="FF7030A0"/>
        </stop>
      </gradientFill>
    </fill>
    <fill>
      <gradientFill degree="90">
        <stop position="0">
          <color theme="0"/>
        </stop>
        <stop position="1">
          <color rgb="FFFF0000"/>
        </stop>
      </gradient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</cellStyleXfs>
  <cellXfs count="152">
    <xf numFmtId="0" fontId="0" fillId="0" borderId="0" xfId="0"/>
    <xf numFmtId="0" fontId="0" fillId="2" borderId="3" xfId="0" applyFill="1" applyBorder="1"/>
    <xf numFmtId="2" fontId="0" fillId="2" borderId="4" xfId="0" applyNumberFormat="1" applyFill="1" applyBorder="1"/>
    <xf numFmtId="0" fontId="0" fillId="0" borderId="3" xfId="0" applyBorder="1"/>
    <xf numFmtId="2" fontId="0" fillId="0" borderId="4" xfId="0" applyNumberFormat="1" applyBorder="1"/>
    <xf numFmtId="0" fontId="0" fillId="0" borderId="6" xfId="0" applyBorder="1"/>
    <xf numFmtId="2" fontId="0" fillId="0" borderId="7" xfId="0" applyNumberFormat="1" applyBorder="1"/>
    <xf numFmtId="0" fontId="0" fillId="2" borderId="8" xfId="0" applyFill="1" applyBorder="1"/>
    <xf numFmtId="1" fontId="0" fillId="0" borderId="0" xfId="0" applyNumberFormat="1"/>
    <xf numFmtId="0" fontId="0" fillId="0" borderId="0" xfId="0"/>
    <xf numFmtId="0" fontId="0" fillId="2" borderId="10" xfId="0" applyFill="1" applyBorder="1"/>
    <xf numFmtId="0" fontId="1" fillId="3" borderId="12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2" fontId="1" fillId="3" borderId="19" xfId="0" applyNumberFormat="1" applyFont="1" applyFill="1" applyBorder="1" applyAlignment="1">
      <alignment horizontal="center" vertical="center" wrapText="1"/>
    </xf>
    <xf numFmtId="2" fontId="0" fillId="2" borderId="27" xfId="0" applyNumberFormat="1" applyFill="1" applyBorder="1"/>
    <xf numFmtId="0" fontId="1" fillId="3" borderId="25" xfId="0" applyFont="1" applyFill="1" applyBorder="1" applyAlignment="1">
      <alignment horizontal="center" vertical="center" wrapText="1"/>
    </xf>
    <xf numFmtId="0" fontId="0" fillId="0" borderId="38" xfId="0" applyBorder="1"/>
    <xf numFmtId="0" fontId="0" fillId="0" borderId="39" xfId="0" applyBorder="1"/>
    <xf numFmtId="1" fontId="0" fillId="2" borderId="14" xfId="0" applyNumberFormat="1" applyFill="1" applyBorder="1"/>
    <xf numFmtId="0" fontId="0" fillId="2" borderId="27" xfId="0" applyFill="1" applyBorder="1"/>
    <xf numFmtId="0" fontId="1" fillId="3" borderId="28" xfId="0" applyFont="1" applyFill="1" applyBorder="1" applyAlignment="1">
      <alignment horizontal="center" vertical="center" wrapText="1"/>
    </xf>
    <xf numFmtId="2" fontId="1" fillId="3" borderId="28" xfId="0" applyNumberFormat="1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2" fontId="1" fillId="3" borderId="29" xfId="0" applyNumberFormat="1" applyFont="1" applyFill="1" applyBorder="1" applyAlignment="1">
      <alignment horizontal="center" vertical="center" wrapText="1"/>
    </xf>
    <xf numFmtId="2" fontId="0" fillId="0" borderId="27" xfId="0" applyNumberFormat="1" applyBorder="1"/>
    <xf numFmtId="2" fontId="0" fillId="0" borderId="31" xfId="0" applyNumberFormat="1" applyBorder="1"/>
    <xf numFmtId="0" fontId="1" fillId="3" borderId="15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165" fontId="0" fillId="0" borderId="0" xfId="0" applyNumberFormat="1" applyAlignment="1">
      <alignment horizontal="left"/>
    </xf>
    <xf numFmtId="165" fontId="0" fillId="0" borderId="2" xfId="0" applyNumberFormat="1" applyBorder="1" applyAlignment="1">
      <alignment horizontal="left"/>
    </xf>
    <xf numFmtId="165" fontId="0" fillId="0" borderId="5" xfId="0" applyNumberFormat="1" applyBorder="1" applyAlignment="1">
      <alignment horizontal="left"/>
    </xf>
    <xf numFmtId="165" fontId="0" fillId="0" borderId="14" xfId="0" applyNumberFormat="1" applyBorder="1" applyAlignment="1">
      <alignment horizontal="left"/>
    </xf>
    <xf numFmtId="0" fontId="0" fillId="0" borderId="26" xfId="0" applyBorder="1"/>
    <xf numFmtId="165" fontId="1" fillId="3" borderId="16" xfId="0" applyNumberFormat="1" applyFont="1" applyFill="1" applyBorder="1" applyAlignment="1">
      <alignment horizontal="left" vertical="center" wrapText="1"/>
    </xf>
    <xf numFmtId="165" fontId="1" fillId="3" borderId="21" xfId="0" applyNumberFormat="1" applyFont="1" applyFill="1" applyBorder="1" applyAlignment="1">
      <alignment horizontal="left" vertical="center" wrapText="1"/>
    </xf>
    <xf numFmtId="165" fontId="1" fillId="3" borderId="12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1" fillId="3" borderId="18" xfId="0" applyNumberFormat="1" applyFont="1" applyFill="1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5" fontId="0" fillId="0" borderId="38" xfId="0" applyNumberFormat="1" applyBorder="1" applyAlignment="1">
      <alignment horizontal="center"/>
    </xf>
    <xf numFmtId="0" fontId="0" fillId="0" borderId="3" xfId="0" applyBorder="1" applyAlignment="1">
      <alignment horizontal="right"/>
    </xf>
    <xf numFmtId="0" fontId="2" fillId="0" borderId="8" xfId="0" applyFont="1" applyBorder="1"/>
    <xf numFmtId="0" fontId="4" fillId="0" borderId="40" xfId="0" applyFont="1" applyBorder="1" applyAlignment="1">
      <alignment vertical="center"/>
    </xf>
    <xf numFmtId="165" fontId="0" fillId="2" borderId="14" xfId="0" applyNumberFormat="1" applyFill="1" applyBorder="1" applyAlignment="1">
      <alignment horizontal="left"/>
    </xf>
    <xf numFmtId="165" fontId="0" fillId="2" borderId="10" xfId="0" applyNumberFormat="1" applyFill="1" applyBorder="1" applyAlignment="1">
      <alignment horizontal="center"/>
    </xf>
    <xf numFmtId="0" fontId="0" fillId="0" borderId="27" xfId="0" applyBorder="1"/>
    <xf numFmtId="1" fontId="0" fillId="0" borderId="38" xfId="0" applyNumberFormat="1" applyBorder="1"/>
    <xf numFmtId="1" fontId="0" fillId="2" borderId="38" xfId="0" applyNumberFormat="1" applyFill="1" applyBorder="1"/>
    <xf numFmtId="0" fontId="0" fillId="2" borderId="38" xfId="0" applyFill="1" applyBorder="1"/>
    <xf numFmtId="3" fontId="0" fillId="0" borderId="38" xfId="0" applyNumberFormat="1" applyBorder="1"/>
    <xf numFmtId="0" fontId="0" fillId="0" borderId="31" xfId="0" applyBorder="1"/>
    <xf numFmtId="1" fontId="0" fillId="0" borderId="39" xfId="0" applyNumberFormat="1" applyBorder="1"/>
    <xf numFmtId="3" fontId="0" fillId="0" borderId="39" xfId="0" applyNumberFormat="1" applyBorder="1"/>
    <xf numFmtId="1" fontId="0" fillId="6" borderId="0" xfId="0" applyNumberFormat="1" applyFill="1"/>
    <xf numFmtId="1" fontId="0" fillId="7" borderId="0" xfId="0" applyNumberFormat="1" applyFill="1"/>
    <xf numFmtId="1" fontId="0" fillId="8" borderId="0" xfId="0" applyNumberFormat="1" applyFill="1"/>
    <xf numFmtId="1" fontId="0" fillId="9" borderId="0" xfId="0" applyNumberFormat="1" applyFill="1"/>
    <xf numFmtId="1" fontId="0" fillId="12" borderId="0" xfId="0" applyNumberFormat="1" applyFill="1"/>
    <xf numFmtId="1" fontId="0" fillId="13" borderId="0" xfId="0" applyNumberFormat="1" applyFill="1"/>
    <xf numFmtId="1" fontId="0" fillId="14" borderId="0" xfId="0" applyNumberFormat="1" applyFill="1"/>
    <xf numFmtId="1" fontId="0" fillId="15" borderId="0" xfId="0" applyNumberFormat="1" applyFill="1"/>
    <xf numFmtId="0" fontId="5" fillId="0" borderId="0" xfId="0" applyFont="1" applyAlignment="1">
      <alignment wrapText="1"/>
    </xf>
    <xf numFmtId="1" fontId="0" fillId="0" borderId="3" xfId="0" applyNumberFormat="1" applyBorder="1"/>
    <xf numFmtId="1" fontId="0" fillId="2" borderId="3" xfId="0" applyNumberFormat="1" applyFill="1" applyBorder="1"/>
    <xf numFmtId="1" fontId="0" fillId="0" borderId="6" xfId="0" applyNumberFormat="1" applyBorder="1"/>
    <xf numFmtId="0" fontId="0" fillId="16" borderId="0" xfId="0" applyFill="1"/>
    <xf numFmtId="1" fontId="0" fillId="16" borderId="0" xfId="0" applyNumberFormat="1" applyFill="1"/>
    <xf numFmtId="1" fontId="0" fillId="4" borderId="0" xfId="0" applyNumberFormat="1" applyFill="1" applyAlignment="1">
      <alignment vertical="center"/>
    </xf>
    <xf numFmtId="1" fontId="0" fillId="10" borderId="0" xfId="0" applyNumberFormat="1" applyFill="1" applyAlignment="1">
      <alignment vertical="center"/>
    </xf>
    <xf numFmtId="0" fontId="0" fillId="0" borderId="30" xfId="0" applyBorder="1"/>
    <xf numFmtId="0" fontId="0" fillId="0" borderId="37" xfId="0" applyBorder="1"/>
    <xf numFmtId="0" fontId="0" fillId="2" borderId="44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1" fontId="0" fillId="0" borderId="10" xfId="0" applyNumberFormat="1" applyBorder="1"/>
    <xf numFmtId="0" fontId="0" fillId="0" borderId="1" xfId="0" applyBorder="1"/>
    <xf numFmtId="1" fontId="0" fillId="0" borderId="37" xfId="0" applyNumberFormat="1" applyBorder="1"/>
    <xf numFmtId="1" fontId="0" fillId="2" borderId="21" xfId="0" applyNumberFormat="1" applyFill="1" applyBorder="1"/>
    <xf numFmtId="1" fontId="0" fillId="2" borderId="18" xfId="0" applyNumberFormat="1" applyFill="1" applyBorder="1"/>
    <xf numFmtId="0" fontId="0" fillId="2" borderId="20" xfId="0" applyFill="1" applyBorder="1"/>
    <xf numFmtId="1" fontId="0" fillId="2" borderId="36" xfId="0" applyNumberFormat="1" applyFill="1" applyBorder="1"/>
    <xf numFmtId="0" fontId="0" fillId="2" borderId="36" xfId="0" applyFill="1" applyBorder="1"/>
    <xf numFmtId="0" fontId="0" fillId="2" borderId="45" xfId="0" applyFill="1" applyBorder="1"/>
    <xf numFmtId="1" fontId="0" fillId="5" borderId="0" xfId="0" applyNumberFormat="1" applyFill="1" applyAlignment="1">
      <alignment vertical="center"/>
    </xf>
    <xf numFmtId="1" fontId="0" fillId="11" borderId="0" xfId="0" applyNumberFormat="1" applyFill="1" applyAlignment="1">
      <alignment vertical="center"/>
    </xf>
    <xf numFmtId="0" fontId="7" fillId="3" borderId="11" xfId="0" applyFont="1" applyFill="1" applyBorder="1" applyAlignment="1">
      <alignment horizontal="center"/>
    </xf>
    <xf numFmtId="16" fontId="7" fillId="3" borderId="22" xfId="0" applyNumberFormat="1" applyFont="1" applyFill="1" applyBorder="1" applyAlignment="1">
      <alignment horizontal="center"/>
    </xf>
    <xf numFmtId="16" fontId="7" fillId="3" borderId="0" xfId="0" applyNumberFormat="1" applyFont="1" applyFill="1" applyBorder="1" applyAlignment="1">
      <alignment horizontal="center"/>
    </xf>
    <xf numFmtId="16" fontId="7" fillId="3" borderId="42" xfId="0" applyNumberFormat="1" applyFont="1" applyFill="1" applyBorder="1" applyAlignment="1">
      <alignment horizontal="center"/>
    </xf>
    <xf numFmtId="16" fontId="7" fillId="3" borderId="34" xfId="0" applyNumberFormat="1" applyFont="1" applyFill="1" applyBorder="1" applyAlignment="1">
      <alignment horizontal="center"/>
    </xf>
    <xf numFmtId="0" fontId="7" fillId="3" borderId="47" xfId="0" applyFont="1" applyFill="1" applyBorder="1" applyAlignment="1">
      <alignment horizontal="center"/>
    </xf>
    <xf numFmtId="0" fontId="7" fillId="3" borderId="48" xfId="0" applyFont="1" applyFill="1" applyBorder="1" applyAlignment="1">
      <alignment horizontal="center"/>
    </xf>
    <xf numFmtId="0" fontId="7" fillId="3" borderId="46" xfId="0" applyFont="1" applyFill="1" applyBorder="1" applyAlignment="1">
      <alignment horizontal="center"/>
    </xf>
    <xf numFmtId="0" fontId="5" fillId="3" borderId="33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1" fontId="8" fillId="3" borderId="16" xfId="0" applyNumberFormat="1" applyFont="1" applyFill="1" applyBorder="1" applyAlignment="1">
      <alignment horizontal="center" vertical="center" wrapText="1"/>
    </xf>
    <xf numFmtId="1" fontId="8" fillId="3" borderId="12" xfId="0" applyNumberFormat="1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1" fontId="8" fillId="3" borderId="25" xfId="0" applyNumberFormat="1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7" fillId="3" borderId="49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17" borderId="42" xfId="0" applyFill="1" applyBorder="1"/>
    <xf numFmtId="0" fontId="0" fillId="16" borderId="42" xfId="0" applyFill="1" applyBorder="1"/>
    <xf numFmtId="0" fontId="0" fillId="16" borderId="45" xfId="0" applyFill="1" applyBorder="1"/>
    <xf numFmtId="0" fontId="0" fillId="16" borderId="0" xfId="0" applyFill="1" applyAlignment="1">
      <alignment horizontal="center"/>
    </xf>
    <xf numFmtId="0" fontId="0" fillId="0" borderId="3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0" borderId="31" xfId="0" applyBorder="1" applyAlignment="1">
      <alignment horizontal="center"/>
    </xf>
    <xf numFmtId="1" fontId="0" fillId="0" borderId="38" xfId="0" quotePrefix="1" applyNumberFormat="1" applyBorder="1"/>
    <xf numFmtId="1" fontId="9" fillId="0" borderId="37" xfId="0" quotePrefix="1" applyNumberFormat="1" applyFont="1" applyBorder="1"/>
    <xf numFmtId="0" fontId="1" fillId="3" borderId="28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1" fontId="0" fillId="0" borderId="37" xfId="0" quotePrefix="1" applyNumberFormat="1" applyBorder="1"/>
    <xf numFmtId="0" fontId="1" fillId="3" borderId="28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/>
    </xf>
    <xf numFmtId="1" fontId="0" fillId="0" borderId="32" xfId="0" applyNumberFormat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0" fontId="6" fillId="16" borderId="16" xfId="0" applyFont="1" applyFill="1" applyBorder="1" applyAlignment="1">
      <alignment horizontal="center"/>
    </xf>
    <xf numFmtId="0" fontId="6" fillId="16" borderId="25" xfId="0" applyFont="1" applyFill="1" applyBorder="1" applyAlignment="1">
      <alignment horizontal="center"/>
    </xf>
    <xf numFmtId="0" fontId="6" fillId="16" borderId="41" xfId="0" applyFont="1" applyFill="1" applyBorder="1" applyAlignment="1">
      <alignment horizontal="center"/>
    </xf>
    <xf numFmtId="0" fontId="6" fillId="16" borderId="32" xfId="0" applyFont="1" applyFill="1" applyBorder="1" applyAlignment="1">
      <alignment horizontal="center"/>
    </xf>
    <xf numFmtId="0" fontId="6" fillId="16" borderId="0" xfId="0" applyFont="1" applyFill="1" applyBorder="1" applyAlignment="1">
      <alignment horizontal="center"/>
    </xf>
    <xf numFmtId="0" fontId="6" fillId="16" borderId="42" xfId="0" applyFont="1" applyFill="1" applyBorder="1" applyAlignment="1">
      <alignment horizontal="center"/>
    </xf>
    <xf numFmtId="0" fontId="6" fillId="16" borderId="21" xfId="0" applyFont="1" applyFill="1" applyBorder="1" applyAlignment="1">
      <alignment horizontal="center"/>
    </xf>
    <xf numFmtId="0" fontId="6" fillId="16" borderId="36" xfId="0" applyFont="1" applyFill="1" applyBorder="1" applyAlignment="1">
      <alignment horizontal="center"/>
    </xf>
    <xf numFmtId="0" fontId="6" fillId="16" borderId="45" xfId="0" applyFont="1" applyFill="1" applyBorder="1" applyAlignment="1">
      <alignment horizontal="center"/>
    </xf>
    <xf numFmtId="0" fontId="7" fillId="3" borderId="28" xfId="0" applyFont="1" applyFill="1" applyBorder="1" applyAlignment="1">
      <alignment horizontal="center"/>
    </xf>
    <xf numFmtId="0" fontId="7" fillId="3" borderId="25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7" fillId="3" borderId="41" xfId="0" applyFont="1" applyFill="1" applyBorder="1" applyAlignment="1">
      <alignment horizontal="center"/>
    </xf>
    <xf numFmtId="0" fontId="0" fillId="18" borderId="8" xfId="0" applyFill="1" applyBorder="1"/>
    <xf numFmtId="0" fontId="0" fillId="18" borderId="30" xfId="0" applyFill="1" applyBorder="1" applyAlignment="1">
      <alignment horizontal="center"/>
    </xf>
    <xf numFmtId="1" fontId="0" fillId="18" borderId="38" xfId="0" applyNumberFormat="1" applyFill="1" applyBorder="1"/>
  </cellXfs>
  <cellStyles count="5">
    <cellStyle name="Monétaire 2" xfId="2" xr:uid="{00000000-0005-0000-0000-000001000000}"/>
    <cellStyle name="Normal" xfId="0" builtinId="0"/>
    <cellStyle name="Normal 2" xfId="4" xr:uid="{00000000-0005-0000-0000-000003000000}"/>
    <cellStyle name="Pourcentage 2" xfId="3" xr:uid="{00000000-0005-0000-0000-000004000000}"/>
    <cellStyle name="Währung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11</xdr:row>
      <xdr:rowOff>0</xdr:rowOff>
    </xdr:from>
    <xdr:to>
      <xdr:col>16</xdr:col>
      <xdr:colOff>653142</xdr:colOff>
      <xdr:row>33</xdr:row>
      <xdr:rowOff>108857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023BFCD-3B7B-4A1A-B107-FC095D9DFDD6}"/>
            </a:ext>
          </a:extLst>
        </xdr:cNvPr>
        <xdr:cNvSpPr txBox="1"/>
      </xdr:nvSpPr>
      <xdr:spPr>
        <a:xfrm>
          <a:off x="7034893" y="2707821"/>
          <a:ext cx="8654142" cy="42998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Je veux aller chercher</a:t>
          </a:r>
          <a:r>
            <a:rPr lang="fr-FR" sz="1800" baseline="0"/>
            <a:t> le meilleur temps de cycle renseigné dans les onglets P2 a P16</a:t>
          </a:r>
        </a:p>
        <a:p>
          <a:endParaRPr lang="fr-FR" sz="1800" baseline="0"/>
        </a:p>
        <a:p>
          <a:r>
            <a:rPr lang="fr-FR" sz="1800"/>
            <a:t>=SOMMEPROD(MAX(('P2'!$C$6:$C$10000=C11)*('P2'!$P$6:$P$10000)))</a:t>
          </a:r>
        </a:p>
        <a:p>
          <a:endParaRPr lang="fr-FR" sz="1800"/>
        </a:p>
        <a:p>
          <a:r>
            <a:rPr lang="fr-FR" sz="1800"/>
            <a:t>Marche</a:t>
          </a:r>
          <a:r>
            <a:rPr lang="fr-FR" sz="1800" baseline="0"/>
            <a:t> pour aller la cadences la plus élevé je voudrai pouvoir</a:t>
          </a:r>
        </a:p>
        <a:p>
          <a:endParaRPr lang="fr-FR" sz="18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=SOMMEPROD(MIN(('P2'!$C$6:$C$10000=C11)*('P2'!$P$6:$P$10000)))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</a:t>
          </a:r>
          <a:r>
            <a:rPr lang="fr-FR" sz="1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marche pas !!!! Me renvoie 0.....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Quelqu'un aurai la solution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D26 la valeur devrait etre 37,8 et non 0</a:t>
          </a:r>
          <a:endParaRPr lang="fr-FR" sz="2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66675</xdr:colOff>
      <xdr:row>0</xdr:row>
      <xdr:rowOff>0</xdr:rowOff>
    </xdr:from>
    <xdr:ext cx="8534400" cy="4318811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60D26D4-01CC-4A0B-8C6C-B6B884792FE0}"/>
            </a:ext>
          </a:extLst>
        </xdr:cNvPr>
        <xdr:cNvSpPr/>
      </xdr:nvSpPr>
      <xdr:spPr>
        <a:xfrm>
          <a:off x="1590675" y="0"/>
          <a:ext cx="8534400" cy="431881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22225">
                <a:solidFill>
                  <a:srgbClr val="FF0000"/>
                </a:solidFill>
                <a:prstDash val="solid"/>
              </a:ln>
              <a:solidFill>
                <a:srgbClr val="FFC000"/>
              </a:solidFill>
              <a:effectLst/>
            </a:rPr>
            <a:t>Coller</a:t>
          </a:r>
          <a:r>
            <a:rPr lang="fr-FR" sz="5400" b="1" cap="none" spc="0" baseline="0">
              <a:ln w="22225">
                <a:solidFill>
                  <a:srgbClr val="FF0000"/>
                </a:solidFill>
                <a:prstDash val="solid"/>
              </a:ln>
              <a:solidFill>
                <a:srgbClr val="FFC000"/>
              </a:solidFill>
              <a:effectLst/>
            </a:rPr>
            <a:t> ici les valeurs du fichier Wansto avec les filtres :</a:t>
          </a:r>
        </a:p>
        <a:p>
          <a:pPr algn="ctr"/>
          <a:r>
            <a:rPr lang="fr-FR" sz="5400" b="1" cap="none" spc="0" baseline="0">
              <a:ln w="22225">
                <a:solidFill>
                  <a:srgbClr val="FF0000"/>
                </a:solidFill>
                <a:prstDash val="solid"/>
              </a:ln>
              <a:solidFill>
                <a:srgbClr val="FFC000"/>
              </a:solidFill>
              <a:effectLst/>
            </a:rPr>
            <a:t> depot 05 </a:t>
          </a:r>
        </a:p>
        <a:p>
          <a:pPr algn="ctr"/>
          <a:r>
            <a:rPr lang="fr-FR" sz="5400" b="1" cap="none" spc="0" baseline="0">
              <a:ln w="22225">
                <a:solidFill>
                  <a:srgbClr val="FF0000"/>
                </a:solidFill>
                <a:prstDash val="solid"/>
              </a:ln>
              <a:solidFill>
                <a:srgbClr val="FFC000"/>
              </a:solidFill>
              <a:effectLst/>
            </a:rPr>
            <a:t>fournisseur MS003</a:t>
          </a:r>
          <a:endParaRPr lang="fr-FR" sz="5400" b="1" cap="none" spc="0">
            <a:ln w="22225">
              <a:solidFill>
                <a:srgbClr val="FF0000"/>
              </a:solidFill>
              <a:prstDash val="solid"/>
            </a:ln>
            <a:solidFill>
              <a:srgbClr val="FFC000"/>
            </a:solidFill>
            <a:effectLst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T6378"/>
  <sheetViews>
    <sheetView workbookViewId="0">
      <pane xSplit="3" ySplit="5" topLeftCell="L12" activePane="bottomRight" state="frozen"/>
      <selection activeCell="S26" sqref="A1:S26"/>
      <selection pane="topRight" activeCell="S26" sqref="A1:S26"/>
      <selection pane="bottomLeft" activeCell="S26" sqref="A1:S26"/>
      <selection pane="bottomRight" activeCell="P16" sqref="P16"/>
    </sheetView>
  </sheetViews>
  <sheetFormatPr baseColWidth="10" defaultColWidth="11.42578125" defaultRowHeight="15" x14ac:dyDescent="0.25"/>
  <cols>
    <col min="1" max="1" width="23.7109375" style="30" customWidth="1"/>
    <col min="2" max="2" width="12.28515625" style="38" customWidth="1"/>
    <col min="3" max="3" width="40.28515625" style="9" customWidth="1"/>
    <col min="4" max="4" width="11" style="9" customWidth="1"/>
    <col min="5" max="10" width="7.42578125" style="9" customWidth="1"/>
    <col min="11" max="14" width="8.85546875" style="9" customWidth="1"/>
    <col min="15" max="15" width="10.28515625" style="9" bestFit="1" customWidth="1"/>
    <col min="16" max="19" width="11" style="9" customWidth="1"/>
    <col min="20" max="16384" width="11.42578125" style="9"/>
  </cols>
  <sheetData>
    <row r="1" spans="1:20" ht="15.75" thickBot="1" x14ac:dyDescent="0.3"/>
    <row r="2" spans="1:20" ht="37.5" customHeight="1" thickBot="1" x14ac:dyDescent="0.3">
      <c r="A2" s="47" t="s">
        <v>178</v>
      </c>
      <c r="B2" s="130" t="s">
        <v>175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1"/>
    </row>
    <row r="3" spans="1:20" ht="15.75" thickBot="1" x14ac:dyDescent="0.3"/>
    <row r="4" spans="1:20" ht="47.25" x14ac:dyDescent="0.25">
      <c r="A4" s="35" t="s">
        <v>162</v>
      </c>
      <c r="B4" s="37" t="s">
        <v>177</v>
      </c>
      <c r="C4" s="27" t="s">
        <v>1</v>
      </c>
      <c r="D4" s="11"/>
      <c r="E4" s="127"/>
      <c r="F4" s="128"/>
      <c r="G4" s="128"/>
      <c r="H4" s="128"/>
      <c r="I4" s="128"/>
      <c r="J4" s="129"/>
      <c r="K4" s="127"/>
      <c r="L4" s="129"/>
      <c r="M4" s="127"/>
      <c r="N4" s="129"/>
      <c r="O4" s="16"/>
      <c r="P4" s="22" t="s">
        <v>3</v>
      </c>
      <c r="Q4" s="11" t="s">
        <v>2</v>
      </c>
      <c r="R4" s="21" t="s">
        <v>172</v>
      </c>
      <c r="S4" s="23" t="s">
        <v>173</v>
      </c>
    </row>
    <row r="5" spans="1:20" ht="16.5" thickBot="1" x14ac:dyDescent="0.3">
      <c r="A5" s="36"/>
      <c r="B5" s="39"/>
      <c r="C5" s="13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24"/>
      <c r="S5" s="14"/>
    </row>
    <row r="6" spans="1:20" ht="33.75" customHeight="1" x14ac:dyDescent="0.25">
      <c r="A6" s="33">
        <v>43250</v>
      </c>
      <c r="B6" s="40" t="s">
        <v>176</v>
      </c>
      <c r="C6" s="34" t="s">
        <v>67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>
        <v>20.3</v>
      </c>
      <c r="Q6" s="3">
        <v>11</v>
      </c>
      <c r="R6" s="25">
        <v>9.9</v>
      </c>
      <c r="S6" s="4" t="s">
        <v>174</v>
      </c>
      <c r="T6" s="111">
        <f>COUNTIF($C$1:$C6,C6)</f>
        <v>1</v>
      </c>
    </row>
    <row r="7" spans="1:20" ht="33.75" customHeight="1" x14ac:dyDescent="0.25">
      <c r="A7" s="48"/>
      <c r="B7" s="49"/>
      <c r="C7" s="1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>
        <v>1</v>
      </c>
      <c r="R7" s="15"/>
      <c r="S7" s="2"/>
      <c r="T7" s="111"/>
    </row>
    <row r="8" spans="1:20" ht="33.75" customHeight="1" x14ac:dyDescent="0.25">
      <c r="A8" s="33">
        <v>43257</v>
      </c>
      <c r="B8" s="41" t="s">
        <v>176</v>
      </c>
      <c r="C8" s="3" t="s">
        <v>73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>
        <v>29.4</v>
      </c>
      <c r="Q8" s="3">
        <v>8</v>
      </c>
      <c r="R8" s="25">
        <v>3.3</v>
      </c>
      <c r="S8" s="4" t="s">
        <v>174</v>
      </c>
      <c r="T8" s="111">
        <f>COUNTIF($C$1:$C8,C8)</f>
        <v>1</v>
      </c>
    </row>
    <row r="9" spans="1:20" ht="33.75" customHeight="1" x14ac:dyDescent="0.25">
      <c r="A9" s="33">
        <v>43278</v>
      </c>
      <c r="B9" s="41" t="s">
        <v>176</v>
      </c>
      <c r="C9" s="3" t="s">
        <v>72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v>32.5</v>
      </c>
      <c r="Q9" s="3">
        <v>8</v>
      </c>
      <c r="R9" s="25">
        <v>2.85</v>
      </c>
      <c r="S9" s="4" t="s">
        <v>174</v>
      </c>
      <c r="T9" s="111">
        <f>COUNTIF($C$1:$C9,C9)</f>
        <v>1</v>
      </c>
    </row>
    <row r="10" spans="1:20" ht="33.75" customHeight="1" x14ac:dyDescent="0.25">
      <c r="A10" s="33">
        <v>43298</v>
      </c>
      <c r="B10" s="41" t="s">
        <v>176</v>
      </c>
      <c r="C10" s="3" t="s">
        <v>43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>
        <v>39.9</v>
      </c>
      <c r="Q10" s="3">
        <v>3</v>
      </c>
      <c r="R10" s="25">
        <v>14.75</v>
      </c>
      <c r="S10" s="4" t="s">
        <v>174</v>
      </c>
      <c r="T10" s="111">
        <f>COUNTIF($C$1:$C10,C10)</f>
        <v>1</v>
      </c>
    </row>
    <row r="11" spans="1:20" ht="33.75" customHeight="1" x14ac:dyDescent="0.25">
      <c r="A11" s="33">
        <v>43306</v>
      </c>
      <c r="B11" s="41" t="s">
        <v>157</v>
      </c>
      <c r="C11" s="28" t="s">
        <v>44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>
        <v>38</v>
      </c>
      <c r="Q11" s="3">
        <v>3</v>
      </c>
      <c r="R11" s="25">
        <v>12.11</v>
      </c>
      <c r="S11" s="4" t="s">
        <v>174</v>
      </c>
      <c r="T11" s="111">
        <f>COUNTIF($C$1:$C11,C11)</f>
        <v>1</v>
      </c>
    </row>
    <row r="12" spans="1:20" ht="33.75" customHeight="1" x14ac:dyDescent="0.25">
      <c r="A12" s="33">
        <v>43314</v>
      </c>
      <c r="B12" s="41" t="s">
        <v>157</v>
      </c>
      <c r="C12" s="3" t="s">
        <v>42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37.799999999999997</v>
      </c>
      <c r="Q12" s="3">
        <v>3</v>
      </c>
      <c r="R12" s="25">
        <v>9.4179999999999993</v>
      </c>
      <c r="S12" s="4" t="s">
        <v>174</v>
      </c>
      <c r="T12" s="111">
        <f>COUNTIF($C$1:$C12,C12)</f>
        <v>1</v>
      </c>
    </row>
    <row r="13" spans="1:20" ht="33.75" customHeight="1" x14ac:dyDescent="0.25">
      <c r="A13" s="33">
        <v>43343</v>
      </c>
      <c r="B13" s="41" t="s">
        <v>176</v>
      </c>
      <c r="C13" s="3" t="s">
        <v>73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>
        <v>29.8</v>
      </c>
      <c r="Q13" s="3">
        <v>8</v>
      </c>
      <c r="R13" s="25">
        <v>3.3</v>
      </c>
      <c r="S13" s="4" t="s">
        <v>174</v>
      </c>
      <c r="T13" s="111">
        <f>COUNTIF($C$1:$C13,C13)</f>
        <v>2</v>
      </c>
    </row>
    <row r="14" spans="1:20" ht="33.75" customHeight="1" x14ac:dyDescent="0.25">
      <c r="A14" s="33">
        <v>43354</v>
      </c>
      <c r="B14" s="41" t="s">
        <v>176</v>
      </c>
      <c r="C14" s="28" t="s">
        <v>44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>
        <v>39.4</v>
      </c>
      <c r="Q14" s="3">
        <v>3</v>
      </c>
      <c r="R14" s="25">
        <v>12.11</v>
      </c>
      <c r="S14" s="4" t="s">
        <v>174</v>
      </c>
      <c r="T14" s="111">
        <f>COUNTIF($C$1:$C14,C14)</f>
        <v>2</v>
      </c>
    </row>
    <row r="15" spans="1:20" ht="33.75" customHeight="1" x14ac:dyDescent="0.25">
      <c r="A15" s="33">
        <v>43370</v>
      </c>
      <c r="B15" s="41" t="s">
        <v>176</v>
      </c>
      <c r="C15" s="3" t="s">
        <v>42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>
        <v>38.5</v>
      </c>
      <c r="Q15" s="3">
        <v>3</v>
      </c>
      <c r="R15" s="25">
        <v>9.4</v>
      </c>
      <c r="S15" s="4" t="s">
        <v>174</v>
      </c>
      <c r="T15" s="111">
        <f>COUNTIF($C$1:$C15,C15)</f>
        <v>2</v>
      </c>
    </row>
    <row r="16" spans="1:20" ht="33.75" customHeight="1" x14ac:dyDescent="0.25">
      <c r="A16" s="33">
        <v>43377</v>
      </c>
      <c r="B16" s="41" t="s">
        <v>176</v>
      </c>
      <c r="C16" s="3" t="s">
        <v>73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>
        <v>30.2</v>
      </c>
      <c r="Q16" s="3">
        <v>8</v>
      </c>
      <c r="R16" s="25">
        <v>3.3</v>
      </c>
      <c r="S16" s="4" t="s">
        <v>174</v>
      </c>
      <c r="T16" s="111">
        <f>COUNTIF($C$1:$C16,C16)</f>
        <v>3</v>
      </c>
    </row>
    <row r="17" spans="1:20" ht="33.75" customHeight="1" x14ac:dyDescent="0.25">
      <c r="A17" s="33"/>
      <c r="B17" s="4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25"/>
      <c r="S17" s="4"/>
      <c r="T17" s="111">
        <f>COUNTIF($C$1:$C17,C17)</f>
        <v>0</v>
      </c>
    </row>
    <row r="18" spans="1:20" ht="33.75" customHeight="1" x14ac:dyDescent="0.25">
      <c r="A18" s="33"/>
      <c r="B18" s="41"/>
      <c r="C18" s="8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25"/>
      <c r="S18" s="4"/>
      <c r="T18" s="111">
        <f>COUNTIF($C$1:$C18,C18)</f>
        <v>0</v>
      </c>
    </row>
    <row r="19" spans="1:20" ht="33.75" customHeight="1" x14ac:dyDescent="0.25">
      <c r="A19" s="33"/>
      <c r="B19" s="41"/>
      <c r="C19" s="2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25"/>
      <c r="S19" s="4"/>
      <c r="T19" s="111">
        <f>COUNTIF($C$1:$C19,C19)</f>
        <v>0</v>
      </c>
    </row>
    <row r="20" spans="1:20" ht="33.75" customHeight="1" x14ac:dyDescent="0.25">
      <c r="A20" s="33"/>
      <c r="B20" s="41"/>
      <c r="C20" s="8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25"/>
      <c r="S20" s="4"/>
      <c r="T20" s="111">
        <f>COUNTIF($C$1:$C20,C20)</f>
        <v>0</v>
      </c>
    </row>
    <row r="21" spans="1:20" ht="33.75" customHeight="1" x14ac:dyDescent="0.25">
      <c r="A21" s="33"/>
      <c r="B21" s="4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25"/>
      <c r="S21" s="4"/>
      <c r="T21" s="111">
        <f>COUNTIF($C$1:$C21,C21)</f>
        <v>0</v>
      </c>
    </row>
    <row r="22" spans="1:20" ht="33.75" customHeight="1" x14ac:dyDescent="0.25">
      <c r="A22" s="33"/>
      <c r="B22" s="4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25"/>
      <c r="S22" s="4"/>
      <c r="T22" s="111">
        <f>COUNTIF($C$1:$C22,C22)</f>
        <v>0</v>
      </c>
    </row>
    <row r="23" spans="1:20" ht="33.75" customHeight="1" x14ac:dyDescent="0.25">
      <c r="A23" s="33"/>
      <c r="B23" s="4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25"/>
      <c r="S23" s="4"/>
      <c r="T23" s="111">
        <f>COUNTIF($C$1:$C23,C23)</f>
        <v>0</v>
      </c>
    </row>
    <row r="24" spans="1:20" ht="33.75" customHeight="1" x14ac:dyDescent="0.25">
      <c r="A24" s="33"/>
      <c r="B24" s="4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25"/>
      <c r="S24" s="4"/>
      <c r="T24" s="111"/>
    </row>
    <row r="25" spans="1:20" ht="33.75" customHeight="1" x14ac:dyDescent="0.25">
      <c r="A25" s="33"/>
      <c r="B25" s="4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25"/>
      <c r="S25" s="4"/>
      <c r="T25" s="111"/>
    </row>
    <row r="26" spans="1:20" ht="33.75" customHeight="1" x14ac:dyDescent="0.25">
      <c r="A26" s="33"/>
      <c r="B26" s="4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25"/>
      <c r="S26" s="4"/>
      <c r="T26" s="111"/>
    </row>
    <row r="27" spans="1:20" ht="33.75" customHeight="1" x14ac:dyDescent="0.25">
      <c r="A27" s="33"/>
      <c r="B27" s="4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5"/>
      <c r="S27" s="4"/>
      <c r="T27" s="111"/>
    </row>
    <row r="28" spans="1:20" ht="33.75" customHeight="1" x14ac:dyDescent="0.25">
      <c r="A28" s="33"/>
      <c r="B28" s="4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25"/>
      <c r="S28" s="4"/>
      <c r="T28" s="111"/>
    </row>
    <row r="29" spans="1:20" ht="33.75" customHeight="1" x14ac:dyDescent="0.25">
      <c r="A29" s="33"/>
      <c r="B29" s="4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25"/>
      <c r="S29" s="4"/>
      <c r="T29" s="111"/>
    </row>
    <row r="30" spans="1:20" ht="33.75" customHeight="1" x14ac:dyDescent="0.25">
      <c r="A30" s="33"/>
      <c r="B30" s="4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25"/>
      <c r="S30" s="4"/>
      <c r="T30" s="111"/>
    </row>
    <row r="31" spans="1:20" ht="33.75" customHeight="1" x14ac:dyDescent="0.25">
      <c r="A31" s="33"/>
      <c r="B31" s="4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25"/>
      <c r="S31" s="4"/>
      <c r="T31" s="111"/>
    </row>
    <row r="32" spans="1:20" ht="33.75" customHeight="1" x14ac:dyDescent="0.25">
      <c r="A32" s="33"/>
      <c r="B32" s="4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25"/>
      <c r="S32" s="4"/>
      <c r="T32" s="111"/>
    </row>
    <row r="33" spans="1:20" ht="33.75" customHeight="1" x14ac:dyDescent="0.25">
      <c r="A33" s="33"/>
      <c r="B33" s="4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25"/>
      <c r="S33" s="4"/>
      <c r="T33" s="111"/>
    </row>
    <row r="34" spans="1:20" ht="33.75" customHeight="1" x14ac:dyDescent="0.25">
      <c r="A34" s="33"/>
      <c r="B34" s="4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25"/>
      <c r="S34" s="4"/>
      <c r="T34" s="111"/>
    </row>
    <row r="35" spans="1:20" ht="33.75" customHeight="1" x14ac:dyDescent="0.25">
      <c r="A35" s="33"/>
      <c r="B35" s="41"/>
      <c r="C35" s="28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25"/>
      <c r="S35" s="4"/>
      <c r="T35" s="111"/>
    </row>
    <row r="36" spans="1:20" ht="33.75" customHeight="1" x14ac:dyDescent="0.25">
      <c r="A36" s="33"/>
      <c r="B36" s="41"/>
      <c r="C36" s="28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25"/>
      <c r="S36" s="4"/>
      <c r="T36" s="111"/>
    </row>
    <row r="37" spans="1:20" ht="33.75" customHeight="1" x14ac:dyDescent="0.25">
      <c r="A37" s="33"/>
      <c r="B37" s="41"/>
      <c r="C37" s="28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25"/>
      <c r="S37" s="4"/>
    </row>
    <row r="38" spans="1:20" ht="33.75" customHeight="1" x14ac:dyDescent="0.25">
      <c r="A38" s="33"/>
      <c r="B38" s="41"/>
      <c r="C38" s="28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25"/>
      <c r="S38" s="4"/>
    </row>
    <row r="39" spans="1:20" ht="33.75" customHeight="1" x14ac:dyDescent="0.25">
      <c r="A39" s="33"/>
      <c r="B39" s="41"/>
      <c r="C39" s="28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25"/>
      <c r="S39" s="4"/>
    </row>
    <row r="40" spans="1:20" ht="33.75" customHeight="1" x14ac:dyDescent="0.25">
      <c r="A40" s="33"/>
      <c r="B40" s="41"/>
      <c r="C40" s="28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25"/>
      <c r="S40" s="4"/>
    </row>
    <row r="41" spans="1:20" ht="33.75" customHeight="1" x14ac:dyDescent="0.25">
      <c r="A41" s="33"/>
      <c r="B41" s="41"/>
      <c r="C41" s="28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25"/>
      <c r="S41" s="4"/>
    </row>
    <row r="42" spans="1:20" ht="33.75" customHeight="1" x14ac:dyDescent="0.25">
      <c r="A42" s="33"/>
      <c r="B42" s="41"/>
      <c r="C42" s="28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25"/>
      <c r="S42" s="4"/>
    </row>
    <row r="43" spans="1:20" ht="33.75" customHeight="1" x14ac:dyDescent="0.25">
      <c r="A43" s="31"/>
      <c r="B43" s="44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25"/>
      <c r="S43" s="4"/>
    </row>
    <row r="44" spans="1:20" ht="33.75" customHeight="1" x14ac:dyDescent="0.25">
      <c r="A44" s="31"/>
      <c r="B44" s="4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25"/>
      <c r="S44" s="4"/>
    </row>
    <row r="45" spans="1:20" ht="33.75" customHeight="1" x14ac:dyDescent="0.25">
      <c r="A45" s="31"/>
      <c r="B45" s="4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45"/>
      <c r="O45" s="3"/>
      <c r="P45" s="3"/>
      <c r="Q45" s="3"/>
      <c r="R45" s="25"/>
      <c r="S45" s="4"/>
    </row>
    <row r="46" spans="1:20" ht="33.75" customHeight="1" x14ac:dyDescent="0.25">
      <c r="A46" s="31"/>
      <c r="B46" s="4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45"/>
      <c r="O46" s="3"/>
      <c r="P46" s="3"/>
      <c r="Q46" s="3"/>
      <c r="R46" s="25"/>
      <c r="S46" s="4"/>
    </row>
    <row r="47" spans="1:20" ht="33.75" customHeight="1" x14ac:dyDescent="0.25">
      <c r="A47" s="31"/>
      <c r="B47" s="44"/>
      <c r="C47" s="28"/>
      <c r="D47" s="3"/>
      <c r="E47" s="3"/>
      <c r="F47" s="3"/>
      <c r="G47" s="3"/>
      <c r="H47" s="3"/>
      <c r="I47" s="3"/>
      <c r="J47" s="3"/>
      <c r="K47" s="3"/>
      <c r="L47" s="3"/>
      <c r="M47" s="3"/>
      <c r="N47" s="45"/>
      <c r="O47" s="3"/>
      <c r="P47" s="3"/>
      <c r="Q47" s="3"/>
      <c r="R47" s="25"/>
      <c r="S47" s="4"/>
    </row>
    <row r="48" spans="1:20" ht="33.75" customHeight="1" x14ac:dyDescent="0.25">
      <c r="A48" s="31"/>
      <c r="B48" s="42"/>
      <c r="C48" s="2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25"/>
      <c r="S48" s="4"/>
    </row>
    <row r="49" spans="1:19" ht="33.75" customHeight="1" x14ac:dyDescent="0.25">
      <c r="A49" s="31"/>
      <c r="B49" s="42"/>
      <c r="C49" s="28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25"/>
      <c r="S49" s="4"/>
    </row>
    <row r="50" spans="1:19" ht="33.75" customHeight="1" x14ac:dyDescent="0.25">
      <c r="A50" s="31"/>
      <c r="B50" s="42"/>
      <c r="C50" s="28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25"/>
      <c r="S50" s="4"/>
    </row>
    <row r="51" spans="1:19" ht="33.75" customHeight="1" x14ac:dyDescent="0.25">
      <c r="A51" s="31"/>
      <c r="B51" s="42"/>
      <c r="C51" s="46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25"/>
      <c r="S51" s="4"/>
    </row>
    <row r="52" spans="1:19" ht="33.75" customHeight="1" x14ac:dyDescent="0.25">
      <c r="A52" s="31"/>
      <c r="B52" s="4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25"/>
      <c r="S52" s="4"/>
    </row>
    <row r="53" spans="1:19" ht="33.75" customHeight="1" x14ac:dyDescent="0.25">
      <c r="A53" s="31"/>
      <c r="B53" s="4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25"/>
      <c r="S53" s="4"/>
    </row>
    <row r="54" spans="1:19" ht="33.75" customHeight="1" x14ac:dyDescent="0.25">
      <c r="A54" s="31"/>
      <c r="B54" s="4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25"/>
      <c r="S54" s="4"/>
    </row>
    <row r="55" spans="1:19" ht="33.75" customHeight="1" x14ac:dyDescent="0.25">
      <c r="A55" s="31"/>
      <c r="B55" s="4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25"/>
      <c r="S55" s="4"/>
    </row>
    <row r="56" spans="1:19" ht="33.75" customHeight="1" x14ac:dyDescent="0.25">
      <c r="A56" s="31"/>
      <c r="B56" s="4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25"/>
      <c r="S56" s="4"/>
    </row>
    <row r="57" spans="1:19" ht="33.75" customHeight="1" x14ac:dyDescent="0.25">
      <c r="A57" s="31"/>
      <c r="B57" s="42"/>
      <c r="C57" s="28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25"/>
      <c r="S57" s="4"/>
    </row>
    <row r="58" spans="1:19" ht="33.75" customHeight="1" x14ac:dyDescent="0.25">
      <c r="A58" s="31"/>
      <c r="B58" s="42"/>
      <c r="C58" s="28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25"/>
      <c r="S58" s="4"/>
    </row>
    <row r="59" spans="1:19" ht="33.75" customHeight="1" x14ac:dyDescent="0.25">
      <c r="A59" s="31"/>
      <c r="B59" s="42"/>
      <c r="C59" s="28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25"/>
      <c r="S59" s="4"/>
    </row>
    <row r="60" spans="1:19" ht="33.75" customHeight="1" x14ac:dyDescent="0.25">
      <c r="A60" s="31"/>
      <c r="B60" s="42"/>
      <c r="C60" s="28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25"/>
      <c r="S60" s="4"/>
    </row>
    <row r="61" spans="1:19" ht="33.75" customHeight="1" x14ac:dyDescent="0.25">
      <c r="A61" s="31"/>
      <c r="B61" s="42"/>
      <c r="C61" s="28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25"/>
      <c r="S61" s="4"/>
    </row>
    <row r="62" spans="1:19" ht="33.75" customHeight="1" x14ac:dyDescent="0.25">
      <c r="A62" s="31"/>
      <c r="B62" s="42"/>
      <c r="C62" s="28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25"/>
      <c r="S62" s="4"/>
    </row>
    <row r="63" spans="1:19" ht="33.75" customHeight="1" x14ac:dyDescent="0.25">
      <c r="A63" s="31"/>
      <c r="B63" s="42"/>
      <c r="C63" s="28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25"/>
      <c r="S63" s="4"/>
    </row>
    <row r="64" spans="1:19" ht="33.75" customHeight="1" x14ac:dyDescent="0.25">
      <c r="A64" s="31"/>
      <c r="B64" s="42"/>
      <c r="C64" s="28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25"/>
      <c r="S64" s="4"/>
    </row>
    <row r="65" spans="1:19" ht="33.75" customHeight="1" x14ac:dyDescent="0.25">
      <c r="A65" s="31"/>
      <c r="B65" s="42"/>
      <c r="C65" s="28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25"/>
      <c r="S65" s="4"/>
    </row>
    <row r="66" spans="1:19" ht="33.75" customHeight="1" x14ac:dyDescent="0.25">
      <c r="A66" s="31"/>
      <c r="B66" s="42"/>
      <c r="C66" s="28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25"/>
      <c r="S66" s="4"/>
    </row>
    <row r="67" spans="1:19" ht="33.75" customHeight="1" x14ac:dyDescent="0.25">
      <c r="A67" s="31"/>
      <c r="B67" s="42"/>
      <c r="C67" s="28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25"/>
      <c r="S67" s="4"/>
    </row>
    <row r="68" spans="1:19" ht="33.75" customHeight="1" x14ac:dyDescent="0.25">
      <c r="A68" s="31"/>
      <c r="B68" s="42"/>
      <c r="C68" s="28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25"/>
      <c r="S68" s="4"/>
    </row>
    <row r="69" spans="1:19" ht="33.75" customHeight="1" x14ac:dyDescent="0.25">
      <c r="A69" s="31"/>
      <c r="B69" s="42"/>
      <c r="C69" s="28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25"/>
      <c r="S69" s="4"/>
    </row>
    <row r="70" spans="1:19" ht="33.75" customHeight="1" x14ac:dyDescent="0.25">
      <c r="A70" s="31"/>
      <c r="B70" s="42"/>
      <c r="C70" s="28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25"/>
      <c r="S70" s="4"/>
    </row>
    <row r="71" spans="1:19" ht="33.75" customHeight="1" x14ac:dyDescent="0.25">
      <c r="A71" s="31"/>
      <c r="B71" s="42"/>
      <c r="C71" s="28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25"/>
      <c r="S71" s="4"/>
    </row>
    <row r="72" spans="1:19" ht="33.75" customHeight="1" x14ac:dyDescent="0.25">
      <c r="A72" s="31"/>
      <c r="B72" s="42"/>
      <c r="C72" s="28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25"/>
      <c r="S72" s="4"/>
    </row>
    <row r="73" spans="1:19" ht="33.75" customHeight="1" x14ac:dyDescent="0.25">
      <c r="A73" s="31"/>
      <c r="B73" s="42"/>
      <c r="C73" s="28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25"/>
      <c r="S73" s="4"/>
    </row>
    <row r="74" spans="1:19" ht="33.75" customHeight="1" x14ac:dyDescent="0.25">
      <c r="A74" s="31"/>
      <c r="B74" s="42"/>
      <c r="C74" s="28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25"/>
      <c r="S74" s="4"/>
    </row>
    <row r="75" spans="1:19" ht="33.75" customHeight="1" x14ac:dyDescent="0.25">
      <c r="A75" s="31"/>
      <c r="B75" s="42"/>
      <c r="C75" s="28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25"/>
      <c r="S75" s="4"/>
    </row>
    <row r="76" spans="1:19" ht="33.75" customHeight="1" x14ac:dyDescent="0.25">
      <c r="A76" s="31"/>
      <c r="B76" s="42"/>
      <c r="C76" s="28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25"/>
      <c r="S76" s="4"/>
    </row>
    <row r="77" spans="1:19" ht="33.75" customHeight="1" x14ac:dyDescent="0.25">
      <c r="A77" s="31"/>
      <c r="B77" s="42"/>
      <c r="C77" s="28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25"/>
      <c r="S77" s="4"/>
    </row>
    <row r="78" spans="1:19" ht="33.75" customHeight="1" x14ac:dyDescent="0.25">
      <c r="A78" s="31"/>
      <c r="B78" s="42"/>
      <c r="C78" s="28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25"/>
      <c r="S78" s="4"/>
    </row>
    <row r="79" spans="1:19" ht="33.75" customHeight="1" x14ac:dyDescent="0.25">
      <c r="A79" s="31"/>
      <c r="B79" s="42"/>
      <c r="C79" s="28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25"/>
      <c r="S79" s="4"/>
    </row>
    <row r="80" spans="1:19" ht="33.75" customHeight="1" x14ac:dyDescent="0.25">
      <c r="A80" s="31"/>
      <c r="B80" s="42"/>
      <c r="C80" s="28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25"/>
      <c r="S80" s="4"/>
    </row>
    <row r="81" spans="1:19" ht="33.75" customHeight="1" x14ac:dyDescent="0.25">
      <c r="A81" s="31"/>
      <c r="B81" s="42"/>
      <c r="C81" s="28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25"/>
      <c r="S81" s="4"/>
    </row>
    <row r="82" spans="1:19" ht="33.75" customHeight="1" x14ac:dyDescent="0.25">
      <c r="A82" s="31"/>
      <c r="B82" s="42"/>
      <c r="C82" s="28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25"/>
      <c r="S82" s="4"/>
    </row>
    <row r="83" spans="1:19" ht="33.75" customHeight="1" x14ac:dyDescent="0.25">
      <c r="A83" s="31"/>
      <c r="B83" s="42"/>
      <c r="C83" s="28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25"/>
      <c r="S83" s="4"/>
    </row>
    <row r="84" spans="1:19" ht="33.75" customHeight="1" x14ac:dyDescent="0.25">
      <c r="A84" s="31"/>
      <c r="B84" s="42"/>
      <c r="C84" s="28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25"/>
      <c r="S84" s="4"/>
    </row>
    <row r="85" spans="1:19" ht="33.75" customHeight="1" x14ac:dyDescent="0.25">
      <c r="A85" s="31"/>
      <c r="B85" s="42"/>
      <c r="C85" s="28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25"/>
      <c r="S85" s="4"/>
    </row>
    <row r="86" spans="1:19" ht="33.75" customHeight="1" x14ac:dyDescent="0.25">
      <c r="A86" s="31"/>
      <c r="B86" s="42"/>
      <c r="C86" s="28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25"/>
      <c r="S86" s="4"/>
    </row>
    <row r="87" spans="1:19" ht="33.75" customHeight="1" x14ac:dyDescent="0.25">
      <c r="A87" s="31"/>
      <c r="B87" s="42"/>
      <c r="C87" s="28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25"/>
      <c r="S87" s="4"/>
    </row>
    <row r="88" spans="1:19" ht="33.75" customHeight="1" x14ac:dyDescent="0.25">
      <c r="A88" s="31"/>
      <c r="B88" s="42"/>
      <c r="C88" s="28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25"/>
      <c r="S88" s="4"/>
    </row>
    <row r="89" spans="1:19" ht="33.75" customHeight="1" x14ac:dyDescent="0.25">
      <c r="A89" s="31"/>
      <c r="B89" s="42"/>
      <c r="C89" s="28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25"/>
      <c r="S89" s="4"/>
    </row>
    <row r="90" spans="1:19" ht="33.75" customHeight="1" x14ac:dyDescent="0.25">
      <c r="A90" s="31"/>
      <c r="B90" s="42"/>
      <c r="C90" s="28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25"/>
      <c r="S90" s="4"/>
    </row>
    <row r="91" spans="1:19" ht="33.75" customHeight="1" x14ac:dyDescent="0.25">
      <c r="A91" s="31"/>
      <c r="B91" s="42"/>
      <c r="C91" s="28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25"/>
      <c r="S91" s="4"/>
    </row>
    <row r="92" spans="1:19" ht="33.75" customHeight="1" x14ac:dyDescent="0.25">
      <c r="A92" s="31"/>
      <c r="B92" s="42"/>
      <c r="C92" s="28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25"/>
      <c r="S92" s="4"/>
    </row>
    <row r="93" spans="1:19" ht="33.75" customHeight="1" x14ac:dyDescent="0.25">
      <c r="A93" s="31"/>
      <c r="B93" s="42"/>
      <c r="C93" s="28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25"/>
      <c r="S93" s="4"/>
    </row>
    <row r="94" spans="1:19" ht="33.75" customHeight="1" x14ac:dyDescent="0.25">
      <c r="A94" s="31"/>
      <c r="B94" s="42"/>
      <c r="C94" s="28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25"/>
      <c r="S94" s="4"/>
    </row>
    <row r="95" spans="1:19" ht="33.75" customHeight="1" x14ac:dyDescent="0.25">
      <c r="A95" s="31"/>
      <c r="B95" s="42"/>
      <c r="C95" s="28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25"/>
      <c r="S95" s="4"/>
    </row>
    <row r="96" spans="1:19" ht="33.75" customHeight="1" x14ac:dyDescent="0.25">
      <c r="A96" s="31"/>
      <c r="B96" s="42"/>
      <c r="C96" s="28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25"/>
      <c r="S96" s="4"/>
    </row>
    <row r="97" spans="1:19" ht="33.75" customHeight="1" x14ac:dyDescent="0.25">
      <c r="A97" s="31"/>
      <c r="B97" s="42"/>
      <c r="C97" s="28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25"/>
      <c r="S97" s="4"/>
    </row>
    <row r="98" spans="1:19" ht="33.75" customHeight="1" x14ac:dyDescent="0.25">
      <c r="A98" s="31"/>
      <c r="B98" s="42"/>
      <c r="C98" s="28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25"/>
      <c r="S98" s="4"/>
    </row>
    <row r="99" spans="1:19" ht="33.75" customHeight="1" x14ac:dyDescent="0.25">
      <c r="A99" s="31"/>
      <c r="B99" s="42"/>
      <c r="C99" s="28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25"/>
      <c r="S99" s="4"/>
    </row>
    <row r="100" spans="1:19" ht="33.75" customHeight="1" x14ac:dyDescent="0.25">
      <c r="A100" s="31"/>
      <c r="B100" s="42"/>
      <c r="C100" s="28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25"/>
      <c r="S100" s="4"/>
    </row>
    <row r="101" spans="1:19" ht="33.75" customHeight="1" x14ac:dyDescent="0.25">
      <c r="A101" s="31"/>
      <c r="B101" s="42"/>
      <c r="C101" s="28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25"/>
      <c r="S101" s="4"/>
    </row>
    <row r="102" spans="1:19" ht="33.75" customHeight="1" x14ac:dyDescent="0.25">
      <c r="A102" s="31"/>
      <c r="B102" s="42"/>
      <c r="C102" s="28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25"/>
      <c r="S102" s="4"/>
    </row>
    <row r="103" spans="1:19" ht="33.75" customHeight="1" x14ac:dyDescent="0.25">
      <c r="A103" s="31"/>
      <c r="B103" s="42"/>
      <c r="C103" s="28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25"/>
      <c r="S103" s="4"/>
    </row>
    <row r="104" spans="1:19" ht="33.75" customHeight="1" x14ac:dyDescent="0.25">
      <c r="A104" s="31"/>
      <c r="B104" s="42"/>
      <c r="C104" s="28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25"/>
      <c r="S104" s="4"/>
    </row>
    <row r="105" spans="1:19" ht="33.75" customHeight="1" x14ac:dyDescent="0.25">
      <c r="A105" s="31"/>
      <c r="B105" s="42"/>
      <c r="C105" s="28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25"/>
      <c r="S105" s="4"/>
    </row>
    <row r="106" spans="1:19" ht="33.75" customHeight="1" x14ac:dyDescent="0.25">
      <c r="A106" s="31"/>
      <c r="B106" s="42"/>
      <c r="C106" s="28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25"/>
      <c r="S106" s="4"/>
    </row>
    <row r="107" spans="1:19" ht="33.75" customHeight="1" x14ac:dyDescent="0.25">
      <c r="A107" s="31"/>
      <c r="B107" s="42"/>
      <c r="C107" s="28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25"/>
      <c r="S107" s="4"/>
    </row>
    <row r="108" spans="1:19" ht="33.75" customHeight="1" x14ac:dyDescent="0.25">
      <c r="A108" s="31"/>
      <c r="B108" s="42"/>
      <c r="C108" s="28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25"/>
      <c r="S108" s="4"/>
    </row>
    <row r="109" spans="1:19" ht="33.75" customHeight="1" x14ac:dyDescent="0.25">
      <c r="A109" s="31"/>
      <c r="B109" s="42"/>
      <c r="C109" s="28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25"/>
      <c r="S109" s="4"/>
    </row>
    <row r="110" spans="1:19" ht="33.75" customHeight="1" x14ac:dyDescent="0.25">
      <c r="A110" s="31"/>
      <c r="B110" s="42"/>
      <c r="C110" s="28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25"/>
      <c r="S110" s="4"/>
    </row>
    <row r="111" spans="1:19" ht="33.75" customHeight="1" x14ac:dyDescent="0.25">
      <c r="A111" s="31"/>
      <c r="B111" s="42"/>
      <c r="C111" s="28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25"/>
      <c r="S111" s="4"/>
    </row>
    <row r="112" spans="1:19" ht="33.75" customHeight="1" x14ac:dyDescent="0.25">
      <c r="A112" s="31"/>
      <c r="B112" s="42"/>
      <c r="C112" s="28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25"/>
      <c r="S112" s="4"/>
    </row>
    <row r="113" spans="1:19" ht="33.75" customHeight="1" x14ac:dyDescent="0.25">
      <c r="A113" s="31"/>
      <c r="B113" s="42"/>
      <c r="C113" s="28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25"/>
      <c r="S113" s="4"/>
    </row>
    <row r="114" spans="1:19" ht="33.75" customHeight="1" x14ac:dyDescent="0.25">
      <c r="A114" s="31"/>
      <c r="B114" s="42"/>
      <c r="C114" s="28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25"/>
      <c r="S114" s="4"/>
    </row>
    <row r="115" spans="1:19" ht="33.75" customHeight="1" x14ac:dyDescent="0.25">
      <c r="A115" s="31"/>
      <c r="B115" s="42"/>
      <c r="C115" s="28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25"/>
      <c r="S115" s="4"/>
    </row>
    <row r="116" spans="1:19" ht="33.75" customHeight="1" x14ac:dyDescent="0.25">
      <c r="A116" s="31"/>
      <c r="B116" s="42"/>
      <c r="C116" s="28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25"/>
      <c r="S116" s="4"/>
    </row>
    <row r="117" spans="1:19" ht="33.75" customHeight="1" x14ac:dyDescent="0.25">
      <c r="A117" s="31"/>
      <c r="B117" s="42"/>
      <c r="C117" s="28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25"/>
      <c r="S117" s="4"/>
    </row>
    <row r="118" spans="1:19" ht="33.75" customHeight="1" x14ac:dyDescent="0.25">
      <c r="A118" s="31"/>
      <c r="B118" s="42"/>
      <c r="C118" s="28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25"/>
      <c r="S118" s="4"/>
    </row>
    <row r="119" spans="1:19" ht="33.75" customHeight="1" x14ac:dyDescent="0.25">
      <c r="A119" s="31"/>
      <c r="B119" s="42"/>
      <c r="C119" s="28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25"/>
      <c r="S119" s="4"/>
    </row>
    <row r="120" spans="1:19" ht="33.75" customHeight="1" x14ac:dyDescent="0.25">
      <c r="A120" s="31"/>
      <c r="B120" s="42"/>
      <c r="C120" s="28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25"/>
      <c r="S120" s="4"/>
    </row>
    <row r="121" spans="1:19" ht="33.75" customHeight="1" x14ac:dyDescent="0.25">
      <c r="A121" s="31"/>
      <c r="B121" s="42"/>
      <c r="C121" s="28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25"/>
      <c r="S121" s="4"/>
    </row>
    <row r="122" spans="1:19" ht="33.75" customHeight="1" x14ac:dyDescent="0.25">
      <c r="A122" s="31"/>
      <c r="B122" s="42"/>
      <c r="C122" s="28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25"/>
      <c r="S122" s="4"/>
    </row>
    <row r="123" spans="1:19" ht="33.75" customHeight="1" x14ac:dyDescent="0.25">
      <c r="A123" s="31"/>
      <c r="B123" s="42"/>
      <c r="C123" s="28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25"/>
      <c r="S123" s="4"/>
    </row>
    <row r="124" spans="1:19" ht="33.75" customHeight="1" x14ac:dyDescent="0.25">
      <c r="A124" s="31"/>
      <c r="B124" s="42"/>
      <c r="C124" s="28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25"/>
      <c r="S124" s="4"/>
    </row>
    <row r="125" spans="1:19" ht="33.75" customHeight="1" x14ac:dyDescent="0.25">
      <c r="A125" s="31"/>
      <c r="B125" s="42"/>
      <c r="C125" s="28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25"/>
      <c r="S125" s="4"/>
    </row>
    <row r="126" spans="1:19" ht="33.75" customHeight="1" x14ac:dyDescent="0.25">
      <c r="A126" s="31"/>
      <c r="B126" s="42"/>
      <c r="C126" s="28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25"/>
      <c r="S126" s="4"/>
    </row>
    <row r="127" spans="1:19" ht="33.75" customHeight="1" x14ac:dyDescent="0.25">
      <c r="A127" s="31"/>
      <c r="B127" s="42"/>
      <c r="C127" s="28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25"/>
      <c r="S127" s="4"/>
    </row>
    <row r="128" spans="1:19" ht="33.75" customHeight="1" x14ac:dyDescent="0.25">
      <c r="A128" s="31"/>
      <c r="B128" s="42"/>
      <c r="C128" s="28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25"/>
      <c r="S128" s="4"/>
    </row>
    <row r="129" spans="1:19" ht="33.75" customHeight="1" x14ac:dyDescent="0.25">
      <c r="A129" s="31"/>
      <c r="B129" s="42"/>
      <c r="C129" s="28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25"/>
      <c r="S129" s="4"/>
    </row>
    <row r="130" spans="1:19" ht="33.75" customHeight="1" x14ac:dyDescent="0.25">
      <c r="A130" s="31"/>
      <c r="B130" s="42"/>
      <c r="C130" s="28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25"/>
      <c r="S130" s="4"/>
    </row>
    <row r="131" spans="1:19" ht="33.75" customHeight="1" x14ac:dyDescent="0.25">
      <c r="A131" s="31"/>
      <c r="B131" s="42"/>
      <c r="C131" s="28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25"/>
      <c r="S131" s="4"/>
    </row>
    <row r="132" spans="1:19" ht="33.75" customHeight="1" x14ac:dyDescent="0.25">
      <c r="A132" s="31"/>
      <c r="B132" s="42"/>
      <c r="C132" s="28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25"/>
      <c r="S132" s="4"/>
    </row>
    <row r="133" spans="1:19" ht="33.75" customHeight="1" x14ac:dyDescent="0.25">
      <c r="A133" s="31"/>
      <c r="B133" s="42"/>
      <c r="C133" s="28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25"/>
      <c r="S133" s="4"/>
    </row>
    <row r="134" spans="1:19" ht="33.75" customHeight="1" x14ac:dyDescent="0.25">
      <c r="A134" s="31"/>
      <c r="B134" s="42"/>
      <c r="C134" s="28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25"/>
      <c r="S134" s="4"/>
    </row>
    <row r="135" spans="1:19" ht="33.75" customHeight="1" x14ac:dyDescent="0.25">
      <c r="A135" s="31"/>
      <c r="B135" s="42"/>
      <c r="C135" s="28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25"/>
      <c r="S135" s="4"/>
    </row>
    <row r="136" spans="1:19" ht="33.75" customHeight="1" x14ac:dyDescent="0.25">
      <c r="A136" s="31"/>
      <c r="B136" s="42"/>
      <c r="C136" s="28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25"/>
      <c r="S136" s="4"/>
    </row>
    <row r="137" spans="1:19" ht="33.75" customHeight="1" x14ac:dyDescent="0.25">
      <c r="A137" s="31"/>
      <c r="B137" s="42"/>
      <c r="C137" s="28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25"/>
      <c r="S137" s="4"/>
    </row>
    <row r="138" spans="1:19" ht="33.75" customHeight="1" x14ac:dyDescent="0.25">
      <c r="A138" s="31"/>
      <c r="B138" s="42"/>
      <c r="C138" s="28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25"/>
      <c r="S138" s="4"/>
    </row>
    <row r="139" spans="1:19" ht="33.75" customHeight="1" x14ac:dyDescent="0.25">
      <c r="A139" s="31"/>
      <c r="B139" s="42"/>
      <c r="C139" s="28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25"/>
      <c r="S139" s="4"/>
    </row>
    <row r="140" spans="1:19" ht="33.75" customHeight="1" x14ac:dyDescent="0.25">
      <c r="A140" s="31"/>
      <c r="B140" s="42"/>
      <c r="C140" s="28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25"/>
      <c r="S140" s="4"/>
    </row>
    <row r="141" spans="1:19" ht="33.75" customHeight="1" x14ac:dyDescent="0.25">
      <c r="A141" s="31"/>
      <c r="B141" s="42"/>
      <c r="C141" s="28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25"/>
      <c r="S141" s="4"/>
    </row>
    <row r="142" spans="1:19" ht="33.75" customHeight="1" x14ac:dyDescent="0.25">
      <c r="A142" s="31"/>
      <c r="B142" s="42"/>
      <c r="C142" s="28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25"/>
      <c r="S142" s="4"/>
    </row>
    <row r="143" spans="1:19" ht="33.75" customHeight="1" x14ac:dyDescent="0.25">
      <c r="A143" s="31"/>
      <c r="B143" s="42"/>
      <c r="C143" s="28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25"/>
      <c r="S143" s="4"/>
    </row>
    <row r="144" spans="1:19" ht="33.75" customHeight="1" x14ac:dyDescent="0.25">
      <c r="A144" s="31"/>
      <c r="B144" s="42"/>
      <c r="C144" s="28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25"/>
      <c r="S144" s="4"/>
    </row>
    <row r="145" spans="1:19" ht="33.75" customHeight="1" x14ac:dyDescent="0.25">
      <c r="A145" s="31"/>
      <c r="B145" s="42"/>
      <c r="C145" s="28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25"/>
      <c r="S145" s="4"/>
    </row>
    <row r="146" spans="1:19" ht="33.75" customHeight="1" x14ac:dyDescent="0.25">
      <c r="A146" s="31"/>
      <c r="B146" s="42"/>
      <c r="C146" s="28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25"/>
      <c r="S146" s="4"/>
    </row>
    <row r="147" spans="1:19" ht="33.75" customHeight="1" x14ac:dyDescent="0.25">
      <c r="A147" s="31"/>
      <c r="B147" s="42"/>
      <c r="C147" s="28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25"/>
      <c r="S147" s="4"/>
    </row>
    <row r="148" spans="1:19" ht="33.75" customHeight="1" x14ac:dyDescent="0.25">
      <c r="A148" s="31"/>
      <c r="B148" s="42"/>
      <c r="C148" s="28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25"/>
      <c r="S148" s="4"/>
    </row>
    <row r="149" spans="1:19" ht="33.75" customHeight="1" x14ac:dyDescent="0.25">
      <c r="A149" s="31"/>
      <c r="B149" s="42"/>
      <c r="C149" s="28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25"/>
      <c r="S149" s="4"/>
    </row>
    <row r="150" spans="1:19" ht="33.75" customHeight="1" x14ac:dyDescent="0.25">
      <c r="A150" s="31"/>
      <c r="B150" s="42"/>
      <c r="C150" s="28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25"/>
      <c r="S150" s="4"/>
    </row>
    <row r="151" spans="1:19" ht="33.75" customHeight="1" x14ac:dyDescent="0.25">
      <c r="A151" s="31"/>
      <c r="B151" s="42"/>
      <c r="C151" s="28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25"/>
      <c r="S151" s="4"/>
    </row>
    <row r="152" spans="1:19" ht="33.75" customHeight="1" x14ac:dyDescent="0.25">
      <c r="A152" s="31"/>
      <c r="B152" s="42"/>
      <c r="C152" s="28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25"/>
      <c r="S152" s="4"/>
    </row>
    <row r="153" spans="1:19" ht="33.75" customHeight="1" x14ac:dyDescent="0.25">
      <c r="A153" s="31"/>
      <c r="B153" s="42"/>
      <c r="C153" s="28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25"/>
      <c r="S153" s="4"/>
    </row>
    <row r="154" spans="1:19" ht="33.75" customHeight="1" x14ac:dyDescent="0.25">
      <c r="A154" s="31"/>
      <c r="B154" s="42"/>
      <c r="C154" s="28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25"/>
      <c r="S154" s="4"/>
    </row>
    <row r="155" spans="1:19" ht="33.75" customHeight="1" x14ac:dyDescent="0.25">
      <c r="A155" s="31"/>
      <c r="B155" s="42"/>
      <c r="C155" s="28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25"/>
      <c r="S155" s="4"/>
    </row>
    <row r="156" spans="1:19" ht="33.75" customHeight="1" x14ac:dyDescent="0.25">
      <c r="A156" s="31"/>
      <c r="B156" s="42"/>
      <c r="C156" s="28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25"/>
      <c r="S156" s="4"/>
    </row>
    <row r="157" spans="1:19" ht="33.75" customHeight="1" thickBot="1" x14ac:dyDescent="0.3">
      <c r="A157" s="32"/>
      <c r="B157" s="43"/>
      <c r="C157" s="29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26"/>
      <c r="S157" s="6"/>
    </row>
    <row r="6375" spans="3:3" x14ac:dyDescent="0.25">
      <c r="C6375" s="111"/>
    </row>
    <row r="6376" spans="3:3" x14ac:dyDescent="0.25">
      <c r="C6376" s="111"/>
    </row>
    <row r="6377" spans="3:3" x14ac:dyDescent="0.25">
      <c r="C6377" s="111"/>
    </row>
    <row r="6378" spans="3:3" x14ac:dyDescent="0.25">
      <c r="C6378" s="111"/>
    </row>
  </sheetData>
  <autoFilter ref="A5:S5" xr:uid="{00000000-0009-0000-0000-000000000000}"/>
  <sortState ref="A6:S8">
    <sortCondition ref="C6:C8"/>
  </sortState>
  <mergeCells count="4">
    <mergeCell ref="E4:J4"/>
    <mergeCell ref="K4:L4"/>
    <mergeCell ref="M4:N4"/>
    <mergeCell ref="B2:S2"/>
  </mergeCells>
  <pageMargins left="0.25" right="0.25" top="0.75" bottom="0.75" header="0.3" footer="0.3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95"/>
  <sheetViews>
    <sheetView workbookViewId="0">
      <pane xSplit="3" ySplit="5" topLeftCell="D6" activePane="bottomRight" state="frozen"/>
      <selection activeCell="A4" sqref="A4:T295"/>
      <selection pane="topRight" activeCell="A4" sqref="A4:T295"/>
      <selection pane="bottomLeft" activeCell="A4" sqref="A4:T295"/>
      <selection pane="bottomRight" activeCell="A4" sqref="A4:T295"/>
    </sheetView>
  </sheetViews>
  <sheetFormatPr baseColWidth="10" defaultColWidth="11.42578125" defaultRowHeight="15" x14ac:dyDescent="0.25"/>
  <cols>
    <col min="1" max="1" width="26.42578125" style="30" bestFit="1" customWidth="1"/>
    <col min="2" max="2" width="12.28515625" style="38" customWidth="1"/>
    <col min="3" max="3" width="40.28515625" style="9" customWidth="1"/>
    <col min="4" max="4" width="11" style="9" customWidth="1"/>
    <col min="5" max="10" width="7.42578125" style="9" customWidth="1"/>
    <col min="11" max="14" width="8.85546875" style="9" customWidth="1"/>
    <col min="15" max="15" width="10.28515625" style="9" bestFit="1" customWidth="1"/>
    <col min="16" max="19" width="11" style="9" customWidth="1"/>
    <col min="20" max="16384" width="11.42578125" style="9"/>
  </cols>
  <sheetData>
    <row r="1" spans="1:20" ht="15.75" thickBot="1" x14ac:dyDescent="0.3"/>
    <row r="2" spans="1:20" ht="37.5" customHeight="1" thickBot="1" x14ac:dyDescent="0.3">
      <c r="A2" s="47" t="s">
        <v>179</v>
      </c>
      <c r="B2" s="130" t="s">
        <v>175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1"/>
    </row>
    <row r="3" spans="1:20" ht="15.75" thickBot="1" x14ac:dyDescent="0.3"/>
    <row r="4" spans="1:20" ht="47.25" customHeight="1" x14ac:dyDescent="0.25">
      <c r="A4" s="35" t="s">
        <v>162</v>
      </c>
      <c r="B4" s="37" t="s">
        <v>177</v>
      </c>
      <c r="C4" s="125" t="s">
        <v>1</v>
      </c>
      <c r="D4" s="11"/>
      <c r="E4" s="127"/>
      <c r="F4" s="128"/>
      <c r="G4" s="128"/>
      <c r="H4" s="128"/>
      <c r="I4" s="128"/>
      <c r="J4" s="129"/>
      <c r="K4" s="127"/>
      <c r="L4" s="129"/>
      <c r="M4" s="127"/>
      <c r="N4" s="129"/>
      <c r="O4" s="124"/>
      <c r="P4" s="22" t="s">
        <v>3</v>
      </c>
      <c r="Q4" s="11" t="s">
        <v>2</v>
      </c>
      <c r="R4" s="123" t="s">
        <v>172</v>
      </c>
      <c r="S4" s="23" t="s">
        <v>173</v>
      </c>
      <c r="T4" s="111"/>
    </row>
    <row r="5" spans="1:20" ht="16.5" thickBot="1" x14ac:dyDescent="0.3">
      <c r="A5" s="36"/>
      <c r="B5" s="39"/>
      <c r="C5" s="13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24"/>
      <c r="S5" s="14"/>
      <c r="T5" s="111"/>
    </row>
    <row r="6" spans="1:20" ht="33.75" customHeight="1" x14ac:dyDescent="0.25">
      <c r="A6" s="33">
        <v>43250</v>
      </c>
      <c r="B6" s="40" t="s">
        <v>176</v>
      </c>
      <c r="C6" s="34" t="s">
        <v>67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>
        <v>20.3</v>
      </c>
      <c r="Q6" s="3">
        <v>11</v>
      </c>
      <c r="R6" s="25">
        <v>9.9</v>
      </c>
      <c r="S6" s="4" t="s">
        <v>174</v>
      </c>
      <c r="T6" s="111">
        <f>COUNTIF($C$1:$C6,C6)</f>
        <v>1</v>
      </c>
    </row>
    <row r="7" spans="1:20" ht="33.75" customHeight="1" x14ac:dyDescent="0.25">
      <c r="A7" s="48"/>
      <c r="B7" s="49"/>
      <c r="C7" s="1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>
        <v>1</v>
      </c>
      <c r="R7" s="15"/>
      <c r="S7" s="2"/>
      <c r="T7" s="111"/>
    </row>
    <row r="8" spans="1:20" ht="33.75" customHeight="1" x14ac:dyDescent="0.25">
      <c r="A8" s="33">
        <v>43257</v>
      </c>
      <c r="B8" s="41" t="s">
        <v>176</v>
      </c>
      <c r="C8" s="3" t="s">
        <v>73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>
        <v>29.4</v>
      </c>
      <c r="Q8" s="3">
        <v>8</v>
      </c>
      <c r="R8" s="25">
        <v>3.3</v>
      </c>
      <c r="S8" s="4" t="s">
        <v>174</v>
      </c>
      <c r="T8" s="111">
        <f>COUNTIF($C$1:$C8,C8)</f>
        <v>1</v>
      </c>
    </row>
    <row r="9" spans="1:20" ht="33.75" customHeight="1" x14ac:dyDescent="0.25">
      <c r="A9" s="33">
        <v>43278</v>
      </c>
      <c r="B9" s="41" t="s">
        <v>176</v>
      </c>
      <c r="C9" s="3" t="s">
        <v>72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v>32.5</v>
      </c>
      <c r="Q9" s="3">
        <v>8</v>
      </c>
      <c r="R9" s="25">
        <v>2.85</v>
      </c>
      <c r="S9" s="4" t="s">
        <v>174</v>
      </c>
      <c r="T9" s="111">
        <f>COUNTIF($C$1:$C9,C9)</f>
        <v>1</v>
      </c>
    </row>
    <row r="10" spans="1:20" ht="33.75" hidden="1" customHeight="1" x14ac:dyDescent="0.25">
      <c r="A10" s="33">
        <v>43298</v>
      </c>
      <c r="B10" s="41" t="s">
        <v>176</v>
      </c>
      <c r="C10" s="3" t="s">
        <v>43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>
        <v>39.9</v>
      </c>
      <c r="Q10" s="3">
        <v>3</v>
      </c>
      <c r="R10" s="25">
        <v>14.75</v>
      </c>
      <c r="S10" s="4" t="s">
        <v>174</v>
      </c>
      <c r="T10" s="111">
        <f>COUNTIF($C$1:$C10,C10)</f>
        <v>1</v>
      </c>
    </row>
    <row r="11" spans="1:20" ht="33.75" customHeight="1" x14ac:dyDescent="0.25">
      <c r="A11" s="33">
        <v>43306</v>
      </c>
      <c r="B11" s="41" t="s">
        <v>157</v>
      </c>
      <c r="C11" s="28" t="s">
        <v>44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>
        <v>38</v>
      </c>
      <c r="Q11" s="3">
        <v>3</v>
      </c>
      <c r="R11" s="25">
        <v>12.11</v>
      </c>
      <c r="S11" s="4" t="s">
        <v>174</v>
      </c>
      <c r="T11" s="111">
        <f>COUNTIF($C$1:$C11,C11)</f>
        <v>1</v>
      </c>
    </row>
    <row r="12" spans="1:20" ht="33.75" customHeight="1" x14ac:dyDescent="0.25">
      <c r="A12" s="33">
        <v>43314</v>
      </c>
      <c r="B12" s="41" t="s">
        <v>157</v>
      </c>
      <c r="C12" s="3" t="s">
        <v>42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37.799999999999997</v>
      </c>
      <c r="Q12" s="3">
        <v>3</v>
      </c>
      <c r="R12" s="25">
        <v>9.4179999999999993</v>
      </c>
      <c r="S12" s="4" t="s">
        <v>174</v>
      </c>
      <c r="T12" s="111">
        <f>COUNTIF($C$1:$C12,C12)</f>
        <v>1</v>
      </c>
    </row>
    <row r="13" spans="1:20" ht="33.75" customHeight="1" x14ac:dyDescent="0.25">
      <c r="A13" s="33">
        <v>43343</v>
      </c>
      <c r="B13" s="41" t="s">
        <v>176</v>
      </c>
      <c r="C13" s="3" t="s">
        <v>73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>
        <v>29.8</v>
      </c>
      <c r="Q13" s="3">
        <v>8</v>
      </c>
      <c r="R13" s="25">
        <v>3.3</v>
      </c>
      <c r="S13" s="4" t="s">
        <v>174</v>
      </c>
      <c r="T13" s="111">
        <f>COUNTIF($C$1:$C13,C13)</f>
        <v>2</v>
      </c>
    </row>
    <row r="14" spans="1:20" ht="33.75" customHeight="1" x14ac:dyDescent="0.25">
      <c r="A14" s="33">
        <v>43354</v>
      </c>
      <c r="B14" s="41" t="s">
        <v>176</v>
      </c>
      <c r="C14" s="28" t="s">
        <v>44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>
        <v>39.4</v>
      </c>
      <c r="Q14" s="3">
        <v>3</v>
      </c>
      <c r="R14" s="25">
        <v>12.11</v>
      </c>
      <c r="S14" s="4" t="s">
        <v>174</v>
      </c>
      <c r="T14" s="111">
        <f>COUNTIF($C$1:$C14,C14)</f>
        <v>2</v>
      </c>
    </row>
    <row r="15" spans="1:20" ht="33.75" customHeight="1" x14ac:dyDescent="0.25">
      <c r="A15" s="33">
        <v>43370</v>
      </c>
      <c r="B15" s="41" t="s">
        <v>176</v>
      </c>
      <c r="C15" s="3" t="s">
        <v>42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>
        <v>38.5</v>
      </c>
      <c r="Q15" s="3">
        <v>3</v>
      </c>
      <c r="R15" s="25">
        <v>9.4</v>
      </c>
      <c r="S15" s="4" t="s">
        <v>174</v>
      </c>
      <c r="T15" s="111">
        <f>COUNTIF($C$1:$C15,C15)</f>
        <v>2</v>
      </c>
    </row>
    <row r="16" spans="1:20" ht="33.75" customHeight="1" x14ac:dyDescent="0.25">
      <c r="A16" s="33">
        <v>43377</v>
      </c>
      <c r="B16" s="41" t="s">
        <v>176</v>
      </c>
      <c r="C16" s="3" t="s">
        <v>73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>
        <v>30.2</v>
      </c>
      <c r="Q16" s="3">
        <v>8</v>
      </c>
      <c r="R16" s="25">
        <v>3.3</v>
      </c>
      <c r="S16" s="4" t="s">
        <v>174</v>
      </c>
      <c r="T16" s="111">
        <f>COUNTIF($C$1:$C16,C16)</f>
        <v>3</v>
      </c>
    </row>
    <row r="17" spans="1:20" ht="33.75" customHeight="1" x14ac:dyDescent="0.25">
      <c r="A17" s="33"/>
      <c r="B17" s="4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25"/>
      <c r="S17" s="4"/>
      <c r="T17" s="111">
        <f>COUNTIF($C$1:$C17,C17)</f>
        <v>0</v>
      </c>
    </row>
    <row r="18" spans="1:20" ht="33.75" customHeight="1" x14ac:dyDescent="0.25">
      <c r="A18" s="33"/>
      <c r="B18" s="41"/>
      <c r="C18" s="8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25"/>
      <c r="S18" s="4"/>
      <c r="T18" s="111">
        <f>COUNTIF($C$1:$C18,C18)</f>
        <v>0</v>
      </c>
    </row>
    <row r="19" spans="1:20" ht="33.75" customHeight="1" x14ac:dyDescent="0.25">
      <c r="A19" s="33"/>
      <c r="B19" s="41"/>
      <c r="C19" s="2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25"/>
      <c r="S19" s="4"/>
      <c r="T19" s="111">
        <f>COUNTIF($C$1:$C19,C19)</f>
        <v>0</v>
      </c>
    </row>
    <row r="20" spans="1:20" ht="33.75" customHeight="1" x14ac:dyDescent="0.25">
      <c r="A20" s="33"/>
      <c r="B20" s="41"/>
      <c r="C20" s="8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25"/>
      <c r="S20" s="4"/>
      <c r="T20" s="111">
        <f>COUNTIF($C$1:$C20,C20)</f>
        <v>0</v>
      </c>
    </row>
    <row r="21" spans="1:20" ht="33.75" customHeight="1" x14ac:dyDescent="0.25">
      <c r="A21" s="33"/>
      <c r="B21" s="4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25"/>
      <c r="S21" s="4"/>
      <c r="T21" s="111">
        <f>COUNTIF($C$1:$C21,C21)</f>
        <v>0</v>
      </c>
    </row>
    <row r="22" spans="1:20" ht="33.75" customHeight="1" x14ac:dyDescent="0.25">
      <c r="A22" s="33"/>
      <c r="B22" s="4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25"/>
      <c r="S22" s="4"/>
      <c r="T22" s="111">
        <f>COUNTIF($C$1:$C22,C22)</f>
        <v>0</v>
      </c>
    </row>
    <row r="23" spans="1:20" ht="33.75" customHeight="1" x14ac:dyDescent="0.25">
      <c r="A23" s="33"/>
      <c r="B23" s="4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25"/>
      <c r="S23" s="4"/>
      <c r="T23" s="111">
        <f>COUNTIF($C$1:$C23,C23)</f>
        <v>0</v>
      </c>
    </row>
    <row r="24" spans="1:20" ht="33.75" customHeight="1" x14ac:dyDescent="0.25">
      <c r="A24" s="33"/>
      <c r="B24" s="4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25"/>
      <c r="S24" s="4"/>
      <c r="T24" s="111"/>
    </row>
    <row r="25" spans="1:20" ht="33.75" customHeight="1" x14ac:dyDescent="0.25">
      <c r="A25" s="33"/>
      <c r="B25" s="4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25"/>
      <c r="S25" s="4"/>
      <c r="T25" s="111"/>
    </row>
    <row r="26" spans="1:20" ht="33.75" customHeight="1" x14ac:dyDescent="0.25">
      <c r="A26" s="33"/>
      <c r="B26" s="4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25"/>
      <c r="S26" s="4"/>
      <c r="T26" s="111"/>
    </row>
    <row r="27" spans="1:20" ht="33.75" customHeight="1" x14ac:dyDescent="0.25">
      <c r="A27" s="33"/>
      <c r="B27" s="4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5"/>
      <c r="S27" s="4"/>
      <c r="T27" s="111"/>
    </row>
    <row r="28" spans="1:20" ht="33.75" customHeight="1" x14ac:dyDescent="0.25">
      <c r="A28" s="33"/>
      <c r="B28" s="4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25"/>
      <c r="S28" s="4"/>
      <c r="T28" s="111"/>
    </row>
    <row r="29" spans="1:20" ht="33.75" customHeight="1" x14ac:dyDescent="0.25">
      <c r="A29" s="33"/>
      <c r="B29" s="4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25"/>
      <c r="S29" s="4"/>
      <c r="T29" s="111"/>
    </row>
    <row r="30" spans="1:20" ht="33.75" customHeight="1" x14ac:dyDescent="0.25">
      <c r="A30" s="33"/>
      <c r="B30" s="4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25"/>
      <c r="S30" s="4"/>
      <c r="T30" s="111"/>
    </row>
    <row r="31" spans="1:20" ht="33.75" customHeight="1" x14ac:dyDescent="0.25">
      <c r="A31" s="33"/>
      <c r="B31" s="4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25"/>
      <c r="S31" s="4"/>
      <c r="T31" s="111"/>
    </row>
    <row r="32" spans="1:20" ht="33.75" customHeight="1" x14ac:dyDescent="0.25">
      <c r="A32" s="33"/>
      <c r="B32" s="4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25"/>
      <c r="S32" s="4"/>
      <c r="T32" s="111"/>
    </row>
    <row r="33" spans="1:20" ht="33.75" customHeight="1" x14ac:dyDescent="0.25">
      <c r="A33" s="33"/>
      <c r="B33" s="4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25"/>
      <c r="S33" s="4"/>
      <c r="T33" s="111"/>
    </row>
    <row r="34" spans="1:20" ht="33.75" customHeight="1" x14ac:dyDescent="0.25">
      <c r="A34" s="33"/>
      <c r="B34" s="4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25"/>
      <c r="S34" s="4"/>
      <c r="T34" s="111"/>
    </row>
    <row r="35" spans="1:20" ht="33.75" customHeight="1" x14ac:dyDescent="0.25">
      <c r="A35" s="33"/>
      <c r="B35" s="41"/>
      <c r="C35" s="28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25"/>
      <c r="S35" s="4"/>
      <c r="T35" s="111"/>
    </row>
    <row r="36" spans="1:20" ht="33.75" customHeight="1" x14ac:dyDescent="0.25">
      <c r="A36" s="33"/>
      <c r="B36" s="41"/>
      <c r="C36" s="28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25"/>
      <c r="S36" s="4"/>
      <c r="T36" s="111"/>
    </row>
    <row r="37" spans="1:20" ht="33.75" customHeight="1" x14ac:dyDescent="0.25">
      <c r="A37" s="33"/>
      <c r="B37" s="41"/>
      <c r="C37" s="28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25"/>
      <c r="S37" s="4"/>
      <c r="T37" s="111"/>
    </row>
    <row r="38" spans="1:20" ht="33.75" customHeight="1" x14ac:dyDescent="0.25">
      <c r="A38" s="33"/>
      <c r="B38" s="41"/>
      <c r="C38" s="28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25"/>
      <c r="S38" s="4"/>
      <c r="T38" s="111"/>
    </row>
    <row r="39" spans="1:20" ht="33.75" customHeight="1" x14ac:dyDescent="0.25">
      <c r="A39" s="33"/>
      <c r="B39" s="41"/>
      <c r="C39" s="28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25"/>
      <c r="S39" s="4"/>
      <c r="T39" s="111"/>
    </row>
    <row r="40" spans="1:20" ht="33.75" customHeight="1" x14ac:dyDescent="0.25">
      <c r="A40" s="33"/>
      <c r="B40" s="41"/>
      <c r="C40" s="28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25"/>
      <c r="S40" s="4"/>
      <c r="T40" s="111"/>
    </row>
    <row r="41" spans="1:20" ht="33.75" customHeight="1" x14ac:dyDescent="0.25">
      <c r="A41" s="33"/>
      <c r="B41" s="41"/>
      <c r="C41" s="28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25"/>
      <c r="S41" s="4"/>
      <c r="T41" s="111"/>
    </row>
    <row r="42" spans="1:20" ht="33.75" customHeight="1" x14ac:dyDescent="0.25">
      <c r="A42" s="33"/>
      <c r="B42" s="41"/>
      <c r="C42" s="28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25"/>
      <c r="S42" s="4"/>
      <c r="T42" s="111"/>
    </row>
    <row r="43" spans="1:20" ht="33.75" customHeight="1" x14ac:dyDescent="0.25">
      <c r="A43" s="31"/>
      <c r="B43" s="44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25"/>
      <c r="S43" s="4"/>
      <c r="T43" s="111"/>
    </row>
    <row r="44" spans="1:20" ht="33.75" customHeight="1" x14ac:dyDescent="0.25">
      <c r="A44" s="31"/>
      <c r="B44" s="4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25"/>
      <c r="S44" s="4"/>
      <c r="T44" s="111"/>
    </row>
    <row r="45" spans="1:20" ht="33.75" customHeight="1" x14ac:dyDescent="0.25">
      <c r="A45" s="31"/>
      <c r="B45" s="4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45"/>
      <c r="O45" s="3"/>
      <c r="P45" s="3"/>
      <c r="Q45" s="3"/>
      <c r="R45" s="25"/>
      <c r="S45" s="4"/>
      <c r="T45" s="111"/>
    </row>
    <row r="46" spans="1:20" ht="33.75" customHeight="1" x14ac:dyDescent="0.25">
      <c r="A46" s="31"/>
      <c r="B46" s="4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45"/>
      <c r="O46" s="3"/>
      <c r="P46" s="3"/>
      <c r="Q46" s="3"/>
      <c r="R46" s="25"/>
      <c r="S46" s="4"/>
      <c r="T46" s="111"/>
    </row>
    <row r="47" spans="1:20" ht="33.75" customHeight="1" x14ac:dyDescent="0.25">
      <c r="A47" s="31"/>
      <c r="B47" s="44"/>
      <c r="C47" s="28"/>
      <c r="D47" s="3"/>
      <c r="E47" s="3"/>
      <c r="F47" s="3"/>
      <c r="G47" s="3"/>
      <c r="H47" s="3"/>
      <c r="I47" s="3"/>
      <c r="J47" s="3"/>
      <c r="K47" s="3"/>
      <c r="L47" s="3"/>
      <c r="M47" s="3"/>
      <c r="N47" s="45"/>
      <c r="O47" s="3"/>
      <c r="P47" s="3"/>
      <c r="Q47" s="3"/>
      <c r="R47" s="25"/>
      <c r="S47" s="4"/>
      <c r="T47" s="111"/>
    </row>
    <row r="48" spans="1:20" ht="33.75" customHeight="1" x14ac:dyDescent="0.25">
      <c r="A48" s="31"/>
      <c r="B48" s="42"/>
      <c r="C48" s="2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25"/>
      <c r="S48" s="4"/>
      <c r="T48" s="111"/>
    </row>
    <row r="49" spans="1:20" ht="33.75" customHeight="1" x14ac:dyDescent="0.25">
      <c r="A49" s="31"/>
      <c r="B49" s="42"/>
      <c r="C49" s="28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25"/>
      <c r="S49" s="4"/>
      <c r="T49" s="111"/>
    </row>
    <row r="50" spans="1:20" ht="33.75" customHeight="1" x14ac:dyDescent="0.25">
      <c r="A50" s="31"/>
      <c r="B50" s="42"/>
      <c r="C50" s="28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25"/>
      <c r="S50" s="4"/>
      <c r="T50" s="111"/>
    </row>
    <row r="51" spans="1:20" ht="33.75" customHeight="1" x14ac:dyDescent="0.25">
      <c r="A51" s="31"/>
      <c r="B51" s="42"/>
      <c r="C51" s="46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25"/>
      <c r="S51" s="4"/>
      <c r="T51" s="111"/>
    </row>
    <row r="52" spans="1:20" ht="33.75" customHeight="1" x14ac:dyDescent="0.25">
      <c r="A52" s="31"/>
      <c r="B52" s="4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25"/>
      <c r="S52" s="4"/>
      <c r="T52" s="111"/>
    </row>
    <row r="53" spans="1:20" ht="33.75" customHeight="1" x14ac:dyDescent="0.25">
      <c r="A53" s="31"/>
      <c r="B53" s="4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25"/>
      <c r="S53" s="4"/>
      <c r="T53" s="111"/>
    </row>
    <row r="54" spans="1:20" ht="33.75" customHeight="1" x14ac:dyDescent="0.25">
      <c r="A54" s="31"/>
      <c r="B54" s="4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25"/>
      <c r="S54" s="4"/>
      <c r="T54" s="111"/>
    </row>
    <row r="55" spans="1:20" ht="33.75" customHeight="1" x14ac:dyDescent="0.25">
      <c r="A55" s="31"/>
      <c r="B55" s="4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25"/>
      <c r="S55" s="4"/>
      <c r="T55" s="111"/>
    </row>
    <row r="56" spans="1:20" ht="33.75" customHeight="1" x14ac:dyDescent="0.25">
      <c r="A56" s="31"/>
      <c r="B56" s="4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25"/>
      <c r="S56" s="4"/>
      <c r="T56" s="111"/>
    </row>
    <row r="57" spans="1:20" ht="33.75" customHeight="1" x14ac:dyDescent="0.25">
      <c r="A57" s="31"/>
      <c r="B57" s="42"/>
      <c r="C57" s="28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25"/>
      <c r="S57" s="4"/>
      <c r="T57" s="111"/>
    </row>
    <row r="58" spans="1:20" ht="33.75" customHeight="1" x14ac:dyDescent="0.25">
      <c r="A58" s="31"/>
      <c r="B58" s="42"/>
      <c r="C58" s="28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25"/>
      <c r="S58" s="4"/>
      <c r="T58" s="111"/>
    </row>
    <row r="59" spans="1:20" ht="33.75" customHeight="1" x14ac:dyDescent="0.25">
      <c r="A59" s="31"/>
      <c r="B59" s="42"/>
      <c r="C59" s="28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25"/>
      <c r="S59" s="4"/>
      <c r="T59" s="111"/>
    </row>
    <row r="60" spans="1:20" ht="33.75" customHeight="1" x14ac:dyDescent="0.25">
      <c r="A60" s="31"/>
      <c r="B60" s="42"/>
      <c r="C60" s="28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25"/>
      <c r="S60" s="4"/>
      <c r="T60" s="111"/>
    </row>
    <row r="61" spans="1:20" ht="33.75" customHeight="1" x14ac:dyDescent="0.25">
      <c r="A61" s="31"/>
      <c r="B61" s="42"/>
      <c r="C61" s="28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25"/>
      <c r="S61" s="4"/>
      <c r="T61" s="111"/>
    </row>
    <row r="62" spans="1:20" ht="33.75" customHeight="1" x14ac:dyDescent="0.25">
      <c r="A62" s="31"/>
      <c r="B62" s="42"/>
      <c r="C62" s="28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25"/>
      <c r="S62" s="4"/>
      <c r="T62" s="111"/>
    </row>
    <row r="63" spans="1:20" ht="33.75" customHeight="1" x14ac:dyDescent="0.25">
      <c r="A63" s="31"/>
      <c r="B63" s="42"/>
      <c r="C63" s="28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25"/>
      <c r="S63" s="4"/>
      <c r="T63" s="111"/>
    </row>
    <row r="64" spans="1:20" ht="33.75" customHeight="1" x14ac:dyDescent="0.25">
      <c r="A64" s="31"/>
      <c r="B64" s="42"/>
      <c r="C64" s="28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25"/>
      <c r="S64" s="4"/>
      <c r="T64" s="111"/>
    </row>
    <row r="65" spans="1:20" ht="33.75" customHeight="1" x14ac:dyDescent="0.25">
      <c r="A65" s="31"/>
      <c r="B65" s="42"/>
      <c r="C65" s="28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25"/>
      <c r="S65" s="4"/>
      <c r="T65" s="111"/>
    </row>
    <row r="66" spans="1:20" ht="33.75" customHeight="1" x14ac:dyDescent="0.25">
      <c r="A66" s="31"/>
      <c r="B66" s="42"/>
      <c r="C66" s="28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25"/>
      <c r="S66" s="4"/>
      <c r="T66" s="111"/>
    </row>
    <row r="67" spans="1:20" ht="33.75" customHeight="1" x14ac:dyDescent="0.25">
      <c r="A67" s="31"/>
      <c r="B67" s="42"/>
      <c r="C67" s="28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25"/>
      <c r="S67" s="4"/>
      <c r="T67" s="111"/>
    </row>
    <row r="68" spans="1:20" ht="33.75" customHeight="1" x14ac:dyDescent="0.25">
      <c r="A68" s="31"/>
      <c r="B68" s="42"/>
      <c r="C68" s="28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25"/>
      <c r="S68" s="4"/>
      <c r="T68" s="111"/>
    </row>
    <row r="69" spans="1:20" ht="33.75" customHeight="1" x14ac:dyDescent="0.25">
      <c r="A69" s="31"/>
      <c r="B69" s="42"/>
      <c r="C69" s="28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25"/>
      <c r="S69" s="4"/>
      <c r="T69" s="111"/>
    </row>
    <row r="70" spans="1:20" ht="33.75" customHeight="1" x14ac:dyDescent="0.25">
      <c r="A70" s="31"/>
      <c r="B70" s="42"/>
      <c r="C70" s="28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25"/>
      <c r="S70" s="4"/>
      <c r="T70" s="111"/>
    </row>
    <row r="71" spans="1:20" ht="33.75" customHeight="1" x14ac:dyDescent="0.25">
      <c r="A71" s="31"/>
      <c r="B71" s="42"/>
      <c r="C71" s="28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25"/>
      <c r="S71" s="4"/>
      <c r="T71" s="111"/>
    </row>
    <row r="72" spans="1:20" ht="33.75" customHeight="1" x14ac:dyDescent="0.25">
      <c r="A72" s="31"/>
      <c r="B72" s="42"/>
      <c r="C72" s="28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25"/>
      <c r="S72" s="4"/>
      <c r="T72" s="111"/>
    </row>
    <row r="73" spans="1:20" ht="33.75" customHeight="1" x14ac:dyDescent="0.25">
      <c r="A73" s="31"/>
      <c r="B73" s="42"/>
      <c r="C73" s="28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25"/>
      <c r="S73" s="4"/>
      <c r="T73" s="111"/>
    </row>
    <row r="74" spans="1:20" ht="33.75" customHeight="1" x14ac:dyDescent="0.25">
      <c r="A74" s="31"/>
      <c r="B74" s="42"/>
      <c r="C74" s="28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25"/>
      <c r="S74" s="4"/>
      <c r="T74" s="111"/>
    </row>
    <row r="75" spans="1:20" ht="33.75" customHeight="1" x14ac:dyDescent="0.25">
      <c r="A75" s="31"/>
      <c r="B75" s="42"/>
      <c r="C75" s="28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25"/>
      <c r="S75" s="4"/>
      <c r="T75" s="111"/>
    </row>
    <row r="76" spans="1:20" ht="33.75" customHeight="1" x14ac:dyDescent="0.25">
      <c r="A76" s="31"/>
      <c r="B76" s="42"/>
      <c r="C76" s="28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25"/>
      <c r="S76" s="4"/>
      <c r="T76" s="111"/>
    </row>
    <row r="77" spans="1:20" ht="33.75" customHeight="1" x14ac:dyDescent="0.25">
      <c r="A77" s="31"/>
      <c r="B77" s="42"/>
      <c r="C77" s="28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25"/>
      <c r="S77" s="4"/>
      <c r="T77" s="111"/>
    </row>
    <row r="78" spans="1:20" ht="33.75" customHeight="1" x14ac:dyDescent="0.25">
      <c r="A78" s="31"/>
      <c r="B78" s="42"/>
      <c r="C78" s="28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25"/>
      <c r="S78" s="4"/>
      <c r="T78" s="111"/>
    </row>
    <row r="79" spans="1:20" ht="33.75" customHeight="1" x14ac:dyDescent="0.25">
      <c r="A79" s="31"/>
      <c r="B79" s="42"/>
      <c r="C79" s="28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25"/>
      <c r="S79" s="4"/>
      <c r="T79" s="111"/>
    </row>
    <row r="80" spans="1:20" ht="33.75" customHeight="1" x14ac:dyDescent="0.25">
      <c r="A80" s="31"/>
      <c r="B80" s="42"/>
      <c r="C80" s="28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25"/>
      <c r="S80" s="4"/>
      <c r="T80" s="111"/>
    </row>
    <row r="81" spans="1:20" ht="33.75" customHeight="1" x14ac:dyDescent="0.25">
      <c r="A81" s="31"/>
      <c r="B81" s="42"/>
      <c r="C81" s="28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25"/>
      <c r="S81" s="4"/>
      <c r="T81" s="111"/>
    </row>
    <row r="82" spans="1:20" ht="33.75" customHeight="1" x14ac:dyDescent="0.25">
      <c r="A82" s="31"/>
      <c r="B82" s="42"/>
      <c r="C82" s="28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25"/>
      <c r="S82" s="4"/>
      <c r="T82" s="111"/>
    </row>
    <row r="83" spans="1:20" ht="33.75" customHeight="1" x14ac:dyDescent="0.25">
      <c r="A83" s="31"/>
      <c r="B83" s="42"/>
      <c r="C83" s="28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25"/>
      <c r="S83" s="4"/>
      <c r="T83" s="111"/>
    </row>
    <row r="84" spans="1:20" ht="33.75" customHeight="1" x14ac:dyDescent="0.25">
      <c r="A84" s="31"/>
      <c r="B84" s="42"/>
      <c r="C84" s="28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25"/>
      <c r="S84" s="4"/>
      <c r="T84" s="111"/>
    </row>
    <row r="85" spans="1:20" ht="33.75" customHeight="1" x14ac:dyDescent="0.25">
      <c r="A85" s="31"/>
      <c r="B85" s="42"/>
      <c r="C85" s="28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25"/>
      <c r="S85" s="4"/>
      <c r="T85" s="111"/>
    </row>
    <row r="86" spans="1:20" ht="33.75" customHeight="1" x14ac:dyDescent="0.25">
      <c r="A86" s="31"/>
      <c r="B86" s="42"/>
      <c r="C86" s="28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25"/>
      <c r="S86" s="4"/>
      <c r="T86" s="111"/>
    </row>
    <row r="87" spans="1:20" ht="33.75" customHeight="1" x14ac:dyDescent="0.25">
      <c r="A87" s="31"/>
      <c r="B87" s="42"/>
      <c r="C87" s="28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25"/>
      <c r="S87" s="4"/>
      <c r="T87" s="111"/>
    </row>
    <row r="88" spans="1:20" ht="33.75" customHeight="1" x14ac:dyDescent="0.25">
      <c r="A88" s="31"/>
      <c r="B88" s="42"/>
      <c r="C88" s="28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25"/>
      <c r="S88" s="4"/>
      <c r="T88" s="111"/>
    </row>
    <row r="89" spans="1:20" ht="33.75" customHeight="1" x14ac:dyDescent="0.25">
      <c r="A89" s="31"/>
      <c r="B89" s="42"/>
      <c r="C89" s="28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25"/>
      <c r="S89" s="4"/>
      <c r="T89" s="111"/>
    </row>
    <row r="90" spans="1:20" ht="33.75" customHeight="1" x14ac:dyDescent="0.25">
      <c r="A90" s="31"/>
      <c r="B90" s="42"/>
      <c r="C90" s="28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25"/>
      <c r="S90" s="4"/>
      <c r="T90" s="111"/>
    </row>
    <row r="91" spans="1:20" ht="33.75" customHeight="1" x14ac:dyDescent="0.25">
      <c r="A91" s="31"/>
      <c r="B91" s="42"/>
      <c r="C91" s="28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25"/>
      <c r="S91" s="4"/>
      <c r="T91" s="111"/>
    </row>
    <row r="92" spans="1:20" ht="33.75" customHeight="1" x14ac:dyDescent="0.25">
      <c r="A92" s="31"/>
      <c r="B92" s="42"/>
      <c r="C92" s="28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25"/>
      <c r="S92" s="4"/>
      <c r="T92" s="111"/>
    </row>
    <row r="93" spans="1:20" ht="33.75" customHeight="1" x14ac:dyDescent="0.25">
      <c r="A93" s="31"/>
      <c r="B93" s="42"/>
      <c r="C93" s="28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25"/>
      <c r="S93" s="4"/>
      <c r="T93" s="111"/>
    </row>
    <row r="94" spans="1:20" ht="33.75" customHeight="1" x14ac:dyDescent="0.25">
      <c r="A94" s="31"/>
      <c r="B94" s="42"/>
      <c r="C94" s="28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25"/>
      <c r="S94" s="4"/>
      <c r="T94" s="111"/>
    </row>
    <row r="95" spans="1:20" ht="33.75" customHeight="1" x14ac:dyDescent="0.25">
      <c r="A95" s="31"/>
      <c r="B95" s="42"/>
      <c r="C95" s="28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25"/>
      <c r="S95" s="4"/>
      <c r="T95" s="111"/>
    </row>
    <row r="96" spans="1:20" ht="33.75" customHeight="1" x14ac:dyDescent="0.25">
      <c r="A96" s="31"/>
      <c r="B96" s="42"/>
      <c r="C96" s="28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25"/>
      <c r="S96" s="4"/>
      <c r="T96" s="111"/>
    </row>
    <row r="97" spans="1:20" ht="33.75" customHeight="1" x14ac:dyDescent="0.25">
      <c r="A97" s="31"/>
      <c r="B97" s="42"/>
      <c r="C97" s="28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25"/>
      <c r="S97" s="4"/>
      <c r="T97" s="111"/>
    </row>
    <row r="98" spans="1:20" ht="33.75" customHeight="1" x14ac:dyDescent="0.25">
      <c r="A98" s="31"/>
      <c r="B98" s="42"/>
      <c r="C98" s="28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25"/>
      <c r="S98" s="4"/>
      <c r="T98" s="111"/>
    </row>
    <row r="99" spans="1:20" ht="33.75" customHeight="1" x14ac:dyDescent="0.25">
      <c r="A99" s="31"/>
      <c r="B99" s="42"/>
      <c r="C99" s="28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25"/>
      <c r="S99" s="4"/>
      <c r="T99" s="111"/>
    </row>
    <row r="100" spans="1:20" ht="33.75" customHeight="1" x14ac:dyDescent="0.25">
      <c r="A100" s="31"/>
      <c r="B100" s="42"/>
      <c r="C100" s="28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25"/>
      <c r="S100" s="4"/>
      <c r="T100" s="111"/>
    </row>
    <row r="101" spans="1:20" ht="33.75" customHeight="1" x14ac:dyDescent="0.25">
      <c r="A101" s="31"/>
      <c r="B101" s="42"/>
      <c r="C101" s="28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25"/>
      <c r="S101" s="4"/>
      <c r="T101" s="111"/>
    </row>
    <row r="102" spans="1:20" ht="33.75" customHeight="1" x14ac:dyDescent="0.25">
      <c r="A102" s="31"/>
      <c r="B102" s="42"/>
      <c r="C102" s="28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25"/>
      <c r="S102" s="4"/>
      <c r="T102" s="111"/>
    </row>
    <row r="103" spans="1:20" ht="33.75" customHeight="1" x14ac:dyDescent="0.25">
      <c r="A103" s="31"/>
      <c r="B103" s="42"/>
      <c r="C103" s="28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25"/>
      <c r="S103" s="4"/>
      <c r="T103" s="111"/>
    </row>
    <row r="104" spans="1:20" ht="33.75" customHeight="1" x14ac:dyDescent="0.25">
      <c r="A104" s="31"/>
      <c r="B104" s="42"/>
      <c r="C104" s="28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25"/>
      <c r="S104" s="4"/>
      <c r="T104" s="111"/>
    </row>
    <row r="105" spans="1:20" ht="33.75" customHeight="1" x14ac:dyDescent="0.25">
      <c r="A105" s="31"/>
      <c r="B105" s="42"/>
      <c r="C105" s="28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25"/>
      <c r="S105" s="4"/>
      <c r="T105" s="111"/>
    </row>
    <row r="106" spans="1:20" ht="33.75" customHeight="1" x14ac:dyDescent="0.25">
      <c r="A106" s="31"/>
      <c r="B106" s="42"/>
      <c r="C106" s="28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25"/>
      <c r="S106" s="4"/>
      <c r="T106" s="111"/>
    </row>
    <row r="107" spans="1:20" ht="33.75" customHeight="1" x14ac:dyDescent="0.25">
      <c r="A107" s="31"/>
      <c r="B107" s="42"/>
      <c r="C107" s="28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25"/>
      <c r="S107" s="4"/>
      <c r="T107" s="111"/>
    </row>
    <row r="108" spans="1:20" ht="33.75" customHeight="1" x14ac:dyDescent="0.25">
      <c r="A108" s="31"/>
      <c r="B108" s="42"/>
      <c r="C108" s="28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25"/>
      <c r="S108" s="4"/>
      <c r="T108" s="111"/>
    </row>
    <row r="109" spans="1:20" ht="33.75" customHeight="1" x14ac:dyDescent="0.25">
      <c r="A109" s="31"/>
      <c r="B109" s="42"/>
      <c r="C109" s="28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25"/>
      <c r="S109" s="4"/>
      <c r="T109" s="111"/>
    </row>
    <row r="110" spans="1:20" ht="33.75" customHeight="1" x14ac:dyDescent="0.25">
      <c r="A110" s="31"/>
      <c r="B110" s="42"/>
      <c r="C110" s="28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25"/>
      <c r="S110" s="4"/>
      <c r="T110" s="111"/>
    </row>
    <row r="111" spans="1:20" ht="33.75" customHeight="1" x14ac:dyDescent="0.25">
      <c r="A111" s="31"/>
      <c r="B111" s="42"/>
      <c r="C111" s="28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25"/>
      <c r="S111" s="4"/>
      <c r="T111" s="111"/>
    </row>
    <row r="112" spans="1:20" ht="33.75" customHeight="1" x14ac:dyDescent="0.25">
      <c r="A112" s="31"/>
      <c r="B112" s="42"/>
      <c r="C112" s="28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25"/>
      <c r="S112" s="4"/>
      <c r="T112" s="111"/>
    </row>
    <row r="113" spans="1:20" ht="33.75" customHeight="1" x14ac:dyDescent="0.25">
      <c r="A113" s="31"/>
      <c r="B113" s="42"/>
      <c r="C113" s="28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25"/>
      <c r="S113" s="4"/>
      <c r="T113" s="111"/>
    </row>
    <row r="114" spans="1:20" ht="33.75" customHeight="1" x14ac:dyDescent="0.25">
      <c r="A114" s="31"/>
      <c r="B114" s="42"/>
      <c r="C114" s="28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25"/>
      <c r="S114" s="4"/>
      <c r="T114" s="111"/>
    </row>
    <row r="115" spans="1:20" ht="33.75" customHeight="1" x14ac:dyDescent="0.25">
      <c r="A115" s="31"/>
      <c r="B115" s="42"/>
      <c r="C115" s="28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25"/>
      <c r="S115" s="4"/>
      <c r="T115" s="111"/>
    </row>
    <row r="116" spans="1:20" ht="33.75" customHeight="1" x14ac:dyDescent="0.25">
      <c r="A116" s="31"/>
      <c r="B116" s="42"/>
      <c r="C116" s="28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25"/>
      <c r="S116" s="4"/>
      <c r="T116" s="111"/>
    </row>
    <row r="117" spans="1:20" ht="33.75" customHeight="1" x14ac:dyDescent="0.25">
      <c r="A117" s="31"/>
      <c r="B117" s="42"/>
      <c r="C117" s="28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25"/>
      <c r="S117" s="4"/>
      <c r="T117" s="111"/>
    </row>
    <row r="118" spans="1:20" ht="33.75" customHeight="1" x14ac:dyDescent="0.25">
      <c r="A118" s="31"/>
      <c r="B118" s="42"/>
      <c r="C118" s="28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25"/>
      <c r="S118" s="4"/>
      <c r="T118" s="111"/>
    </row>
    <row r="119" spans="1:20" ht="33.75" customHeight="1" x14ac:dyDescent="0.25">
      <c r="A119" s="31"/>
      <c r="B119" s="42"/>
      <c r="C119" s="28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25"/>
      <c r="S119" s="4"/>
      <c r="T119" s="111"/>
    </row>
    <row r="120" spans="1:20" ht="33.75" customHeight="1" x14ac:dyDescent="0.25">
      <c r="A120" s="31"/>
      <c r="B120" s="42"/>
      <c r="C120" s="28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25"/>
      <c r="S120" s="4"/>
      <c r="T120" s="111"/>
    </row>
    <row r="121" spans="1:20" ht="33.75" customHeight="1" x14ac:dyDescent="0.25">
      <c r="A121" s="31"/>
      <c r="B121" s="42"/>
      <c r="C121" s="28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25"/>
      <c r="S121" s="4"/>
      <c r="T121" s="111"/>
    </row>
    <row r="122" spans="1:20" ht="33.75" customHeight="1" x14ac:dyDescent="0.25">
      <c r="A122" s="31"/>
      <c r="B122" s="42"/>
      <c r="C122" s="28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25"/>
      <c r="S122" s="4"/>
      <c r="T122" s="111"/>
    </row>
    <row r="123" spans="1:20" ht="33.75" customHeight="1" x14ac:dyDescent="0.25">
      <c r="A123" s="31"/>
      <c r="B123" s="42"/>
      <c r="C123" s="28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25"/>
      <c r="S123" s="4"/>
      <c r="T123" s="111"/>
    </row>
    <row r="124" spans="1:20" ht="33.75" customHeight="1" x14ac:dyDescent="0.25">
      <c r="A124" s="31"/>
      <c r="B124" s="42"/>
      <c r="C124" s="28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25"/>
      <c r="S124" s="4"/>
      <c r="T124" s="111"/>
    </row>
    <row r="125" spans="1:20" ht="33.75" customHeight="1" x14ac:dyDescent="0.25">
      <c r="A125" s="31"/>
      <c r="B125" s="42"/>
      <c r="C125" s="28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25"/>
      <c r="S125" s="4"/>
      <c r="T125" s="111"/>
    </row>
    <row r="126" spans="1:20" ht="33.75" customHeight="1" x14ac:dyDescent="0.25">
      <c r="A126" s="31"/>
      <c r="B126" s="42"/>
      <c r="C126" s="28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25"/>
      <c r="S126" s="4"/>
      <c r="T126" s="111"/>
    </row>
    <row r="127" spans="1:20" ht="33.75" customHeight="1" x14ac:dyDescent="0.25">
      <c r="A127" s="31"/>
      <c r="B127" s="42"/>
      <c r="C127" s="28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25"/>
      <c r="S127" s="4"/>
      <c r="T127" s="111"/>
    </row>
    <row r="128" spans="1:20" ht="33.75" customHeight="1" x14ac:dyDescent="0.25">
      <c r="A128" s="31"/>
      <c r="B128" s="42"/>
      <c r="C128" s="28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25"/>
      <c r="S128" s="4"/>
      <c r="T128" s="111"/>
    </row>
    <row r="129" spans="1:20" ht="33.75" customHeight="1" x14ac:dyDescent="0.25">
      <c r="A129" s="31"/>
      <c r="B129" s="42"/>
      <c r="C129" s="28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25"/>
      <c r="S129" s="4"/>
      <c r="T129" s="111"/>
    </row>
    <row r="130" spans="1:20" ht="33.75" customHeight="1" x14ac:dyDescent="0.25">
      <c r="A130" s="31"/>
      <c r="B130" s="42"/>
      <c r="C130" s="28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25"/>
      <c r="S130" s="4"/>
      <c r="T130" s="111"/>
    </row>
    <row r="131" spans="1:20" ht="33.75" customHeight="1" x14ac:dyDescent="0.25">
      <c r="A131" s="31"/>
      <c r="B131" s="42"/>
      <c r="C131" s="28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25"/>
      <c r="S131" s="4"/>
      <c r="T131" s="111"/>
    </row>
    <row r="132" spans="1:20" ht="33.75" customHeight="1" x14ac:dyDescent="0.25">
      <c r="A132" s="31"/>
      <c r="B132" s="42"/>
      <c r="C132" s="28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25"/>
      <c r="S132" s="4"/>
      <c r="T132" s="111"/>
    </row>
    <row r="133" spans="1:20" ht="33.75" customHeight="1" x14ac:dyDescent="0.25">
      <c r="A133" s="31"/>
      <c r="B133" s="42"/>
      <c r="C133" s="28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25"/>
      <c r="S133" s="4"/>
      <c r="T133" s="111"/>
    </row>
    <row r="134" spans="1:20" ht="33.75" customHeight="1" x14ac:dyDescent="0.25">
      <c r="A134" s="31"/>
      <c r="B134" s="42"/>
      <c r="C134" s="28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25"/>
      <c r="S134" s="4"/>
      <c r="T134" s="111"/>
    </row>
    <row r="135" spans="1:20" ht="33.75" customHeight="1" x14ac:dyDescent="0.25">
      <c r="A135" s="31"/>
      <c r="B135" s="42"/>
      <c r="C135" s="28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25"/>
      <c r="S135" s="4"/>
      <c r="T135" s="111"/>
    </row>
    <row r="136" spans="1:20" ht="33.75" customHeight="1" x14ac:dyDescent="0.25">
      <c r="A136" s="31"/>
      <c r="B136" s="42"/>
      <c r="C136" s="28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25"/>
      <c r="S136" s="4"/>
      <c r="T136" s="111"/>
    </row>
    <row r="137" spans="1:20" ht="33.75" customHeight="1" x14ac:dyDescent="0.25">
      <c r="A137" s="31"/>
      <c r="B137" s="42"/>
      <c r="C137" s="28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25"/>
      <c r="S137" s="4"/>
      <c r="T137" s="111"/>
    </row>
    <row r="138" spans="1:20" ht="33.75" customHeight="1" x14ac:dyDescent="0.25">
      <c r="A138" s="31"/>
      <c r="B138" s="42"/>
      <c r="C138" s="28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25"/>
      <c r="S138" s="4"/>
      <c r="T138" s="111"/>
    </row>
    <row r="139" spans="1:20" ht="33.75" customHeight="1" x14ac:dyDescent="0.25">
      <c r="A139" s="31"/>
      <c r="B139" s="42"/>
      <c r="C139" s="28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25"/>
      <c r="S139" s="4"/>
      <c r="T139" s="111"/>
    </row>
    <row r="140" spans="1:20" ht="33.75" customHeight="1" x14ac:dyDescent="0.25">
      <c r="A140" s="31"/>
      <c r="B140" s="42"/>
      <c r="C140" s="28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25"/>
      <c r="S140" s="4"/>
      <c r="T140" s="111"/>
    </row>
    <row r="141" spans="1:20" ht="33.75" customHeight="1" x14ac:dyDescent="0.25">
      <c r="A141" s="31"/>
      <c r="B141" s="42"/>
      <c r="C141" s="28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25"/>
      <c r="S141" s="4"/>
      <c r="T141" s="111"/>
    </row>
    <row r="142" spans="1:20" ht="33.75" customHeight="1" x14ac:dyDescent="0.25">
      <c r="A142" s="31"/>
      <c r="B142" s="42"/>
      <c r="C142" s="28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25"/>
      <c r="S142" s="4"/>
      <c r="T142" s="111"/>
    </row>
    <row r="143" spans="1:20" ht="33.75" customHeight="1" x14ac:dyDescent="0.25">
      <c r="A143" s="31"/>
      <c r="B143" s="42"/>
      <c r="C143" s="28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25"/>
      <c r="S143" s="4"/>
      <c r="T143" s="111"/>
    </row>
    <row r="144" spans="1:20" ht="33.75" customHeight="1" x14ac:dyDescent="0.25">
      <c r="A144" s="31"/>
      <c r="B144" s="42"/>
      <c r="C144" s="28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25"/>
      <c r="S144" s="4"/>
      <c r="T144" s="111"/>
    </row>
    <row r="145" spans="1:20" ht="33.75" customHeight="1" x14ac:dyDescent="0.25">
      <c r="A145" s="31"/>
      <c r="B145" s="42"/>
      <c r="C145" s="28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25"/>
      <c r="S145" s="4"/>
      <c r="T145" s="111"/>
    </row>
    <row r="146" spans="1:20" ht="33.75" customHeight="1" x14ac:dyDescent="0.25">
      <c r="A146" s="31"/>
      <c r="B146" s="42"/>
      <c r="C146" s="28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25"/>
      <c r="S146" s="4"/>
      <c r="T146" s="111"/>
    </row>
    <row r="147" spans="1:20" ht="33.75" customHeight="1" x14ac:dyDescent="0.25">
      <c r="A147" s="31"/>
      <c r="B147" s="42"/>
      <c r="C147" s="28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25"/>
      <c r="S147" s="4"/>
      <c r="T147" s="111"/>
    </row>
    <row r="148" spans="1:20" ht="33.75" customHeight="1" x14ac:dyDescent="0.25">
      <c r="A148" s="31"/>
      <c r="B148" s="42"/>
      <c r="C148" s="28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25"/>
      <c r="S148" s="4"/>
      <c r="T148" s="111"/>
    </row>
    <row r="149" spans="1:20" ht="33.75" customHeight="1" x14ac:dyDescent="0.25">
      <c r="A149" s="31"/>
      <c r="B149" s="42"/>
      <c r="C149" s="28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25"/>
      <c r="S149" s="4"/>
      <c r="T149" s="111"/>
    </row>
    <row r="150" spans="1:20" ht="33.75" customHeight="1" x14ac:dyDescent="0.25">
      <c r="A150" s="31"/>
      <c r="B150" s="42"/>
      <c r="C150" s="28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25"/>
      <c r="S150" s="4"/>
      <c r="T150" s="111"/>
    </row>
    <row r="151" spans="1:20" ht="33.75" customHeight="1" x14ac:dyDescent="0.25">
      <c r="A151" s="31"/>
      <c r="B151" s="42"/>
      <c r="C151" s="28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25"/>
      <c r="S151" s="4"/>
      <c r="T151" s="111"/>
    </row>
    <row r="152" spans="1:20" ht="33.75" customHeight="1" x14ac:dyDescent="0.25">
      <c r="A152" s="31"/>
      <c r="B152" s="42"/>
      <c r="C152" s="28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25"/>
      <c r="S152" s="4"/>
      <c r="T152" s="111"/>
    </row>
    <row r="153" spans="1:20" ht="33.75" customHeight="1" x14ac:dyDescent="0.25">
      <c r="A153" s="31"/>
      <c r="B153" s="42"/>
      <c r="C153" s="28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25"/>
      <c r="S153" s="4"/>
      <c r="T153" s="111"/>
    </row>
    <row r="154" spans="1:20" ht="33.75" customHeight="1" x14ac:dyDescent="0.25">
      <c r="A154" s="31"/>
      <c r="B154" s="42"/>
      <c r="C154" s="28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25"/>
      <c r="S154" s="4"/>
      <c r="T154" s="111"/>
    </row>
    <row r="155" spans="1:20" ht="33.75" customHeight="1" x14ac:dyDescent="0.25">
      <c r="A155" s="31"/>
      <c r="B155" s="42"/>
      <c r="C155" s="28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25"/>
      <c r="S155" s="4"/>
      <c r="T155" s="111"/>
    </row>
    <row r="156" spans="1:20" ht="33.75" customHeight="1" x14ac:dyDescent="0.25">
      <c r="A156" s="31"/>
      <c r="B156" s="42"/>
      <c r="C156" s="28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25"/>
      <c r="S156" s="4"/>
      <c r="T156" s="111"/>
    </row>
    <row r="157" spans="1:20" ht="33.75" customHeight="1" thickBot="1" x14ac:dyDescent="0.3">
      <c r="A157" s="32"/>
      <c r="B157" s="43"/>
      <c r="C157" s="29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26"/>
      <c r="S157" s="6"/>
      <c r="T157" s="111"/>
    </row>
    <row r="158" spans="1:20" ht="33.75" customHeight="1" x14ac:dyDescent="0.25"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</row>
    <row r="159" spans="1:20" ht="33.75" customHeight="1" x14ac:dyDescent="0.25"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</row>
    <row r="160" spans="1:20" ht="33.75" customHeight="1" x14ac:dyDescent="0.25"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</row>
    <row r="161" spans="3:20" x14ac:dyDescent="0.25"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</row>
    <row r="162" spans="3:20" x14ac:dyDescent="0.25"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</row>
    <row r="163" spans="3:20" x14ac:dyDescent="0.25"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</row>
    <row r="164" spans="3:20" x14ac:dyDescent="0.25"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</row>
    <row r="165" spans="3:20" x14ac:dyDescent="0.25"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</row>
    <row r="166" spans="3:20" x14ac:dyDescent="0.25"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</row>
    <row r="167" spans="3:20" x14ac:dyDescent="0.25"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</row>
    <row r="168" spans="3:20" x14ac:dyDescent="0.25"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</row>
    <row r="169" spans="3:20" x14ac:dyDescent="0.25"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</row>
    <row r="170" spans="3:20" x14ac:dyDescent="0.25"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</row>
    <row r="171" spans="3:20" x14ac:dyDescent="0.25"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</row>
    <row r="172" spans="3:20" x14ac:dyDescent="0.25"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</row>
    <row r="173" spans="3:20" x14ac:dyDescent="0.25"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</row>
    <row r="174" spans="3:20" x14ac:dyDescent="0.25"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</row>
    <row r="175" spans="3:20" x14ac:dyDescent="0.25"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</row>
    <row r="176" spans="3:20" x14ac:dyDescent="0.25"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</row>
    <row r="177" spans="3:20" x14ac:dyDescent="0.25"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</row>
    <row r="178" spans="3:20" x14ac:dyDescent="0.25"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</row>
    <row r="179" spans="3:20" x14ac:dyDescent="0.25"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</row>
    <row r="180" spans="3:20" x14ac:dyDescent="0.25"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</row>
    <row r="181" spans="3:20" x14ac:dyDescent="0.25"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</row>
    <row r="182" spans="3:20" x14ac:dyDescent="0.25"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</row>
    <row r="183" spans="3:20" x14ac:dyDescent="0.25"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</row>
    <row r="184" spans="3:20" x14ac:dyDescent="0.25"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</row>
    <row r="185" spans="3:20" x14ac:dyDescent="0.25"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</row>
    <row r="186" spans="3:20" x14ac:dyDescent="0.25"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</row>
    <row r="187" spans="3:20" x14ac:dyDescent="0.25"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</row>
    <row r="188" spans="3:20" x14ac:dyDescent="0.25"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</row>
    <row r="189" spans="3:20" x14ac:dyDescent="0.25"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</row>
    <row r="190" spans="3:20" x14ac:dyDescent="0.25"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</row>
    <row r="191" spans="3:20" x14ac:dyDescent="0.25"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</row>
    <row r="192" spans="3:20" x14ac:dyDescent="0.25"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</row>
    <row r="193" spans="3:20" x14ac:dyDescent="0.25"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</row>
    <row r="194" spans="3:20" x14ac:dyDescent="0.25"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</row>
    <row r="195" spans="3:20" x14ac:dyDescent="0.25"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</row>
    <row r="196" spans="3:20" x14ac:dyDescent="0.25"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</row>
    <row r="197" spans="3:20" x14ac:dyDescent="0.25"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</row>
    <row r="198" spans="3:20" x14ac:dyDescent="0.25"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</row>
    <row r="199" spans="3:20" x14ac:dyDescent="0.25"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</row>
    <row r="200" spans="3:20" x14ac:dyDescent="0.25"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</row>
    <row r="201" spans="3:20" x14ac:dyDescent="0.25"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</row>
    <row r="202" spans="3:20" x14ac:dyDescent="0.25"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</row>
    <row r="203" spans="3:20" x14ac:dyDescent="0.25"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</row>
    <row r="204" spans="3:20" x14ac:dyDescent="0.25"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</row>
    <row r="205" spans="3:20" x14ac:dyDescent="0.25"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</row>
    <row r="206" spans="3:20" x14ac:dyDescent="0.25"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</row>
    <row r="207" spans="3:20" x14ac:dyDescent="0.25"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</row>
    <row r="208" spans="3:20" x14ac:dyDescent="0.25"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</row>
    <row r="209" spans="3:20" x14ac:dyDescent="0.25"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</row>
    <row r="210" spans="3:20" x14ac:dyDescent="0.25"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</row>
    <row r="211" spans="3:20" x14ac:dyDescent="0.25"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</row>
    <row r="212" spans="3:20" x14ac:dyDescent="0.25"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</row>
    <row r="213" spans="3:20" x14ac:dyDescent="0.25"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</row>
    <row r="214" spans="3:20" x14ac:dyDescent="0.25"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</row>
    <row r="215" spans="3:20" x14ac:dyDescent="0.25"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</row>
    <row r="216" spans="3:20" x14ac:dyDescent="0.25"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</row>
    <row r="217" spans="3:20" x14ac:dyDescent="0.25"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</row>
    <row r="218" spans="3:20" x14ac:dyDescent="0.25"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</row>
    <row r="219" spans="3:20" x14ac:dyDescent="0.25"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</row>
    <row r="220" spans="3:20" x14ac:dyDescent="0.25"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</row>
    <row r="221" spans="3:20" x14ac:dyDescent="0.25"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</row>
    <row r="222" spans="3:20" x14ac:dyDescent="0.25"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</row>
    <row r="223" spans="3:20" x14ac:dyDescent="0.25"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</row>
    <row r="224" spans="3:20" x14ac:dyDescent="0.25"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</row>
    <row r="225" spans="3:20" x14ac:dyDescent="0.25"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</row>
    <row r="226" spans="3:20" x14ac:dyDescent="0.25"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</row>
    <row r="227" spans="3:20" x14ac:dyDescent="0.25"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</row>
    <row r="228" spans="3:20" x14ac:dyDescent="0.25"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</row>
    <row r="229" spans="3:20" x14ac:dyDescent="0.25"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</row>
    <row r="230" spans="3:20" x14ac:dyDescent="0.25"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</row>
    <row r="231" spans="3:20" x14ac:dyDescent="0.25"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</row>
    <row r="232" spans="3:20" x14ac:dyDescent="0.25"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</row>
    <row r="233" spans="3:20" x14ac:dyDescent="0.25"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</row>
    <row r="234" spans="3:20" x14ac:dyDescent="0.25"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</row>
    <row r="235" spans="3:20" x14ac:dyDescent="0.25"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</row>
    <row r="236" spans="3:20" x14ac:dyDescent="0.25"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</row>
    <row r="237" spans="3:20" x14ac:dyDescent="0.25"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</row>
    <row r="238" spans="3:20" x14ac:dyDescent="0.25"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</row>
    <row r="239" spans="3:20" x14ac:dyDescent="0.25"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</row>
    <row r="240" spans="3:20" x14ac:dyDescent="0.25"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</row>
    <row r="241" spans="3:20" x14ac:dyDescent="0.25"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</row>
    <row r="242" spans="3:20" x14ac:dyDescent="0.25"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</row>
    <row r="243" spans="3:20" x14ac:dyDescent="0.25"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</row>
    <row r="244" spans="3:20" x14ac:dyDescent="0.25"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</row>
    <row r="245" spans="3:20" x14ac:dyDescent="0.25"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</row>
    <row r="246" spans="3:20" x14ac:dyDescent="0.25"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</row>
    <row r="247" spans="3:20" x14ac:dyDescent="0.25"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</row>
    <row r="248" spans="3:20" x14ac:dyDescent="0.25"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</row>
    <row r="249" spans="3:20" x14ac:dyDescent="0.25"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</row>
    <row r="250" spans="3:20" x14ac:dyDescent="0.25"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</row>
    <row r="251" spans="3:20" x14ac:dyDescent="0.25"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</row>
    <row r="252" spans="3:20" x14ac:dyDescent="0.25"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</row>
    <row r="253" spans="3:20" x14ac:dyDescent="0.25"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</row>
    <row r="254" spans="3:20" x14ac:dyDescent="0.25"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</row>
    <row r="255" spans="3:20" x14ac:dyDescent="0.25"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</row>
    <row r="256" spans="3:20" x14ac:dyDescent="0.25"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</row>
    <row r="257" spans="3:20" x14ac:dyDescent="0.25"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</row>
    <row r="258" spans="3:20" x14ac:dyDescent="0.25"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</row>
    <row r="259" spans="3:20" x14ac:dyDescent="0.25"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</row>
    <row r="260" spans="3:20" x14ac:dyDescent="0.25"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</row>
    <row r="261" spans="3:20" x14ac:dyDescent="0.25"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</row>
    <row r="262" spans="3:20" x14ac:dyDescent="0.25"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</row>
    <row r="263" spans="3:20" x14ac:dyDescent="0.25"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</row>
    <row r="264" spans="3:20" x14ac:dyDescent="0.25"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</row>
    <row r="265" spans="3:20" x14ac:dyDescent="0.25"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</row>
    <row r="266" spans="3:20" x14ac:dyDescent="0.25"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</row>
    <row r="267" spans="3:20" x14ac:dyDescent="0.25"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</row>
    <row r="268" spans="3:20" x14ac:dyDescent="0.25"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</row>
    <row r="269" spans="3:20" x14ac:dyDescent="0.25"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</row>
    <row r="270" spans="3:20" x14ac:dyDescent="0.25"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</row>
    <row r="271" spans="3:20" x14ac:dyDescent="0.25"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</row>
    <row r="272" spans="3:20" x14ac:dyDescent="0.25"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</row>
    <row r="273" spans="3:20" x14ac:dyDescent="0.25"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</row>
    <row r="274" spans="3:20" x14ac:dyDescent="0.25"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</row>
    <row r="275" spans="3:20" x14ac:dyDescent="0.25"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</row>
    <row r="276" spans="3:20" x14ac:dyDescent="0.25"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</row>
    <row r="277" spans="3:20" x14ac:dyDescent="0.25"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</row>
    <row r="278" spans="3:20" x14ac:dyDescent="0.25"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</row>
    <row r="279" spans="3:20" x14ac:dyDescent="0.25"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</row>
    <row r="280" spans="3:20" x14ac:dyDescent="0.25"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</row>
    <row r="281" spans="3:20" x14ac:dyDescent="0.25"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</row>
    <row r="282" spans="3:20" x14ac:dyDescent="0.25"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</row>
    <row r="283" spans="3:20" x14ac:dyDescent="0.25"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</row>
    <row r="284" spans="3:20" x14ac:dyDescent="0.25"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</row>
    <row r="285" spans="3:20" x14ac:dyDescent="0.25"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</row>
    <row r="286" spans="3:20" x14ac:dyDescent="0.25"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</row>
    <row r="287" spans="3:20" x14ac:dyDescent="0.25"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</row>
    <row r="288" spans="3:20" x14ac:dyDescent="0.25"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</row>
    <row r="289" spans="3:20" x14ac:dyDescent="0.25"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</row>
    <row r="290" spans="3:20" x14ac:dyDescent="0.25"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</row>
    <row r="291" spans="3:20" x14ac:dyDescent="0.25"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</row>
    <row r="292" spans="3:20" x14ac:dyDescent="0.25"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</row>
    <row r="293" spans="3:20" x14ac:dyDescent="0.25"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</row>
    <row r="294" spans="3:20" x14ac:dyDescent="0.25"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</row>
    <row r="295" spans="3:20" x14ac:dyDescent="0.25"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</row>
  </sheetData>
  <autoFilter ref="A5:S5" xr:uid="{00000000-0009-0000-0000-000001000000}"/>
  <mergeCells count="4">
    <mergeCell ref="E4:J4"/>
    <mergeCell ref="K4:L4"/>
    <mergeCell ref="M4:N4"/>
    <mergeCell ref="B2:S2"/>
  </mergeCells>
  <pageMargins left="0.25" right="0.25" top="0.75" bottom="0.75" header="0.3" footer="0.3"/>
  <pageSetup paperSize="9" scale="6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295"/>
  <sheetViews>
    <sheetView workbookViewId="0">
      <pane xSplit="3" ySplit="5" topLeftCell="D6" activePane="bottomRight" state="frozen"/>
      <selection activeCell="A4" sqref="A4:T295"/>
      <selection pane="topRight" activeCell="A4" sqref="A4:T295"/>
      <selection pane="bottomLeft" activeCell="A4" sqref="A4:T295"/>
      <selection pane="bottomRight" activeCell="A4" sqref="A4:T295"/>
    </sheetView>
  </sheetViews>
  <sheetFormatPr baseColWidth="10" defaultColWidth="11.42578125" defaultRowHeight="15" x14ac:dyDescent="0.25"/>
  <cols>
    <col min="1" max="1" width="23.7109375" style="30" customWidth="1"/>
    <col min="2" max="2" width="12.28515625" style="38" customWidth="1"/>
    <col min="3" max="3" width="40.28515625" style="9" customWidth="1"/>
    <col min="4" max="4" width="11" style="9" customWidth="1"/>
    <col min="5" max="10" width="7.42578125" style="9" customWidth="1"/>
    <col min="11" max="14" width="8.85546875" style="9" customWidth="1"/>
    <col min="15" max="15" width="10.28515625" style="9" bestFit="1" customWidth="1"/>
    <col min="16" max="19" width="11" style="9" customWidth="1"/>
    <col min="20" max="16384" width="11.42578125" style="9"/>
  </cols>
  <sheetData>
    <row r="1" spans="1:20" ht="15.75" thickBot="1" x14ac:dyDescent="0.3"/>
    <row r="2" spans="1:20" ht="37.5" customHeight="1" thickBot="1" x14ac:dyDescent="0.3">
      <c r="A2" s="47" t="s">
        <v>180</v>
      </c>
      <c r="B2" s="130" t="s">
        <v>175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1"/>
    </row>
    <row r="3" spans="1:20" ht="15.75" thickBot="1" x14ac:dyDescent="0.3"/>
    <row r="4" spans="1:20" ht="47.25" customHeight="1" x14ac:dyDescent="0.25">
      <c r="A4" s="35" t="s">
        <v>162</v>
      </c>
      <c r="B4" s="37" t="s">
        <v>177</v>
      </c>
      <c r="C4" s="125" t="s">
        <v>1</v>
      </c>
      <c r="D4" s="11"/>
      <c r="E4" s="127"/>
      <c r="F4" s="128"/>
      <c r="G4" s="128"/>
      <c r="H4" s="128"/>
      <c r="I4" s="128"/>
      <c r="J4" s="129"/>
      <c r="K4" s="127"/>
      <c r="L4" s="129"/>
      <c r="M4" s="127"/>
      <c r="N4" s="129"/>
      <c r="O4" s="124"/>
      <c r="P4" s="22" t="s">
        <v>3</v>
      </c>
      <c r="Q4" s="11" t="s">
        <v>2</v>
      </c>
      <c r="R4" s="123" t="s">
        <v>172</v>
      </c>
      <c r="S4" s="23" t="s">
        <v>173</v>
      </c>
      <c r="T4" s="111"/>
    </row>
    <row r="5" spans="1:20" ht="16.5" thickBot="1" x14ac:dyDescent="0.3">
      <c r="A5" s="36"/>
      <c r="B5" s="39"/>
      <c r="C5" s="13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24"/>
      <c r="S5" s="14"/>
      <c r="T5" s="111"/>
    </row>
    <row r="6" spans="1:20" ht="15" customHeight="1" x14ac:dyDescent="0.25">
      <c r="A6" s="33">
        <v>43250</v>
      </c>
      <c r="B6" s="40" t="s">
        <v>176</v>
      </c>
      <c r="C6" s="34" t="s">
        <v>67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>
        <v>20.3</v>
      </c>
      <c r="Q6" s="3">
        <v>11</v>
      </c>
      <c r="R6" s="25">
        <v>9.9</v>
      </c>
      <c r="S6" s="4" t="s">
        <v>174</v>
      </c>
      <c r="T6" s="111">
        <f>COUNTIF($C$1:$C6,C6)</f>
        <v>1</v>
      </c>
    </row>
    <row r="7" spans="1:20" ht="15" hidden="1" customHeight="1" x14ac:dyDescent="0.25">
      <c r="A7" s="48"/>
      <c r="B7" s="49"/>
      <c r="C7" s="1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>
        <v>1</v>
      </c>
      <c r="R7" s="15"/>
      <c r="S7" s="2"/>
      <c r="T7" s="111"/>
    </row>
    <row r="8" spans="1:20" ht="15" hidden="1" customHeight="1" x14ac:dyDescent="0.25">
      <c r="A8" s="33">
        <v>43257</v>
      </c>
      <c r="B8" s="41" t="s">
        <v>176</v>
      </c>
      <c r="C8" s="3" t="s">
        <v>73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>
        <v>29.4</v>
      </c>
      <c r="Q8" s="3">
        <v>8</v>
      </c>
      <c r="R8" s="25">
        <v>3.3</v>
      </c>
      <c r="S8" s="4" t="s">
        <v>174</v>
      </c>
      <c r="T8" s="111">
        <f>COUNTIF($C$1:$C8,C8)</f>
        <v>1</v>
      </c>
    </row>
    <row r="9" spans="1:20" ht="15" customHeight="1" x14ac:dyDescent="0.25">
      <c r="A9" s="33">
        <v>43278</v>
      </c>
      <c r="B9" s="41" t="s">
        <v>176</v>
      </c>
      <c r="C9" s="3" t="s">
        <v>72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v>32.5</v>
      </c>
      <c r="Q9" s="3">
        <v>8</v>
      </c>
      <c r="R9" s="25">
        <v>2.85</v>
      </c>
      <c r="S9" s="4" t="s">
        <v>174</v>
      </c>
      <c r="T9" s="111">
        <f>COUNTIF($C$1:$C9,C9)</f>
        <v>1</v>
      </c>
    </row>
    <row r="10" spans="1:20" ht="15" hidden="1" customHeight="1" x14ac:dyDescent="0.25">
      <c r="A10" s="33">
        <v>43298</v>
      </c>
      <c r="B10" s="41" t="s">
        <v>176</v>
      </c>
      <c r="C10" s="3" t="s">
        <v>43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>
        <v>39.9</v>
      </c>
      <c r="Q10" s="3">
        <v>3</v>
      </c>
      <c r="R10" s="25">
        <v>14.75</v>
      </c>
      <c r="S10" s="4" t="s">
        <v>174</v>
      </c>
      <c r="T10" s="111">
        <f>COUNTIF($C$1:$C10,C10)</f>
        <v>1</v>
      </c>
    </row>
    <row r="11" spans="1:20" ht="15" customHeight="1" x14ac:dyDescent="0.25">
      <c r="A11" s="33">
        <v>43306</v>
      </c>
      <c r="B11" s="41" t="s">
        <v>157</v>
      </c>
      <c r="C11" s="28" t="s">
        <v>44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>
        <v>38</v>
      </c>
      <c r="Q11" s="3">
        <v>3</v>
      </c>
      <c r="R11" s="25">
        <v>12.11</v>
      </c>
      <c r="S11" s="4" t="s">
        <v>174</v>
      </c>
      <c r="T11" s="111">
        <f>COUNTIF($C$1:$C11,C11)</f>
        <v>1</v>
      </c>
    </row>
    <row r="12" spans="1:20" ht="15" customHeight="1" x14ac:dyDescent="0.25">
      <c r="A12" s="33">
        <v>43314</v>
      </c>
      <c r="B12" s="41" t="s">
        <v>157</v>
      </c>
      <c r="C12" s="3" t="s">
        <v>42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37.799999999999997</v>
      </c>
      <c r="Q12" s="3">
        <v>3</v>
      </c>
      <c r="R12" s="25">
        <v>9.4179999999999993</v>
      </c>
      <c r="S12" s="4" t="s">
        <v>174</v>
      </c>
      <c r="T12" s="111">
        <f>COUNTIF($C$1:$C12,C12)</f>
        <v>1</v>
      </c>
    </row>
    <row r="13" spans="1:20" ht="15" hidden="1" customHeight="1" x14ac:dyDescent="0.25">
      <c r="A13" s="33">
        <v>43343</v>
      </c>
      <c r="B13" s="41" t="s">
        <v>176</v>
      </c>
      <c r="C13" s="3" t="s">
        <v>73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>
        <v>29.8</v>
      </c>
      <c r="Q13" s="3">
        <v>8</v>
      </c>
      <c r="R13" s="25">
        <v>3.3</v>
      </c>
      <c r="S13" s="4" t="s">
        <v>174</v>
      </c>
      <c r="T13" s="111">
        <f>COUNTIF($C$1:$C13,C13)</f>
        <v>2</v>
      </c>
    </row>
    <row r="14" spans="1:20" ht="15" customHeight="1" x14ac:dyDescent="0.25">
      <c r="A14" s="33">
        <v>43354</v>
      </c>
      <c r="B14" s="41" t="s">
        <v>176</v>
      </c>
      <c r="C14" s="28" t="s">
        <v>44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>
        <v>39.4</v>
      </c>
      <c r="Q14" s="3">
        <v>3</v>
      </c>
      <c r="R14" s="25">
        <v>12.11</v>
      </c>
      <c r="S14" s="4" t="s">
        <v>174</v>
      </c>
      <c r="T14" s="111">
        <f>COUNTIF($C$1:$C14,C14)</f>
        <v>2</v>
      </c>
    </row>
    <row r="15" spans="1:20" ht="15" hidden="1" customHeight="1" x14ac:dyDescent="0.25">
      <c r="A15" s="33">
        <v>43370</v>
      </c>
      <c r="B15" s="41" t="s">
        <v>176</v>
      </c>
      <c r="C15" s="3" t="s">
        <v>42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>
        <v>38.5</v>
      </c>
      <c r="Q15" s="3">
        <v>3</v>
      </c>
      <c r="R15" s="25">
        <v>9.4</v>
      </c>
      <c r="S15" s="4" t="s">
        <v>174</v>
      </c>
      <c r="T15" s="111">
        <f>COUNTIF($C$1:$C15,C15)</f>
        <v>2</v>
      </c>
    </row>
    <row r="16" spans="1:20" ht="15" customHeight="1" x14ac:dyDescent="0.25">
      <c r="A16" s="33">
        <v>43377</v>
      </c>
      <c r="B16" s="41" t="s">
        <v>176</v>
      </c>
      <c r="C16" s="3" t="s">
        <v>73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>
        <v>30.2</v>
      </c>
      <c r="Q16" s="3">
        <v>8</v>
      </c>
      <c r="R16" s="25">
        <v>3.3</v>
      </c>
      <c r="S16" s="4" t="s">
        <v>174</v>
      </c>
      <c r="T16" s="111">
        <f>COUNTIF($C$1:$C16,C16)</f>
        <v>3</v>
      </c>
    </row>
    <row r="17" spans="1:20" ht="15" customHeight="1" x14ac:dyDescent="0.25">
      <c r="A17" s="33"/>
      <c r="B17" s="4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25"/>
      <c r="S17" s="4"/>
      <c r="T17" s="111">
        <f>COUNTIF($C$1:$C17,C17)</f>
        <v>0</v>
      </c>
    </row>
    <row r="18" spans="1:20" ht="15" customHeight="1" x14ac:dyDescent="0.25">
      <c r="A18" s="33"/>
      <c r="B18" s="41"/>
      <c r="C18" s="8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25"/>
      <c r="S18" s="4"/>
      <c r="T18" s="111">
        <f>COUNTIF($C$1:$C18,C18)</f>
        <v>0</v>
      </c>
    </row>
    <row r="19" spans="1:20" ht="15" customHeight="1" x14ac:dyDescent="0.25">
      <c r="A19" s="33"/>
      <c r="B19" s="41"/>
      <c r="C19" s="2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25"/>
      <c r="S19" s="4"/>
      <c r="T19" s="111">
        <f>COUNTIF($C$1:$C19,C19)</f>
        <v>0</v>
      </c>
    </row>
    <row r="20" spans="1:20" ht="15" customHeight="1" x14ac:dyDescent="0.25">
      <c r="A20" s="33"/>
      <c r="B20" s="41"/>
      <c r="C20" s="8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25"/>
      <c r="S20" s="4"/>
      <c r="T20" s="111">
        <f>COUNTIF($C$1:$C20,C20)</f>
        <v>0</v>
      </c>
    </row>
    <row r="21" spans="1:20" ht="15" customHeight="1" x14ac:dyDescent="0.25">
      <c r="A21" s="33"/>
      <c r="B21" s="4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25"/>
      <c r="S21" s="4"/>
      <c r="T21" s="111">
        <f>COUNTIF($C$1:$C21,C21)</f>
        <v>0</v>
      </c>
    </row>
    <row r="22" spans="1:20" ht="33.75" customHeight="1" x14ac:dyDescent="0.25">
      <c r="A22" s="33"/>
      <c r="B22" s="4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25"/>
      <c r="S22" s="4"/>
      <c r="T22" s="111">
        <f>COUNTIF($C$1:$C22,C22)</f>
        <v>0</v>
      </c>
    </row>
    <row r="23" spans="1:20" ht="33.75" customHeight="1" x14ac:dyDescent="0.25">
      <c r="A23" s="33"/>
      <c r="B23" s="4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25"/>
      <c r="S23" s="4"/>
      <c r="T23" s="111">
        <f>COUNTIF($C$1:$C23,C23)</f>
        <v>0</v>
      </c>
    </row>
    <row r="24" spans="1:20" ht="33.75" customHeight="1" x14ac:dyDescent="0.25">
      <c r="A24" s="33"/>
      <c r="B24" s="4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25"/>
      <c r="S24" s="4"/>
      <c r="T24" s="111"/>
    </row>
    <row r="25" spans="1:20" ht="33.75" customHeight="1" x14ac:dyDescent="0.25">
      <c r="A25" s="33"/>
      <c r="B25" s="4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25"/>
      <c r="S25" s="4"/>
      <c r="T25" s="111"/>
    </row>
    <row r="26" spans="1:20" ht="33.75" customHeight="1" x14ac:dyDescent="0.25">
      <c r="A26" s="33"/>
      <c r="B26" s="4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25"/>
      <c r="S26" s="4"/>
      <c r="T26" s="111"/>
    </row>
    <row r="27" spans="1:20" ht="33.75" customHeight="1" x14ac:dyDescent="0.25">
      <c r="A27" s="33"/>
      <c r="B27" s="4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5"/>
      <c r="S27" s="4"/>
      <c r="T27" s="111"/>
    </row>
    <row r="28" spans="1:20" ht="33.75" customHeight="1" x14ac:dyDescent="0.25">
      <c r="A28" s="33"/>
      <c r="B28" s="4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25"/>
      <c r="S28" s="4"/>
      <c r="T28" s="111"/>
    </row>
    <row r="29" spans="1:20" ht="33.75" customHeight="1" x14ac:dyDescent="0.25">
      <c r="A29" s="33"/>
      <c r="B29" s="4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25"/>
      <c r="S29" s="4"/>
      <c r="T29" s="111"/>
    </row>
    <row r="30" spans="1:20" ht="33.75" customHeight="1" x14ac:dyDescent="0.25">
      <c r="A30" s="33"/>
      <c r="B30" s="4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25"/>
      <c r="S30" s="4"/>
      <c r="T30" s="111"/>
    </row>
    <row r="31" spans="1:20" ht="33.75" customHeight="1" x14ac:dyDescent="0.25">
      <c r="A31" s="33"/>
      <c r="B31" s="4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25"/>
      <c r="S31" s="4"/>
      <c r="T31" s="111"/>
    </row>
    <row r="32" spans="1:20" ht="33.75" customHeight="1" x14ac:dyDescent="0.25">
      <c r="A32" s="33"/>
      <c r="B32" s="4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25"/>
      <c r="S32" s="4"/>
      <c r="T32" s="111"/>
    </row>
    <row r="33" spans="1:20" ht="33.75" customHeight="1" x14ac:dyDescent="0.25">
      <c r="A33" s="33"/>
      <c r="B33" s="4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25"/>
      <c r="S33" s="4"/>
      <c r="T33" s="111"/>
    </row>
    <row r="34" spans="1:20" ht="33.75" customHeight="1" x14ac:dyDescent="0.25">
      <c r="A34" s="33"/>
      <c r="B34" s="4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25"/>
      <c r="S34" s="4"/>
      <c r="T34" s="111"/>
    </row>
    <row r="35" spans="1:20" ht="33.75" customHeight="1" x14ac:dyDescent="0.25">
      <c r="A35" s="33"/>
      <c r="B35" s="41"/>
      <c r="C35" s="28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25"/>
      <c r="S35" s="4"/>
      <c r="T35" s="111"/>
    </row>
    <row r="36" spans="1:20" ht="33.75" customHeight="1" x14ac:dyDescent="0.25">
      <c r="A36" s="33"/>
      <c r="B36" s="41"/>
      <c r="C36" s="28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25"/>
      <c r="S36" s="4"/>
      <c r="T36" s="111"/>
    </row>
    <row r="37" spans="1:20" ht="33.75" customHeight="1" x14ac:dyDescent="0.25">
      <c r="A37" s="33"/>
      <c r="B37" s="41"/>
      <c r="C37" s="28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25"/>
      <c r="S37" s="4"/>
      <c r="T37" s="111"/>
    </row>
    <row r="38" spans="1:20" ht="33.75" customHeight="1" x14ac:dyDescent="0.25">
      <c r="A38" s="33"/>
      <c r="B38" s="41"/>
      <c r="C38" s="28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25"/>
      <c r="S38" s="4"/>
      <c r="T38" s="111"/>
    </row>
    <row r="39" spans="1:20" ht="33.75" customHeight="1" x14ac:dyDescent="0.25">
      <c r="A39" s="33"/>
      <c r="B39" s="41"/>
      <c r="C39" s="28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25"/>
      <c r="S39" s="4"/>
      <c r="T39" s="111"/>
    </row>
    <row r="40" spans="1:20" ht="33.75" customHeight="1" x14ac:dyDescent="0.25">
      <c r="A40" s="33"/>
      <c r="B40" s="41"/>
      <c r="C40" s="28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25"/>
      <c r="S40" s="4"/>
      <c r="T40" s="111"/>
    </row>
    <row r="41" spans="1:20" ht="33.75" customHeight="1" x14ac:dyDescent="0.25">
      <c r="A41" s="33"/>
      <c r="B41" s="41"/>
      <c r="C41" s="28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25"/>
      <c r="S41" s="4"/>
      <c r="T41" s="111"/>
    </row>
    <row r="42" spans="1:20" ht="33.75" customHeight="1" x14ac:dyDescent="0.25">
      <c r="A42" s="33"/>
      <c r="B42" s="41"/>
      <c r="C42" s="28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25"/>
      <c r="S42" s="4"/>
      <c r="T42" s="111"/>
    </row>
    <row r="43" spans="1:20" ht="33.75" customHeight="1" x14ac:dyDescent="0.25">
      <c r="A43" s="31"/>
      <c r="B43" s="44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25"/>
      <c r="S43" s="4"/>
      <c r="T43" s="111"/>
    </row>
    <row r="44" spans="1:20" ht="33.75" customHeight="1" x14ac:dyDescent="0.25">
      <c r="A44" s="31"/>
      <c r="B44" s="4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25"/>
      <c r="S44" s="4"/>
      <c r="T44" s="111"/>
    </row>
    <row r="45" spans="1:20" ht="33.75" customHeight="1" x14ac:dyDescent="0.25">
      <c r="A45" s="31"/>
      <c r="B45" s="4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45"/>
      <c r="O45" s="3"/>
      <c r="P45" s="3"/>
      <c r="Q45" s="3"/>
      <c r="R45" s="25"/>
      <c r="S45" s="4"/>
      <c r="T45" s="111"/>
    </row>
    <row r="46" spans="1:20" ht="33.75" customHeight="1" x14ac:dyDescent="0.25">
      <c r="A46" s="31"/>
      <c r="B46" s="4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45"/>
      <c r="O46" s="3"/>
      <c r="P46" s="3"/>
      <c r="Q46" s="3"/>
      <c r="R46" s="25"/>
      <c r="S46" s="4"/>
      <c r="T46" s="111"/>
    </row>
    <row r="47" spans="1:20" ht="33.75" customHeight="1" x14ac:dyDescent="0.25">
      <c r="A47" s="31"/>
      <c r="B47" s="44"/>
      <c r="C47" s="28"/>
      <c r="D47" s="3"/>
      <c r="E47" s="3"/>
      <c r="F47" s="3"/>
      <c r="G47" s="3"/>
      <c r="H47" s="3"/>
      <c r="I47" s="3"/>
      <c r="J47" s="3"/>
      <c r="K47" s="3"/>
      <c r="L47" s="3"/>
      <c r="M47" s="3"/>
      <c r="N47" s="45"/>
      <c r="O47" s="3"/>
      <c r="P47" s="3"/>
      <c r="Q47" s="3"/>
      <c r="R47" s="25"/>
      <c r="S47" s="4"/>
      <c r="T47" s="111"/>
    </row>
    <row r="48" spans="1:20" ht="33.75" customHeight="1" x14ac:dyDescent="0.25">
      <c r="A48" s="31"/>
      <c r="B48" s="42"/>
      <c r="C48" s="2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25"/>
      <c r="S48" s="4"/>
      <c r="T48" s="111"/>
    </row>
    <row r="49" spans="1:20" ht="33.75" customHeight="1" x14ac:dyDescent="0.25">
      <c r="A49" s="31"/>
      <c r="B49" s="42"/>
      <c r="C49" s="28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25"/>
      <c r="S49" s="4"/>
      <c r="T49" s="111"/>
    </row>
    <row r="50" spans="1:20" ht="33.75" customHeight="1" x14ac:dyDescent="0.25">
      <c r="A50" s="31"/>
      <c r="B50" s="42"/>
      <c r="C50" s="28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25"/>
      <c r="S50" s="4"/>
      <c r="T50" s="111"/>
    </row>
    <row r="51" spans="1:20" ht="33.75" customHeight="1" x14ac:dyDescent="0.25">
      <c r="A51" s="31"/>
      <c r="B51" s="42"/>
      <c r="C51" s="46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25"/>
      <c r="S51" s="4"/>
      <c r="T51" s="111"/>
    </row>
    <row r="52" spans="1:20" ht="33.75" customHeight="1" x14ac:dyDescent="0.25">
      <c r="A52" s="31"/>
      <c r="B52" s="4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25"/>
      <c r="S52" s="4"/>
      <c r="T52" s="111"/>
    </row>
    <row r="53" spans="1:20" ht="33.75" customHeight="1" x14ac:dyDescent="0.25">
      <c r="A53" s="31"/>
      <c r="B53" s="4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25"/>
      <c r="S53" s="4"/>
      <c r="T53" s="111"/>
    </row>
    <row r="54" spans="1:20" ht="33.75" customHeight="1" x14ac:dyDescent="0.25">
      <c r="A54" s="31"/>
      <c r="B54" s="4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25"/>
      <c r="S54" s="4"/>
      <c r="T54" s="111"/>
    </row>
    <row r="55" spans="1:20" ht="33.75" customHeight="1" x14ac:dyDescent="0.25">
      <c r="A55" s="31"/>
      <c r="B55" s="4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25"/>
      <c r="S55" s="4"/>
      <c r="T55" s="111"/>
    </row>
    <row r="56" spans="1:20" ht="33.75" customHeight="1" x14ac:dyDescent="0.25">
      <c r="A56" s="31"/>
      <c r="B56" s="4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25"/>
      <c r="S56" s="4"/>
      <c r="T56" s="111"/>
    </row>
    <row r="57" spans="1:20" ht="33.75" customHeight="1" x14ac:dyDescent="0.25">
      <c r="A57" s="31"/>
      <c r="B57" s="42"/>
      <c r="C57" s="28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25"/>
      <c r="S57" s="4"/>
      <c r="T57" s="111"/>
    </row>
    <row r="58" spans="1:20" ht="33.75" customHeight="1" x14ac:dyDescent="0.25">
      <c r="A58" s="31"/>
      <c r="B58" s="42"/>
      <c r="C58" s="28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25"/>
      <c r="S58" s="4"/>
      <c r="T58" s="111"/>
    </row>
    <row r="59" spans="1:20" ht="33.75" customHeight="1" x14ac:dyDescent="0.25">
      <c r="A59" s="31"/>
      <c r="B59" s="42"/>
      <c r="C59" s="28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25"/>
      <c r="S59" s="4"/>
      <c r="T59" s="111"/>
    </row>
    <row r="60" spans="1:20" ht="33.75" customHeight="1" x14ac:dyDescent="0.25">
      <c r="A60" s="31"/>
      <c r="B60" s="42"/>
      <c r="C60" s="28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25"/>
      <c r="S60" s="4"/>
      <c r="T60" s="111"/>
    </row>
    <row r="61" spans="1:20" ht="33.75" customHeight="1" x14ac:dyDescent="0.25">
      <c r="A61" s="31"/>
      <c r="B61" s="42"/>
      <c r="C61" s="28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25"/>
      <c r="S61" s="4"/>
      <c r="T61" s="111"/>
    </row>
    <row r="62" spans="1:20" ht="33.75" customHeight="1" x14ac:dyDescent="0.25">
      <c r="A62" s="31"/>
      <c r="B62" s="42"/>
      <c r="C62" s="28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25"/>
      <c r="S62" s="4"/>
      <c r="T62" s="111"/>
    </row>
    <row r="63" spans="1:20" ht="33.75" customHeight="1" x14ac:dyDescent="0.25">
      <c r="A63" s="31"/>
      <c r="B63" s="42"/>
      <c r="C63" s="28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25"/>
      <c r="S63" s="4"/>
      <c r="T63" s="111"/>
    </row>
    <row r="64" spans="1:20" ht="33.75" customHeight="1" x14ac:dyDescent="0.25">
      <c r="A64" s="31"/>
      <c r="B64" s="42"/>
      <c r="C64" s="28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25"/>
      <c r="S64" s="4"/>
      <c r="T64" s="111"/>
    </row>
    <row r="65" spans="1:20" ht="33.75" customHeight="1" x14ac:dyDescent="0.25">
      <c r="A65" s="31"/>
      <c r="B65" s="42"/>
      <c r="C65" s="28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25"/>
      <c r="S65" s="4"/>
      <c r="T65" s="111"/>
    </row>
    <row r="66" spans="1:20" ht="33.75" customHeight="1" x14ac:dyDescent="0.25">
      <c r="A66" s="31"/>
      <c r="B66" s="42"/>
      <c r="C66" s="28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25"/>
      <c r="S66" s="4"/>
      <c r="T66" s="111"/>
    </row>
    <row r="67" spans="1:20" ht="33.75" customHeight="1" x14ac:dyDescent="0.25">
      <c r="A67" s="31"/>
      <c r="B67" s="42"/>
      <c r="C67" s="28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25"/>
      <c r="S67" s="4"/>
      <c r="T67" s="111"/>
    </row>
    <row r="68" spans="1:20" ht="33.75" customHeight="1" x14ac:dyDescent="0.25">
      <c r="A68" s="31"/>
      <c r="B68" s="42"/>
      <c r="C68" s="28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25"/>
      <c r="S68" s="4"/>
      <c r="T68" s="111"/>
    </row>
    <row r="69" spans="1:20" ht="33.75" customHeight="1" x14ac:dyDescent="0.25">
      <c r="A69" s="31"/>
      <c r="B69" s="42"/>
      <c r="C69" s="28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25"/>
      <c r="S69" s="4"/>
      <c r="T69" s="111"/>
    </row>
    <row r="70" spans="1:20" ht="33.75" customHeight="1" x14ac:dyDescent="0.25">
      <c r="A70" s="31"/>
      <c r="B70" s="42"/>
      <c r="C70" s="28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25"/>
      <c r="S70" s="4"/>
      <c r="T70" s="111"/>
    </row>
    <row r="71" spans="1:20" ht="33.75" customHeight="1" x14ac:dyDescent="0.25">
      <c r="A71" s="31"/>
      <c r="B71" s="42"/>
      <c r="C71" s="28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25"/>
      <c r="S71" s="4"/>
      <c r="T71" s="111"/>
    </row>
    <row r="72" spans="1:20" ht="33.75" customHeight="1" x14ac:dyDescent="0.25">
      <c r="A72" s="31"/>
      <c r="B72" s="42"/>
      <c r="C72" s="28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25"/>
      <c r="S72" s="4"/>
      <c r="T72" s="111"/>
    </row>
    <row r="73" spans="1:20" ht="33.75" customHeight="1" x14ac:dyDescent="0.25">
      <c r="A73" s="31"/>
      <c r="B73" s="42"/>
      <c r="C73" s="28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25"/>
      <c r="S73" s="4"/>
      <c r="T73" s="111"/>
    </row>
    <row r="74" spans="1:20" ht="33.75" customHeight="1" x14ac:dyDescent="0.25">
      <c r="A74" s="31"/>
      <c r="B74" s="42"/>
      <c r="C74" s="28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25"/>
      <c r="S74" s="4"/>
      <c r="T74" s="111"/>
    </row>
    <row r="75" spans="1:20" ht="33.75" customHeight="1" x14ac:dyDescent="0.25">
      <c r="A75" s="31"/>
      <c r="B75" s="42"/>
      <c r="C75" s="28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25"/>
      <c r="S75" s="4"/>
      <c r="T75" s="111"/>
    </row>
    <row r="76" spans="1:20" ht="33.75" customHeight="1" x14ac:dyDescent="0.25">
      <c r="A76" s="31"/>
      <c r="B76" s="42"/>
      <c r="C76" s="28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25"/>
      <c r="S76" s="4"/>
      <c r="T76" s="111"/>
    </row>
    <row r="77" spans="1:20" ht="33.75" customHeight="1" x14ac:dyDescent="0.25">
      <c r="A77" s="31"/>
      <c r="B77" s="42"/>
      <c r="C77" s="28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25"/>
      <c r="S77" s="4"/>
      <c r="T77" s="111"/>
    </row>
    <row r="78" spans="1:20" ht="33.75" customHeight="1" x14ac:dyDescent="0.25">
      <c r="A78" s="31"/>
      <c r="B78" s="42"/>
      <c r="C78" s="28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25"/>
      <c r="S78" s="4"/>
      <c r="T78" s="111"/>
    </row>
    <row r="79" spans="1:20" ht="33.75" customHeight="1" x14ac:dyDescent="0.25">
      <c r="A79" s="31"/>
      <c r="B79" s="42"/>
      <c r="C79" s="28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25"/>
      <c r="S79" s="4"/>
      <c r="T79" s="111"/>
    </row>
    <row r="80" spans="1:20" ht="33.75" customHeight="1" x14ac:dyDescent="0.25">
      <c r="A80" s="31"/>
      <c r="B80" s="42"/>
      <c r="C80" s="28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25"/>
      <c r="S80" s="4"/>
      <c r="T80" s="111"/>
    </row>
    <row r="81" spans="1:20" ht="33.75" customHeight="1" x14ac:dyDescent="0.25">
      <c r="A81" s="31"/>
      <c r="B81" s="42"/>
      <c r="C81" s="28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25"/>
      <c r="S81" s="4"/>
      <c r="T81" s="111"/>
    </row>
    <row r="82" spans="1:20" ht="33.75" customHeight="1" x14ac:dyDescent="0.25">
      <c r="A82" s="31"/>
      <c r="B82" s="42"/>
      <c r="C82" s="28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25"/>
      <c r="S82" s="4"/>
      <c r="T82" s="111"/>
    </row>
    <row r="83" spans="1:20" ht="33.75" customHeight="1" x14ac:dyDescent="0.25">
      <c r="A83" s="31"/>
      <c r="B83" s="42"/>
      <c r="C83" s="28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25"/>
      <c r="S83" s="4"/>
      <c r="T83" s="111"/>
    </row>
    <row r="84" spans="1:20" ht="33.75" customHeight="1" x14ac:dyDescent="0.25">
      <c r="A84" s="31"/>
      <c r="B84" s="42"/>
      <c r="C84" s="28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25"/>
      <c r="S84" s="4"/>
      <c r="T84" s="111"/>
    </row>
    <row r="85" spans="1:20" ht="33.75" customHeight="1" x14ac:dyDescent="0.25">
      <c r="A85" s="31"/>
      <c r="B85" s="42"/>
      <c r="C85" s="28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25"/>
      <c r="S85" s="4"/>
      <c r="T85" s="111"/>
    </row>
    <row r="86" spans="1:20" ht="33.75" customHeight="1" x14ac:dyDescent="0.25">
      <c r="A86" s="31"/>
      <c r="B86" s="42"/>
      <c r="C86" s="28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25"/>
      <c r="S86" s="4"/>
      <c r="T86" s="111"/>
    </row>
    <row r="87" spans="1:20" ht="33.75" customHeight="1" x14ac:dyDescent="0.25">
      <c r="A87" s="31"/>
      <c r="B87" s="42"/>
      <c r="C87" s="28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25"/>
      <c r="S87" s="4"/>
      <c r="T87" s="111"/>
    </row>
    <row r="88" spans="1:20" ht="33.75" customHeight="1" x14ac:dyDescent="0.25">
      <c r="A88" s="31"/>
      <c r="B88" s="42"/>
      <c r="C88" s="28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25"/>
      <c r="S88" s="4"/>
      <c r="T88" s="111"/>
    </row>
    <row r="89" spans="1:20" ht="33.75" customHeight="1" x14ac:dyDescent="0.25">
      <c r="A89" s="31"/>
      <c r="B89" s="42"/>
      <c r="C89" s="28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25"/>
      <c r="S89" s="4"/>
      <c r="T89" s="111"/>
    </row>
    <row r="90" spans="1:20" ht="33.75" customHeight="1" x14ac:dyDescent="0.25">
      <c r="A90" s="31"/>
      <c r="B90" s="42"/>
      <c r="C90" s="28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25"/>
      <c r="S90" s="4"/>
      <c r="T90" s="111"/>
    </row>
    <row r="91" spans="1:20" ht="33.75" customHeight="1" x14ac:dyDescent="0.25">
      <c r="A91" s="31"/>
      <c r="B91" s="42"/>
      <c r="C91" s="28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25"/>
      <c r="S91" s="4"/>
      <c r="T91" s="111"/>
    </row>
    <row r="92" spans="1:20" ht="33.75" customHeight="1" x14ac:dyDescent="0.25">
      <c r="A92" s="31"/>
      <c r="B92" s="42"/>
      <c r="C92" s="28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25"/>
      <c r="S92" s="4"/>
      <c r="T92" s="111"/>
    </row>
    <row r="93" spans="1:20" ht="33.75" customHeight="1" x14ac:dyDescent="0.25">
      <c r="A93" s="31"/>
      <c r="B93" s="42"/>
      <c r="C93" s="28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25"/>
      <c r="S93" s="4"/>
      <c r="T93" s="111"/>
    </row>
    <row r="94" spans="1:20" ht="33.75" customHeight="1" x14ac:dyDescent="0.25">
      <c r="A94" s="31"/>
      <c r="B94" s="42"/>
      <c r="C94" s="28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25"/>
      <c r="S94" s="4"/>
      <c r="T94" s="111"/>
    </row>
    <row r="95" spans="1:20" ht="33.75" customHeight="1" x14ac:dyDescent="0.25">
      <c r="A95" s="31"/>
      <c r="B95" s="42"/>
      <c r="C95" s="28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25"/>
      <c r="S95" s="4"/>
      <c r="T95" s="111"/>
    </row>
    <row r="96" spans="1:20" ht="33.75" customHeight="1" x14ac:dyDescent="0.25">
      <c r="A96" s="31"/>
      <c r="B96" s="42"/>
      <c r="C96" s="28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25"/>
      <c r="S96" s="4"/>
      <c r="T96" s="111"/>
    </row>
    <row r="97" spans="1:20" ht="33.75" customHeight="1" x14ac:dyDescent="0.25">
      <c r="A97" s="31"/>
      <c r="B97" s="42"/>
      <c r="C97" s="28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25"/>
      <c r="S97" s="4"/>
      <c r="T97" s="111"/>
    </row>
    <row r="98" spans="1:20" ht="33.75" customHeight="1" x14ac:dyDescent="0.25">
      <c r="A98" s="31"/>
      <c r="B98" s="42"/>
      <c r="C98" s="28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25"/>
      <c r="S98" s="4"/>
      <c r="T98" s="111"/>
    </row>
    <row r="99" spans="1:20" ht="33.75" customHeight="1" x14ac:dyDescent="0.25">
      <c r="A99" s="31"/>
      <c r="B99" s="42"/>
      <c r="C99" s="28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25"/>
      <c r="S99" s="4"/>
      <c r="T99" s="111"/>
    </row>
    <row r="100" spans="1:20" ht="33.75" customHeight="1" x14ac:dyDescent="0.25">
      <c r="A100" s="31"/>
      <c r="B100" s="42"/>
      <c r="C100" s="28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25"/>
      <c r="S100" s="4"/>
      <c r="T100" s="111"/>
    </row>
    <row r="101" spans="1:20" ht="33.75" customHeight="1" x14ac:dyDescent="0.25">
      <c r="A101" s="31"/>
      <c r="B101" s="42"/>
      <c r="C101" s="28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25"/>
      <c r="S101" s="4"/>
      <c r="T101" s="111"/>
    </row>
    <row r="102" spans="1:20" ht="33.75" customHeight="1" x14ac:dyDescent="0.25">
      <c r="A102" s="31"/>
      <c r="B102" s="42"/>
      <c r="C102" s="28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25"/>
      <c r="S102" s="4"/>
      <c r="T102" s="111"/>
    </row>
    <row r="103" spans="1:20" ht="33.75" customHeight="1" x14ac:dyDescent="0.25">
      <c r="A103" s="31"/>
      <c r="B103" s="42"/>
      <c r="C103" s="28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25"/>
      <c r="S103" s="4"/>
      <c r="T103" s="111"/>
    </row>
    <row r="104" spans="1:20" ht="33.75" customHeight="1" x14ac:dyDescent="0.25">
      <c r="A104" s="31"/>
      <c r="B104" s="42"/>
      <c r="C104" s="28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25"/>
      <c r="S104" s="4"/>
      <c r="T104" s="111"/>
    </row>
    <row r="105" spans="1:20" ht="33.75" customHeight="1" x14ac:dyDescent="0.25">
      <c r="A105" s="31"/>
      <c r="B105" s="42"/>
      <c r="C105" s="28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25"/>
      <c r="S105" s="4"/>
      <c r="T105" s="111"/>
    </row>
    <row r="106" spans="1:20" ht="33.75" customHeight="1" x14ac:dyDescent="0.25">
      <c r="A106" s="31"/>
      <c r="B106" s="42"/>
      <c r="C106" s="28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25"/>
      <c r="S106" s="4"/>
      <c r="T106" s="111"/>
    </row>
    <row r="107" spans="1:20" ht="33.75" customHeight="1" x14ac:dyDescent="0.25">
      <c r="A107" s="31"/>
      <c r="B107" s="42"/>
      <c r="C107" s="28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25"/>
      <c r="S107" s="4"/>
      <c r="T107" s="111"/>
    </row>
    <row r="108" spans="1:20" ht="33.75" customHeight="1" x14ac:dyDescent="0.25">
      <c r="A108" s="31"/>
      <c r="B108" s="42"/>
      <c r="C108" s="28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25"/>
      <c r="S108" s="4"/>
      <c r="T108" s="111"/>
    </row>
    <row r="109" spans="1:20" ht="33.75" customHeight="1" x14ac:dyDescent="0.25">
      <c r="A109" s="31"/>
      <c r="B109" s="42"/>
      <c r="C109" s="28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25"/>
      <c r="S109" s="4"/>
      <c r="T109" s="111"/>
    </row>
    <row r="110" spans="1:20" ht="33.75" customHeight="1" x14ac:dyDescent="0.25">
      <c r="A110" s="31"/>
      <c r="B110" s="42"/>
      <c r="C110" s="28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25"/>
      <c r="S110" s="4"/>
      <c r="T110" s="111"/>
    </row>
    <row r="111" spans="1:20" ht="33.75" customHeight="1" x14ac:dyDescent="0.25">
      <c r="A111" s="31"/>
      <c r="B111" s="42"/>
      <c r="C111" s="28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25"/>
      <c r="S111" s="4"/>
      <c r="T111" s="111"/>
    </row>
    <row r="112" spans="1:20" ht="33.75" customHeight="1" x14ac:dyDescent="0.25">
      <c r="A112" s="31"/>
      <c r="B112" s="42"/>
      <c r="C112" s="28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25"/>
      <c r="S112" s="4"/>
      <c r="T112" s="111"/>
    </row>
    <row r="113" spans="1:20" ht="33.75" customHeight="1" x14ac:dyDescent="0.25">
      <c r="A113" s="31"/>
      <c r="B113" s="42"/>
      <c r="C113" s="28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25"/>
      <c r="S113" s="4"/>
      <c r="T113" s="111"/>
    </row>
    <row r="114" spans="1:20" ht="33.75" customHeight="1" x14ac:dyDescent="0.25">
      <c r="A114" s="31"/>
      <c r="B114" s="42"/>
      <c r="C114" s="28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25"/>
      <c r="S114" s="4"/>
      <c r="T114" s="111"/>
    </row>
    <row r="115" spans="1:20" ht="33.75" customHeight="1" x14ac:dyDescent="0.25">
      <c r="A115" s="31"/>
      <c r="B115" s="42"/>
      <c r="C115" s="28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25"/>
      <c r="S115" s="4"/>
      <c r="T115" s="111"/>
    </row>
    <row r="116" spans="1:20" ht="33.75" customHeight="1" x14ac:dyDescent="0.25">
      <c r="A116" s="31"/>
      <c r="B116" s="42"/>
      <c r="C116" s="28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25"/>
      <c r="S116" s="4"/>
      <c r="T116" s="111"/>
    </row>
    <row r="117" spans="1:20" ht="33.75" customHeight="1" x14ac:dyDescent="0.25">
      <c r="A117" s="31"/>
      <c r="B117" s="42"/>
      <c r="C117" s="28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25"/>
      <c r="S117" s="4"/>
      <c r="T117" s="111"/>
    </row>
    <row r="118" spans="1:20" ht="33.75" customHeight="1" x14ac:dyDescent="0.25">
      <c r="A118" s="31"/>
      <c r="B118" s="42"/>
      <c r="C118" s="28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25"/>
      <c r="S118" s="4"/>
      <c r="T118" s="111"/>
    </row>
    <row r="119" spans="1:20" ht="33.75" customHeight="1" x14ac:dyDescent="0.25">
      <c r="A119" s="31"/>
      <c r="B119" s="42"/>
      <c r="C119" s="28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25"/>
      <c r="S119" s="4"/>
      <c r="T119" s="111"/>
    </row>
    <row r="120" spans="1:20" ht="33.75" customHeight="1" x14ac:dyDescent="0.25">
      <c r="A120" s="31"/>
      <c r="B120" s="42"/>
      <c r="C120" s="28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25"/>
      <c r="S120" s="4"/>
      <c r="T120" s="111"/>
    </row>
    <row r="121" spans="1:20" ht="33.75" customHeight="1" x14ac:dyDescent="0.25">
      <c r="A121" s="31"/>
      <c r="B121" s="42"/>
      <c r="C121" s="28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25"/>
      <c r="S121" s="4"/>
      <c r="T121" s="111"/>
    </row>
    <row r="122" spans="1:20" ht="33.75" customHeight="1" x14ac:dyDescent="0.25">
      <c r="A122" s="31"/>
      <c r="B122" s="42"/>
      <c r="C122" s="28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25"/>
      <c r="S122" s="4"/>
      <c r="T122" s="111"/>
    </row>
    <row r="123" spans="1:20" ht="33.75" customHeight="1" x14ac:dyDescent="0.25">
      <c r="A123" s="31"/>
      <c r="B123" s="42"/>
      <c r="C123" s="28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25"/>
      <c r="S123" s="4"/>
      <c r="T123" s="111"/>
    </row>
    <row r="124" spans="1:20" ht="33.75" customHeight="1" x14ac:dyDescent="0.25">
      <c r="A124" s="31"/>
      <c r="B124" s="42"/>
      <c r="C124" s="28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25"/>
      <c r="S124" s="4"/>
      <c r="T124" s="111"/>
    </row>
    <row r="125" spans="1:20" ht="33.75" customHeight="1" x14ac:dyDescent="0.25">
      <c r="A125" s="31"/>
      <c r="B125" s="42"/>
      <c r="C125" s="28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25"/>
      <c r="S125" s="4"/>
      <c r="T125" s="111"/>
    </row>
    <row r="126" spans="1:20" ht="33.75" customHeight="1" x14ac:dyDescent="0.25">
      <c r="A126" s="31"/>
      <c r="B126" s="42"/>
      <c r="C126" s="28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25"/>
      <c r="S126" s="4"/>
      <c r="T126" s="111"/>
    </row>
    <row r="127" spans="1:20" ht="33.75" customHeight="1" x14ac:dyDescent="0.25">
      <c r="A127" s="31"/>
      <c r="B127" s="42"/>
      <c r="C127" s="28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25"/>
      <c r="S127" s="4"/>
      <c r="T127" s="111"/>
    </row>
    <row r="128" spans="1:20" ht="33.75" customHeight="1" x14ac:dyDescent="0.25">
      <c r="A128" s="31"/>
      <c r="B128" s="42"/>
      <c r="C128" s="28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25"/>
      <c r="S128" s="4"/>
      <c r="T128" s="111"/>
    </row>
    <row r="129" spans="1:20" ht="33.75" customHeight="1" x14ac:dyDescent="0.25">
      <c r="A129" s="31"/>
      <c r="B129" s="42"/>
      <c r="C129" s="28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25"/>
      <c r="S129" s="4"/>
      <c r="T129" s="111"/>
    </row>
    <row r="130" spans="1:20" ht="33.75" customHeight="1" x14ac:dyDescent="0.25">
      <c r="A130" s="31"/>
      <c r="B130" s="42"/>
      <c r="C130" s="28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25"/>
      <c r="S130" s="4"/>
      <c r="T130" s="111"/>
    </row>
    <row r="131" spans="1:20" ht="33.75" customHeight="1" x14ac:dyDescent="0.25">
      <c r="A131" s="31"/>
      <c r="B131" s="42"/>
      <c r="C131" s="28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25"/>
      <c r="S131" s="4"/>
      <c r="T131" s="111"/>
    </row>
    <row r="132" spans="1:20" ht="33.75" customHeight="1" x14ac:dyDescent="0.25">
      <c r="A132" s="31"/>
      <c r="B132" s="42"/>
      <c r="C132" s="28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25"/>
      <c r="S132" s="4"/>
      <c r="T132" s="111"/>
    </row>
    <row r="133" spans="1:20" ht="33.75" customHeight="1" x14ac:dyDescent="0.25">
      <c r="A133" s="31"/>
      <c r="B133" s="42"/>
      <c r="C133" s="28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25"/>
      <c r="S133" s="4"/>
      <c r="T133" s="111"/>
    </row>
    <row r="134" spans="1:20" ht="33.75" customHeight="1" x14ac:dyDescent="0.25">
      <c r="A134" s="31"/>
      <c r="B134" s="42"/>
      <c r="C134" s="28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25"/>
      <c r="S134" s="4"/>
      <c r="T134" s="111"/>
    </row>
    <row r="135" spans="1:20" ht="33.75" customHeight="1" x14ac:dyDescent="0.25">
      <c r="A135" s="31"/>
      <c r="B135" s="42"/>
      <c r="C135" s="28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25"/>
      <c r="S135" s="4"/>
      <c r="T135" s="111"/>
    </row>
    <row r="136" spans="1:20" ht="33.75" customHeight="1" x14ac:dyDescent="0.25">
      <c r="A136" s="31"/>
      <c r="B136" s="42"/>
      <c r="C136" s="28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25"/>
      <c r="S136" s="4"/>
      <c r="T136" s="111"/>
    </row>
    <row r="137" spans="1:20" ht="33.75" customHeight="1" x14ac:dyDescent="0.25">
      <c r="A137" s="31"/>
      <c r="B137" s="42"/>
      <c r="C137" s="28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25"/>
      <c r="S137" s="4"/>
      <c r="T137" s="111"/>
    </row>
    <row r="138" spans="1:20" ht="33.75" customHeight="1" x14ac:dyDescent="0.25">
      <c r="A138" s="31"/>
      <c r="B138" s="42"/>
      <c r="C138" s="28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25"/>
      <c r="S138" s="4"/>
      <c r="T138" s="111"/>
    </row>
    <row r="139" spans="1:20" ht="33.75" customHeight="1" x14ac:dyDescent="0.25">
      <c r="A139" s="31"/>
      <c r="B139" s="42"/>
      <c r="C139" s="28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25"/>
      <c r="S139" s="4"/>
      <c r="T139" s="111"/>
    </row>
    <row r="140" spans="1:20" ht="33.75" customHeight="1" x14ac:dyDescent="0.25">
      <c r="A140" s="31"/>
      <c r="B140" s="42"/>
      <c r="C140" s="28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25"/>
      <c r="S140" s="4"/>
      <c r="T140" s="111"/>
    </row>
    <row r="141" spans="1:20" ht="33.75" customHeight="1" x14ac:dyDescent="0.25">
      <c r="A141" s="31"/>
      <c r="B141" s="42"/>
      <c r="C141" s="28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25"/>
      <c r="S141" s="4"/>
      <c r="T141" s="111"/>
    </row>
    <row r="142" spans="1:20" ht="33.75" customHeight="1" x14ac:dyDescent="0.25">
      <c r="A142" s="31"/>
      <c r="B142" s="42"/>
      <c r="C142" s="28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25"/>
      <c r="S142" s="4"/>
      <c r="T142" s="111"/>
    </row>
    <row r="143" spans="1:20" ht="33.75" customHeight="1" x14ac:dyDescent="0.25">
      <c r="A143" s="31"/>
      <c r="B143" s="42"/>
      <c r="C143" s="28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25"/>
      <c r="S143" s="4"/>
      <c r="T143" s="111"/>
    </row>
    <row r="144" spans="1:20" ht="33.75" customHeight="1" x14ac:dyDescent="0.25">
      <c r="A144" s="31"/>
      <c r="B144" s="42"/>
      <c r="C144" s="28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25"/>
      <c r="S144" s="4"/>
      <c r="T144" s="111"/>
    </row>
    <row r="145" spans="1:20" ht="33.75" customHeight="1" x14ac:dyDescent="0.25">
      <c r="A145" s="31"/>
      <c r="B145" s="42"/>
      <c r="C145" s="28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25"/>
      <c r="S145" s="4"/>
      <c r="T145" s="111"/>
    </row>
    <row r="146" spans="1:20" ht="33.75" customHeight="1" x14ac:dyDescent="0.25">
      <c r="A146" s="31"/>
      <c r="B146" s="42"/>
      <c r="C146" s="28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25"/>
      <c r="S146" s="4"/>
      <c r="T146" s="111"/>
    </row>
    <row r="147" spans="1:20" ht="33.75" customHeight="1" x14ac:dyDescent="0.25">
      <c r="A147" s="31"/>
      <c r="B147" s="42"/>
      <c r="C147" s="28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25"/>
      <c r="S147" s="4"/>
      <c r="T147" s="111"/>
    </row>
    <row r="148" spans="1:20" ht="33.75" customHeight="1" x14ac:dyDescent="0.25">
      <c r="A148" s="31"/>
      <c r="B148" s="42"/>
      <c r="C148" s="28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25"/>
      <c r="S148" s="4"/>
      <c r="T148" s="111"/>
    </row>
    <row r="149" spans="1:20" ht="33.75" customHeight="1" x14ac:dyDescent="0.25">
      <c r="A149" s="31"/>
      <c r="B149" s="42"/>
      <c r="C149" s="28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25"/>
      <c r="S149" s="4"/>
      <c r="T149" s="111"/>
    </row>
    <row r="150" spans="1:20" ht="33.75" customHeight="1" x14ac:dyDescent="0.25">
      <c r="A150" s="31"/>
      <c r="B150" s="42"/>
      <c r="C150" s="28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25"/>
      <c r="S150" s="4"/>
      <c r="T150" s="111"/>
    </row>
    <row r="151" spans="1:20" ht="33.75" customHeight="1" x14ac:dyDescent="0.25">
      <c r="A151" s="31"/>
      <c r="B151" s="42"/>
      <c r="C151" s="28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25"/>
      <c r="S151" s="4"/>
      <c r="T151" s="111"/>
    </row>
    <row r="152" spans="1:20" ht="33.75" customHeight="1" x14ac:dyDescent="0.25">
      <c r="A152" s="31"/>
      <c r="B152" s="42"/>
      <c r="C152" s="28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25"/>
      <c r="S152" s="4"/>
      <c r="T152" s="111"/>
    </row>
    <row r="153" spans="1:20" ht="33.75" customHeight="1" x14ac:dyDescent="0.25">
      <c r="A153" s="31"/>
      <c r="B153" s="42"/>
      <c r="C153" s="28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25"/>
      <c r="S153" s="4"/>
      <c r="T153" s="111"/>
    </row>
    <row r="154" spans="1:20" ht="33.75" customHeight="1" x14ac:dyDescent="0.25">
      <c r="A154" s="31"/>
      <c r="B154" s="42"/>
      <c r="C154" s="28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25"/>
      <c r="S154" s="4"/>
      <c r="T154" s="111"/>
    </row>
    <row r="155" spans="1:20" ht="33.75" customHeight="1" x14ac:dyDescent="0.25">
      <c r="A155" s="31"/>
      <c r="B155" s="42"/>
      <c r="C155" s="28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25"/>
      <c r="S155" s="4"/>
      <c r="T155" s="111"/>
    </row>
    <row r="156" spans="1:20" ht="33.75" customHeight="1" x14ac:dyDescent="0.25">
      <c r="A156" s="31"/>
      <c r="B156" s="42"/>
      <c r="C156" s="28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25"/>
      <c r="S156" s="4"/>
      <c r="T156" s="111"/>
    </row>
    <row r="157" spans="1:20" ht="33.75" customHeight="1" thickBot="1" x14ac:dyDescent="0.3">
      <c r="A157" s="32"/>
      <c r="B157" s="43"/>
      <c r="C157" s="29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26"/>
      <c r="S157" s="6"/>
      <c r="T157" s="111"/>
    </row>
    <row r="158" spans="1:20" x14ac:dyDescent="0.25"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</row>
    <row r="159" spans="1:20" x14ac:dyDescent="0.25"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</row>
    <row r="160" spans="1:20" x14ac:dyDescent="0.25"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</row>
    <row r="161" spans="3:20" x14ac:dyDescent="0.25"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</row>
    <row r="162" spans="3:20" x14ac:dyDescent="0.25"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</row>
    <row r="163" spans="3:20" x14ac:dyDescent="0.25"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</row>
    <row r="164" spans="3:20" x14ac:dyDescent="0.25"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</row>
    <row r="165" spans="3:20" x14ac:dyDescent="0.25"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</row>
    <row r="166" spans="3:20" x14ac:dyDescent="0.25"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</row>
    <row r="167" spans="3:20" x14ac:dyDescent="0.25"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</row>
    <row r="168" spans="3:20" x14ac:dyDescent="0.25"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</row>
    <row r="169" spans="3:20" x14ac:dyDescent="0.25"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</row>
    <row r="170" spans="3:20" x14ac:dyDescent="0.25"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</row>
    <row r="171" spans="3:20" x14ac:dyDescent="0.25"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</row>
    <row r="172" spans="3:20" x14ac:dyDescent="0.25"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</row>
    <row r="173" spans="3:20" x14ac:dyDescent="0.25"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</row>
    <row r="174" spans="3:20" x14ac:dyDescent="0.25"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</row>
    <row r="175" spans="3:20" x14ac:dyDescent="0.25"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</row>
    <row r="176" spans="3:20" x14ac:dyDescent="0.25"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</row>
    <row r="177" spans="3:20" x14ac:dyDescent="0.25"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</row>
    <row r="178" spans="3:20" x14ac:dyDescent="0.25"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</row>
    <row r="179" spans="3:20" x14ac:dyDescent="0.25"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</row>
    <row r="180" spans="3:20" x14ac:dyDescent="0.25"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</row>
    <row r="181" spans="3:20" x14ac:dyDescent="0.25"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</row>
    <row r="182" spans="3:20" x14ac:dyDescent="0.25"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</row>
    <row r="183" spans="3:20" x14ac:dyDescent="0.25"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</row>
    <row r="184" spans="3:20" x14ac:dyDescent="0.25"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</row>
    <row r="185" spans="3:20" x14ac:dyDescent="0.25"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</row>
    <row r="186" spans="3:20" x14ac:dyDescent="0.25"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</row>
    <row r="187" spans="3:20" x14ac:dyDescent="0.25"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</row>
    <row r="188" spans="3:20" x14ac:dyDescent="0.25"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</row>
    <row r="189" spans="3:20" x14ac:dyDescent="0.25"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</row>
    <row r="190" spans="3:20" x14ac:dyDescent="0.25"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</row>
    <row r="191" spans="3:20" x14ac:dyDescent="0.25"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</row>
    <row r="192" spans="3:20" x14ac:dyDescent="0.25"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</row>
    <row r="193" spans="3:20" x14ac:dyDescent="0.25"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</row>
    <row r="194" spans="3:20" x14ac:dyDescent="0.25"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</row>
    <row r="195" spans="3:20" x14ac:dyDescent="0.25"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</row>
    <row r="196" spans="3:20" x14ac:dyDescent="0.25"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</row>
    <row r="197" spans="3:20" x14ac:dyDescent="0.25"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</row>
    <row r="198" spans="3:20" x14ac:dyDescent="0.25"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</row>
    <row r="199" spans="3:20" x14ac:dyDescent="0.25"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</row>
    <row r="200" spans="3:20" x14ac:dyDescent="0.25"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</row>
    <row r="201" spans="3:20" x14ac:dyDescent="0.25"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</row>
    <row r="202" spans="3:20" x14ac:dyDescent="0.25"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</row>
    <row r="203" spans="3:20" x14ac:dyDescent="0.25"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</row>
    <row r="204" spans="3:20" x14ac:dyDescent="0.25"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</row>
    <row r="205" spans="3:20" x14ac:dyDescent="0.25"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</row>
    <row r="206" spans="3:20" x14ac:dyDescent="0.25"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</row>
    <row r="207" spans="3:20" x14ac:dyDescent="0.25"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</row>
    <row r="208" spans="3:20" x14ac:dyDescent="0.25"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</row>
    <row r="209" spans="3:20" x14ac:dyDescent="0.25"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</row>
    <row r="210" spans="3:20" x14ac:dyDescent="0.25"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</row>
    <row r="211" spans="3:20" x14ac:dyDescent="0.25"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</row>
    <row r="212" spans="3:20" x14ac:dyDescent="0.25"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</row>
    <row r="213" spans="3:20" x14ac:dyDescent="0.25"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</row>
    <row r="214" spans="3:20" x14ac:dyDescent="0.25"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</row>
    <row r="215" spans="3:20" x14ac:dyDescent="0.25"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</row>
    <row r="216" spans="3:20" x14ac:dyDescent="0.25"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</row>
    <row r="217" spans="3:20" x14ac:dyDescent="0.25"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</row>
    <row r="218" spans="3:20" x14ac:dyDescent="0.25"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</row>
    <row r="219" spans="3:20" x14ac:dyDescent="0.25"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</row>
    <row r="220" spans="3:20" x14ac:dyDescent="0.25"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</row>
    <row r="221" spans="3:20" x14ac:dyDescent="0.25"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</row>
    <row r="222" spans="3:20" x14ac:dyDescent="0.25"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</row>
    <row r="223" spans="3:20" x14ac:dyDescent="0.25"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</row>
    <row r="224" spans="3:20" x14ac:dyDescent="0.25"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</row>
    <row r="225" spans="3:20" x14ac:dyDescent="0.25"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</row>
    <row r="226" spans="3:20" x14ac:dyDescent="0.25"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</row>
    <row r="227" spans="3:20" x14ac:dyDescent="0.25"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</row>
    <row r="228" spans="3:20" x14ac:dyDescent="0.25"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</row>
    <row r="229" spans="3:20" x14ac:dyDescent="0.25"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</row>
    <row r="230" spans="3:20" x14ac:dyDescent="0.25"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</row>
    <row r="231" spans="3:20" x14ac:dyDescent="0.25"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</row>
    <row r="232" spans="3:20" x14ac:dyDescent="0.25"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</row>
    <row r="233" spans="3:20" x14ac:dyDescent="0.25"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</row>
    <row r="234" spans="3:20" x14ac:dyDescent="0.25"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</row>
    <row r="235" spans="3:20" x14ac:dyDescent="0.25"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</row>
    <row r="236" spans="3:20" x14ac:dyDescent="0.25"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</row>
    <row r="237" spans="3:20" x14ac:dyDescent="0.25"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</row>
    <row r="238" spans="3:20" x14ac:dyDescent="0.25"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</row>
    <row r="239" spans="3:20" x14ac:dyDescent="0.25"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</row>
    <row r="240" spans="3:20" x14ac:dyDescent="0.25"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</row>
    <row r="241" spans="3:20" x14ac:dyDescent="0.25"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</row>
    <row r="242" spans="3:20" x14ac:dyDescent="0.25"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</row>
    <row r="243" spans="3:20" x14ac:dyDescent="0.25"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</row>
    <row r="244" spans="3:20" x14ac:dyDescent="0.25"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</row>
    <row r="245" spans="3:20" x14ac:dyDescent="0.25"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</row>
    <row r="246" spans="3:20" x14ac:dyDescent="0.25"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</row>
    <row r="247" spans="3:20" x14ac:dyDescent="0.25"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</row>
    <row r="248" spans="3:20" x14ac:dyDescent="0.25"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</row>
    <row r="249" spans="3:20" x14ac:dyDescent="0.25"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</row>
    <row r="250" spans="3:20" x14ac:dyDescent="0.25"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</row>
    <row r="251" spans="3:20" x14ac:dyDescent="0.25"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</row>
    <row r="252" spans="3:20" x14ac:dyDescent="0.25"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</row>
    <row r="253" spans="3:20" x14ac:dyDescent="0.25"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</row>
    <row r="254" spans="3:20" x14ac:dyDescent="0.25"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</row>
    <row r="255" spans="3:20" x14ac:dyDescent="0.25"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</row>
    <row r="256" spans="3:20" x14ac:dyDescent="0.25"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</row>
    <row r="257" spans="3:20" x14ac:dyDescent="0.25"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</row>
    <row r="258" spans="3:20" x14ac:dyDescent="0.25"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</row>
    <row r="259" spans="3:20" x14ac:dyDescent="0.25"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</row>
    <row r="260" spans="3:20" x14ac:dyDescent="0.25"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</row>
    <row r="261" spans="3:20" x14ac:dyDescent="0.25"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</row>
    <row r="262" spans="3:20" x14ac:dyDescent="0.25"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</row>
    <row r="263" spans="3:20" x14ac:dyDescent="0.25"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</row>
    <row r="264" spans="3:20" x14ac:dyDescent="0.25"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</row>
    <row r="265" spans="3:20" x14ac:dyDescent="0.25"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</row>
    <row r="266" spans="3:20" x14ac:dyDescent="0.25"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</row>
    <row r="267" spans="3:20" x14ac:dyDescent="0.25"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</row>
    <row r="268" spans="3:20" x14ac:dyDescent="0.25"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</row>
    <row r="269" spans="3:20" x14ac:dyDescent="0.25"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</row>
    <row r="270" spans="3:20" x14ac:dyDescent="0.25"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</row>
    <row r="271" spans="3:20" x14ac:dyDescent="0.25"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</row>
    <row r="272" spans="3:20" x14ac:dyDescent="0.25"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</row>
    <row r="273" spans="3:20" x14ac:dyDescent="0.25"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</row>
    <row r="274" spans="3:20" x14ac:dyDescent="0.25"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</row>
    <row r="275" spans="3:20" x14ac:dyDescent="0.25"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</row>
    <row r="276" spans="3:20" x14ac:dyDescent="0.25"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</row>
    <row r="277" spans="3:20" x14ac:dyDescent="0.25"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</row>
    <row r="278" spans="3:20" x14ac:dyDescent="0.25"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</row>
    <row r="279" spans="3:20" x14ac:dyDescent="0.25"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</row>
    <row r="280" spans="3:20" x14ac:dyDescent="0.25"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</row>
    <row r="281" spans="3:20" x14ac:dyDescent="0.25"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</row>
    <row r="282" spans="3:20" x14ac:dyDescent="0.25"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</row>
    <row r="283" spans="3:20" x14ac:dyDescent="0.25"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</row>
    <row r="284" spans="3:20" x14ac:dyDescent="0.25"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</row>
    <row r="285" spans="3:20" x14ac:dyDescent="0.25"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</row>
    <row r="286" spans="3:20" x14ac:dyDescent="0.25"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</row>
    <row r="287" spans="3:20" x14ac:dyDescent="0.25"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</row>
    <row r="288" spans="3:20" x14ac:dyDescent="0.25"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</row>
    <row r="289" spans="3:20" x14ac:dyDescent="0.25"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</row>
    <row r="290" spans="3:20" x14ac:dyDescent="0.25"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</row>
    <row r="291" spans="3:20" x14ac:dyDescent="0.25"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</row>
    <row r="292" spans="3:20" x14ac:dyDescent="0.25"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</row>
    <row r="293" spans="3:20" x14ac:dyDescent="0.25"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</row>
    <row r="294" spans="3:20" x14ac:dyDescent="0.25"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</row>
    <row r="295" spans="3:20" x14ac:dyDescent="0.25"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</row>
  </sheetData>
  <autoFilter ref="A5:S5" xr:uid="{00000000-0009-0000-0000-000002000000}"/>
  <mergeCells count="4">
    <mergeCell ref="E4:J4"/>
    <mergeCell ref="K4:L4"/>
    <mergeCell ref="M4:N4"/>
    <mergeCell ref="B2:S2"/>
  </mergeCells>
  <pageMargins left="0.25" right="0.25" top="0.75" bottom="0.75" header="0.3" footer="0.3"/>
  <pageSetup paperSize="9" scale="6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295"/>
  <sheetViews>
    <sheetView workbookViewId="0">
      <pane xSplit="3" ySplit="5" topLeftCell="D6" activePane="bottomRight" state="frozen"/>
      <selection activeCell="A4" sqref="A4:T295"/>
      <selection pane="topRight" activeCell="A4" sqref="A4:T295"/>
      <selection pane="bottomLeft" activeCell="A4" sqref="A4:T295"/>
      <selection pane="bottomRight" activeCell="A4" sqref="A4:T295"/>
    </sheetView>
  </sheetViews>
  <sheetFormatPr baseColWidth="10" defaultColWidth="11.42578125" defaultRowHeight="15" x14ac:dyDescent="0.25"/>
  <cols>
    <col min="1" max="1" width="26.42578125" style="30" bestFit="1" customWidth="1"/>
    <col min="2" max="2" width="12.28515625" style="38" customWidth="1"/>
    <col min="3" max="3" width="40.28515625" style="9" customWidth="1"/>
    <col min="4" max="4" width="11" style="9" customWidth="1"/>
    <col min="5" max="10" width="7.42578125" style="9" customWidth="1"/>
    <col min="11" max="14" width="8.85546875" style="9" customWidth="1"/>
    <col min="15" max="15" width="10.28515625" style="9" bestFit="1" customWidth="1"/>
    <col min="16" max="19" width="11" style="9" customWidth="1"/>
    <col min="20" max="16384" width="11.42578125" style="9"/>
  </cols>
  <sheetData>
    <row r="1" spans="1:20" ht="15.75" thickBot="1" x14ac:dyDescent="0.3"/>
    <row r="2" spans="1:20" ht="37.5" customHeight="1" thickBot="1" x14ac:dyDescent="0.3">
      <c r="A2" s="47" t="s">
        <v>181</v>
      </c>
      <c r="B2" s="130" t="s">
        <v>175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1"/>
    </row>
    <row r="3" spans="1:20" ht="15.75" thickBot="1" x14ac:dyDescent="0.3"/>
    <row r="4" spans="1:20" ht="47.25" customHeight="1" x14ac:dyDescent="0.25">
      <c r="A4" s="35" t="s">
        <v>162</v>
      </c>
      <c r="B4" s="37" t="s">
        <v>177</v>
      </c>
      <c r="C4" s="125" t="s">
        <v>1</v>
      </c>
      <c r="D4" s="11"/>
      <c r="E4" s="127"/>
      <c r="F4" s="128"/>
      <c r="G4" s="128"/>
      <c r="H4" s="128"/>
      <c r="I4" s="128"/>
      <c r="J4" s="129"/>
      <c r="K4" s="127"/>
      <c r="L4" s="129"/>
      <c r="M4" s="127"/>
      <c r="N4" s="129"/>
      <c r="O4" s="124"/>
      <c r="P4" s="22" t="s">
        <v>3</v>
      </c>
      <c r="Q4" s="11" t="s">
        <v>2</v>
      </c>
      <c r="R4" s="123" t="s">
        <v>172</v>
      </c>
      <c r="S4" s="23" t="s">
        <v>173</v>
      </c>
      <c r="T4" s="111"/>
    </row>
    <row r="5" spans="1:20" ht="16.5" thickBot="1" x14ac:dyDescent="0.3">
      <c r="A5" s="36"/>
      <c r="B5" s="39"/>
      <c r="C5" s="13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24"/>
      <c r="S5" s="14"/>
      <c r="T5" s="111"/>
    </row>
    <row r="6" spans="1:20" ht="15" customHeight="1" x14ac:dyDescent="0.25">
      <c r="A6" s="33">
        <v>43250</v>
      </c>
      <c r="B6" s="40" t="s">
        <v>176</v>
      </c>
      <c r="C6" s="34" t="s">
        <v>67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>
        <v>20.3</v>
      </c>
      <c r="Q6" s="3">
        <v>11</v>
      </c>
      <c r="R6" s="25">
        <v>9.9</v>
      </c>
      <c r="S6" s="4" t="s">
        <v>174</v>
      </c>
      <c r="T6" s="111">
        <f>COUNTIF($C$1:$C6,C6)</f>
        <v>1</v>
      </c>
    </row>
    <row r="7" spans="1:20" ht="15" customHeight="1" x14ac:dyDescent="0.25">
      <c r="A7" s="48"/>
      <c r="B7" s="49"/>
      <c r="C7" s="1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>
        <v>1</v>
      </c>
      <c r="R7" s="15"/>
      <c r="S7" s="2"/>
      <c r="T7" s="111"/>
    </row>
    <row r="8" spans="1:20" ht="15" customHeight="1" x14ac:dyDescent="0.25">
      <c r="A8" s="33">
        <v>43257</v>
      </c>
      <c r="B8" s="41" t="s">
        <v>176</v>
      </c>
      <c r="C8" s="3" t="s">
        <v>73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>
        <v>29.4</v>
      </c>
      <c r="Q8" s="3">
        <v>8</v>
      </c>
      <c r="R8" s="25">
        <v>3.3</v>
      </c>
      <c r="S8" s="4" t="s">
        <v>174</v>
      </c>
      <c r="T8" s="111">
        <f>COUNTIF($C$1:$C8,C8)</f>
        <v>1</v>
      </c>
    </row>
    <row r="9" spans="1:20" ht="15" customHeight="1" x14ac:dyDescent="0.25">
      <c r="A9" s="33">
        <v>43278</v>
      </c>
      <c r="B9" s="41" t="s">
        <v>176</v>
      </c>
      <c r="C9" s="3" t="s">
        <v>72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v>32.5</v>
      </c>
      <c r="Q9" s="3">
        <v>8</v>
      </c>
      <c r="R9" s="25">
        <v>2.85</v>
      </c>
      <c r="S9" s="4" t="s">
        <v>174</v>
      </c>
      <c r="T9" s="111">
        <f>COUNTIF($C$1:$C9,C9)</f>
        <v>1</v>
      </c>
    </row>
    <row r="10" spans="1:20" ht="15" customHeight="1" x14ac:dyDescent="0.25">
      <c r="A10" s="33">
        <v>43298</v>
      </c>
      <c r="B10" s="41" t="s">
        <v>176</v>
      </c>
      <c r="C10" s="3" t="s">
        <v>43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>
        <v>39.9</v>
      </c>
      <c r="Q10" s="3">
        <v>3</v>
      </c>
      <c r="R10" s="25">
        <v>14.75</v>
      </c>
      <c r="S10" s="4" t="s">
        <v>174</v>
      </c>
      <c r="T10" s="111">
        <f>COUNTIF($C$1:$C10,C10)</f>
        <v>1</v>
      </c>
    </row>
    <row r="11" spans="1:20" ht="15" customHeight="1" x14ac:dyDescent="0.25">
      <c r="A11" s="33">
        <v>43306</v>
      </c>
      <c r="B11" s="41" t="s">
        <v>157</v>
      </c>
      <c r="C11" s="28" t="s">
        <v>44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>
        <v>38</v>
      </c>
      <c r="Q11" s="3">
        <v>3</v>
      </c>
      <c r="R11" s="25">
        <v>12.11</v>
      </c>
      <c r="S11" s="4" t="s">
        <v>174</v>
      </c>
      <c r="T11" s="111">
        <f>COUNTIF($C$1:$C11,C11)</f>
        <v>1</v>
      </c>
    </row>
    <row r="12" spans="1:20" ht="15" customHeight="1" x14ac:dyDescent="0.25">
      <c r="A12" s="33">
        <v>43314</v>
      </c>
      <c r="B12" s="41" t="s">
        <v>157</v>
      </c>
      <c r="C12" s="3" t="s">
        <v>42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37.799999999999997</v>
      </c>
      <c r="Q12" s="3">
        <v>3</v>
      </c>
      <c r="R12" s="25">
        <v>9.4179999999999993</v>
      </c>
      <c r="S12" s="4" t="s">
        <v>174</v>
      </c>
      <c r="T12" s="111">
        <f>COUNTIF($C$1:$C12,C12)</f>
        <v>1</v>
      </c>
    </row>
    <row r="13" spans="1:20" ht="15" customHeight="1" x14ac:dyDescent="0.25">
      <c r="A13" s="33">
        <v>43343</v>
      </c>
      <c r="B13" s="41" t="s">
        <v>176</v>
      </c>
      <c r="C13" s="3" t="s">
        <v>73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>
        <v>29.8</v>
      </c>
      <c r="Q13" s="3">
        <v>8</v>
      </c>
      <c r="R13" s="25">
        <v>3.3</v>
      </c>
      <c r="S13" s="4" t="s">
        <v>174</v>
      </c>
      <c r="T13" s="111">
        <f>COUNTIF($C$1:$C13,C13)</f>
        <v>2</v>
      </c>
    </row>
    <row r="14" spans="1:20" ht="15" customHeight="1" x14ac:dyDescent="0.25">
      <c r="A14" s="33">
        <v>43354</v>
      </c>
      <c r="B14" s="41" t="s">
        <v>176</v>
      </c>
      <c r="C14" s="28" t="s">
        <v>44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>
        <v>39.4</v>
      </c>
      <c r="Q14" s="3">
        <v>3</v>
      </c>
      <c r="R14" s="25">
        <v>12.11</v>
      </c>
      <c r="S14" s="4" t="s">
        <v>174</v>
      </c>
      <c r="T14" s="111">
        <f>COUNTIF($C$1:$C14,C14)</f>
        <v>2</v>
      </c>
    </row>
    <row r="15" spans="1:20" ht="15" customHeight="1" x14ac:dyDescent="0.25">
      <c r="A15" s="33">
        <v>43370</v>
      </c>
      <c r="B15" s="41" t="s">
        <v>176</v>
      </c>
      <c r="C15" s="3" t="s">
        <v>42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>
        <v>38.5</v>
      </c>
      <c r="Q15" s="3">
        <v>3</v>
      </c>
      <c r="R15" s="25">
        <v>9.4</v>
      </c>
      <c r="S15" s="4" t="s">
        <v>174</v>
      </c>
      <c r="T15" s="111">
        <f>COUNTIF($C$1:$C15,C15)</f>
        <v>2</v>
      </c>
    </row>
    <row r="16" spans="1:20" ht="15" customHeight="1" x14ac:dyDescent="0.25">
      <c r="A16" s="33">
        <v>43377</v>
      </c>
      <c r="B16" s="41" t="s">
        <v>176</v>
      </c>
      <c r="C16" s="3" t="s">
        <v>73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>
        <v>30.2</v>
      </c>
      <c r="Q16" s="3">
        <v>8</v>
      </c>
      <c r="R16" s="25">
        <v>3.3</v>
      </c>
      <c r="S16" s="4" t="s">
        <v>174</v>
      </c>
      <c r="T16" s="111">
        <f>COUNTIF($C$1:$C16,C16)</f>
        <v>3</v>
      </c>
    </row>
    <row r="17" spans="1:20" ht="15" customHeight="1" x14ac:dyDescent="0.25">
      <c r="A17" s="33"/>
      <c r="B17" s="4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25"/>
      <c r="S17" s="4"/>
      <c r="T17" s="111">
        <f>COUNTIF($C$1:$C17,C17)</f>
        <v>0</v>
      </c>
    </row>
    <row r="18" spans="1:20" ht="15" customHeight="1" x14ac:dyDescent="0.25">
      <c r="A18" s="33"/>
      <c r="B18" s="41"/>
      <c r="C18" s="8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25"/>
      <c r="S18" s="4"/>
      <c r="T18" s="111">
        <f>COUNTIF($C$1:$C18,C18)</f>
        <v>0</v>
      </c>
    </row>
    <row r="19" spans="1:20" ht="15" customHeight="1" x14ac:dyDescent="0.25">
      <c r="A19" s="33"/>
      <c r="B19" s="41"/>
      <c r="C19" s="2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25"/>
      <c r="S19" s="4"/>
      <c r="T19" s="111">
        <f>COUNTIF($C$1:$C19,C19)</f>
        <v>0</v>
      </c>
    </row>
    <row r="20" spans="1:20" ht="15" customHeight="1" x14ac:dyDescent="0.25">
      <c r="A20" s="33"/>
      <c r="B20" s="41"/>
      <c r="C20" s="8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25"/>
      <c r="S20" s="4"/>
      <c r="T20" s="111">
        <f>COUNTIF($C$1:$C20,C20)</f>
        <v>0</v>
      </c>
    </row>
    <row r="21" spans="1:20" ht="15" customHeight="1" x14ac:dyDescent="0.25">
      <c r="A21" s="33"/>
      <c r="B21" s="4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25"/>
      <c r="S21" s="4"/>
      <c r="T21" s="111">
        <f>COUNTIF($C$1:$C21,C21)</f>
        <v>0</v>
      </c>
    </row>
    <row r="22" spans="1:20" ht="33.75" customHeight="1" x14ac:dyDescent="0.25">
      <c r="A22" s="33"/>
      <c r="B22" s="4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25"/>
      <c r="S22" s="4"/>
      <c r="T22" s="111">
        <f>COUNTIF($C$1:$C22,C22)</f>
        <v>0</v>
      </c>
    </row>
    <row r="23" spans="1:20" ht="33.75" customHeight="1" x14ac:dyDescent="0.25">
      <c r="A23" s="33"/>
      <c r="B23" s="4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25"/>
      <c r="S23" s="4"/>
      <c r="T23" s="111">
        <f>COUNTIF($C$1:$C23,C23)</f>
        <v>0</v>
      </c>
    </row>
    <row r="24" spans="1:20" ht="33.75" customHeight="1" x14ac:dyDescent="0.25">
      <c r="A24" s="33"/>
      <c r="B24" s="4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25"/>
      <c r="S24" s="4"/>
      <c r="T24" s="111"/>
    </row>
    <row r="25" spans="1:20" ht="33.75" customHeight="1" x14ac:dyDescent="0.25">
      <c r="A25" s="33"/>
      <c r="B25" s="4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25"/>
      <c r="S25" s="4"/>
      <c r="T25" s="111"/>
    </row>
    <row r="26" spans="1:20" ht="33.75" customHeight="1" x14ac:dyDescent="0.25">
      <c r="A26" s="33"/>
      <c r="B26" s="4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25"/>
      <c r="S26" s="4"/>
      <c r="T26" s="111"/>
    </row>
    <row r="27" spans="1:20" ht="33.75" customHeight="1" x14ac:dyDescent="0.25">
      <c r="A27" s="33"/>
      <c r="B27" s="4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5"/>
      <c r="S27" s="4"/>
      <c r="T27" s="111"/>
    </row>
    <row r="28" spans="1:20" ht="33.75" customHeight="1" x14ac:dyDescent="0.25">
      <c r="A28" s="33"/>
      <c r="B28" s="4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25"/>
      <c r="S28" s="4"/>
      <c r="T28" s="111"/>
    </row>
    <row r="29" spans="1:20" ht="33.75" customHeight="1" x14ac:dyDescent="0.25">
      <c r="A29" s="33"/>
      <c r="B29" s="4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25"/>
      <c r="S29" s="4"/>
      <c r="T29" s="111"/>
    </row>
    <row r="30" spans="1:20" ht="33.75" customHeight="1" x14ac:dyDescent="0.25">
      <c r="A30" s="33"/>
      <c r="B30" s="4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25"/>
      <c r="S30" s="4"/>
      <c r="T30" s="111"/>
    </row>
    <row r="31" spans="1:20" ht="33.75" customHeight="1" x14ac:dyDescent="0.25">
      <c r="A31" s="33"/>
      <c r="B31" s="4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25"/>
      <c r="S31" s="4"/>
      <c r="T31" s="111"/>
    </row>
    <row r="32" spans="1:20" ht="33.75" customHeight="1" x14ac:dyDescent="0.25">
      <c r="A32" s="33"/>
      <c r="B32" s="4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25"/>
      <c r="S32" s="4"/>
      <c r="T32" s="111"/>
    </row>
    <row r="33" spans="1:20" ht="33.75" customHeight="1" x14ac:dyDescent="0.25">
      <c r="A33" s="33"/>
      <c r="B33" s="4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25"/>
      <c r="S33" s="4"/>
      <c r="T33" s="111"/>
    </row>
    <row r="34" spans="1:20" ht="33.75" customHeight="1" x14ac:dyDescent="0.25">
      <c r="A34" s="33"/>
      <c r="B34" s="4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25"/>
      <c r="S34" s="4"/>
      <c r="T34" s="111"/>
    </row>
    <row r="35" spans="1:20" ht="33.75" customHeight="1" x14ac:dyDescent="0.25">
      <c r="A35" s="33"/>
      <c r="B35" s="41"/>
      <c r="C35" s="28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25"/>
      <c r="S35" s="4"/>
      <c r="T35" s="111"/>
    </row>
    <row r="36" spans="1:20" ht="33.75" customHeight="1" x14ac:dyDescent="0.25">
      <c r="A36" s="33"/>
      <c r="B36" s="41"/>
      <c r="C36" s="28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25"/>
      <c r="S36" s="4"/>
      <c r="T36" s="111"/>
    </row>
    <row r="37" spans="1:20" ht="33.75" customHeight="1" x14ac:dyDescent="0.25">
      <c r="A37" s="33"/>
      <c r="B37" s="41"/>
      <c r="C37" s="28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25"/>
      <c r="S37" s="4"/>
      <c r="T37" s="111"/>
    </row>
    <row r="38" spans="1:20" ht="33.75" customHeight="1" x14ac:dyDescent="0.25">
      <c r="A38" s="33"/>
      <c r="B38" s="41"/>
      <c r="C38" s="28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25"/>
      <c r="S38" s="4"/>
      <c r="T38" s="111"/>
    </row>
    <row r="39" spans="1:20" ht="33.75" customHeight="1" x14ac:dyDescent="0.25">
      <c r="A39" s="33"/>
      <c r="B39" s="41"/>
      <c r="C39" s="28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25"/>
      <c r="S39" s="4"/>
      <c r="T39" s="111"/>
    </row>
    <row r="40" spans="1:20" ht="33.75" customHeight="1" x14ac:dyDescent="0.25">
      <c r="A40" s="33"/>
      <c r="B40" s="41"/>
      <c r="C40" s="28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25"/>
      <c r="S40" s="4"/>
      <c r="T40" s="111"/>
    </row>
    <row r="41" spans="1:20" ht="33.75" customHeight="1" x14ac:dyDescent="0.25">
      <c r="A41" s="33"/>
      <c r="B41" s="41"/>
      <c r="C41" s="28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25"/>
      <c r="S41" s="4"/>
      <c r="T41" s="111"/>
    </row>
    <row r="42" spans="1:20" ht="33.75" customHeight="1" x14ac:dyDescent="0.25">
      <c r="A42" s="33"/>
      <c r="B42" s="41"/>
      <c r="C42" s="28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25"/>
      <c r="S42" s="4"/>
      <c r="T42" s="111"/>
    </row>
    <row r="43" spans="1:20" ht="33.75" customHeight="1" x14ac:dyDescent="0.25">
      <c r="A43" s="31"/>
      <c r="B43" s="44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25"/>
      <c r="S43" s="4"/>
      <c r="T43" s="111"/>
    </row>
    <row r="44" spans="1:20" ht="33.75" customHeight="1" x14ac:dyDescent="0.25">
      <c r="A44" s="31"/>
      <c r="B44" s="4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25"/>
      <c r="S44" s="4"/>
      <c r="T44" s="111"/>
    </row>
    <row r="45" spans="1:20" ht="33.75" customHeight="1" x14ac:dyDescent="0.25">
      <c r="A45" s="31"/>
      <c r="B45" s="4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45"/>
      <c r="O45" s="3"/>
      <c r="P45" s="3"/>
      <c r="Q45" s="3"/>
      <c r="R45" s="25"/>
      <c r="S45" s="4"/>
      <c r="T45" s="111"/>
    </row>
    <row r="46" spans="1:20" ht="33.75" customHeight="1" x14ac:dyDescent="0.25">
      <c r="A46" s="31"/>
      <c r="B46" s="4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45"/>
      <c r="O46" s="3"/>
      <c r="P46" s="3"/>
      <c r="Q46" s="3"/>
      <c r="R46" s="25"/>
      <c r="S46" s="4"/>
      <c r="T46" s="111"/>
    </row>
    <row r="47" spans="1:20" ht="33.75" customHeight="1" x14ac:dyDescent="0.25">
      <c r="A47" s="31"/>
      <c r="B47" s="44"/>
      <c r="C47" s="28"/>
      <c r="D47" s="3"/>
      <c r="E47" s="3"/>
      <c r="F47" s="3"/>
      <c r="G47" s="3"/>
      <c r="H47" s="3"/>
      <c r="I47" s="3"/>
      <c r="J47" s="3"/>
      <c r="K47" s="3"/>
      <c r="L47" s="3"/>
      <c r="M47" s="3"/>
      <c r="N47" s="45"/>
      <c r="O47" s="3"/>
      <c r="P47" s="3"/>
      <c r="Q47" s="3"/>
      <c r="R47" s="25"/>
      <c r="S47" s="4"/>
      <c r="T47" s="111"/>
    </row>
    <row r="48" spans="1:20" ht="33.75" customHeight="1" x14ac:dyDescent="0.25">
      <c r="A48" s="31"/>
      <c r="B48" s="42"/>
      <c r="C48" s="2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25"/>
      <c r="S48" s="4"/>
      <c r="T48" s="111"/>
    </row>
    <row r="49" spans="1:20" ht="33.75" customHeight="1" x14ac:dyDescent="0.25">
      <c r="A49" s="31"/>
      <c r="B49" s="42"/>
      <c r="C49" s="28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25"/>
      <c r="S49" s="4"/>
      <c r="T49" s="111"/>
    </row>
    <row r="50" spans="1:20" ht="33.75" customHeight="1" x14ac:dyDescent="0.25">
      <c r="A50" s="31"/>
      <c r="B50" s="42"/>
      <c r="C50" s="28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25"/>
      <c r="S50" s="4"/>
      <c r="T50" s="111"/>
    </row>
    <row r="51" spans="1:20" ht="33.75" customHeight="1" x14ac:dyDescent="0.25">
      <c r="A51" s="31"/>
      <c r="B51" s="42"/>
      <c r="C51" s="46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25"/>
      <c r="S51" s="4"/>
      <c r="T51" s="111"/>
    </row>
    <row r="52" spans="1:20" ht="33.75" customHeight="1" x14ac:dyDescent="0.25">
      <c r="A52" s="31"/>
      <c r="B52" s="4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25"/>
      <c r="S52" s="4"/>
      <c r="T52" s="111"/>
    </row>
    <row r="53" spans="1:20" ht="33.75" customHeight="1" x14ac:dyDescent="0.25">
      <c r="A53" s="31"/>
      <c r="B53" s="4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25"/>
      <c r="S53" s="4"/>
      <c r="T53" s="111"/>
    </row>
    <row r="54" spans="1:20" ht="33.75" customHeight="1" x14ac:dyDescent="0.25">
      <c r="A54" s="31"/>
      <c r="B54" s="4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25"/>
      <c r="S54" s="4"/>
      <c r="T54" s="111"/>
    </row>
    <row r="55" spans="1:20" ht="33.75" customHeight="1" x14ac:dyDescent="0.25">
      <c r="A55" s="31"/>
      <c r="B55" s="4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25"/>
      <c r="S55" s="4"/>
      <c r="T55" s="111"/>
    </row>
    <row r="56" spans="1:20" ht="33.75" customHeight="1" x14ac:dyDescent="0.25">
      <c r="A56" s="31"/>
      <c r="B56" s="4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25"/>
      <c r="S56" s="4"/>
      <c r="T56" s="111"/>
    </row>
    <row r="57" spans="1:20" ht="33.75" customHeight="1" x14ac:dyDescent="0.25">
      <c r="A57" s="31"/>
      <c r="B57" s="42"/>
      <c r="C57" s="28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25"/>
      <c r="S57" s="4"/>
      <c r="T57" s="111"/>
    </row>
    <row r="58" spans="1:20" ht="33.75" customHeight="1" x14ac:dyDescent="0.25">
      <c r="A58" s="31"/>
      <c r="B58" s="42"/>
      <c r="C58" s="28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25"/>
      <c r="S58" s="4"/>
      <c r="T58" s="111"/>
    </row>
    <row r="59" spans="1:20" ht="33.75" customHeight="1" x14ac:dyDescent="0.25">
      <c r="A59" s="31"/>
      <c r="B59" s="42"/>
      <c r="C59" s="28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25"/>
      <c r="S59" s="4"/>
      <c r="T59" s="111"/>
    </row>
    <row r="60" spans="1:20" ht="33.75" customHeight="1" x14ac:dyDescent="0.25">
      <c r="A60" s="31"/>
      <c r="B60" s="42"/>
      <c r="C60" s="28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25"/>
      <c r="S60" s="4"/>
      <c r="T60" s="111"/>
    </row>
    <row r="61" spans="1:20" ht="33.75" customHeight="1" x14ac:dyDescent="0.25">
      <c r="A61" s="31"/>
      <c r="B61" s="42"/>
      <c r="C61" s="28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25"/>
      <c r="S61" s="4"/>
      <c r="T61" s="111"/>
    </row>
    <row r="62" spans="1:20" ht="33.75" customHeight="1" x14ac:dyDescent="0.25">
      <c r="A62" s="31"/>
      <c r="B62" s="42"/>
      <c r="C62" s="28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25"/>
      <c r="S62" s="4"/>
      <c r="T62" s="111"/>
    </row>
    <row r="63" spans="1:20" ht="33.75" customHeight="1" x14ac:dyDescent="0.25">
      <c r="A63" s="31"/>
      <c r="B63" s="42"/>
      <c r="C63" s="28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25"/>
      <c r="S63" s="4"/>
      <c r="T63" s="111"/>
    </row>
    <row r="64" spans="1:20" ht="33.75" customHeight="1" x14ac:dyDescent="0.25">
      <c r="A64" s="31"/>
      <c r="B64" s="42"/>
      <c r="C64" s="28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25"/>
      <c r="S64" s="4"/>
      <c r="T64" s="111"/>
    </row>
    <row r="65" spans="1:20" ht="33.75" customHeight="1" x14ac:dyDescent="0.25">
      <c r="A65" s="31"/>
      <c r="B65" s="42"/>
      <c r="C65" s="28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25"/>
      <c r="S65" s="4"/>
      <c r="T65" s="111"/>
    </row>
    <row r="66" spans="1:20" ht="33.75" customHeight="1" x14ac:dyDescent="0.25">
      <c r="A66" s="31"/>
      <c r="B66" s="42"/>
      <c r="C66" s="28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25"/>
      <c r="S66" s="4"/>
      <c r="T66" s="111"/>
    </row>
    <row r="67" spans="1:20" ht="33.75" customHeight="1" x14ac:dyDescent="0.25">
      <c r="A67" s="31"/>
      <c r="B67" s="42"/>
      <c r="C67" s="28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25"/>
      <c r="S67" s="4"/>
      <c r="T67" s="111"/>
    </row>
    <row r="68" spans="1:20" ht="33.75" customHeight="1" x14ac:dyDescent="0.25">
      <c r="A68" s="31"/>
      <c r="B68" s="42"/>
      <c r="C68" s="28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25"/>
      <c r="S68" s="4"/>
      <c r="T68" s="111"/>
    </row>
    <row r="69" spans="1:20" ht="33.75" customHeight="1" x14ac:dyDescent="0.25">
      <c r="A69" s="31"/>
      <c r="B69" s="42"/>
      <c r="C69" s="28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25"/>
      <c r="S69" s="4"/>
      <c r="T69" s="111"/>
    </row>
    <row r="70" spans="1:20" ht="33.75" customHeight="1" x14ac:dyDescent="0.25">
      <c r="A70" s="31"/>
      <c r="B70" s="42"/>
      <c r="C70" s="28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25"/>
      <c r="S70" s="4"/>
      <c r="T70" s="111"/>
    </row>
    <row r="71" spans="1:20" ht="33.75" customHeight="1" x14ac:dyDescent="0.25">
      <c r="A71" s="31"/>
      <c r="B71" s="42"/>
      <c r="C71" s="28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25"/>
      <c r="S71" s="4"/>
      <c r="T71" s="111"/>
    </row>
    <row r="72" spans="1:20" ht="33.75" customHeight="1" x14ac:dyDescent="0.25">
      <c r="A72" s="31"/>
      <c r="B72" s="42"/>
      <c r="C72" s="28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25"/>
      <c r="S72" s="4"/>
      <c r="T72" s="111"/>
    </row>
    <row r="73" spans="1:20" ht="33.75" customHeight="1" x14ac:dyDescent="0.25">
      <c r="A73" s="31"/>
      <c r="B73" s="42"/>
      <c r="C73" s="28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25"/>
      <c r="S73" s="4"/>
      <c r="T73" s="111"/>
    </row>
    <row r="74" spans="1:20" ht="33.75" customHeight="1" x14ac:dyDescent="0.25">
      <c r="A74" s="31"/>
      <c r="B74" s="42"/>
      <c r="C74" s="28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25"/>
      <c r="S74" s="4"/>
      <c r="T74" s="111"/>
    </row>
    <row r="75" spans="1:20" ht="33.75" customHeight="1" x14ac:dyDescent="0.25">
      <c r="A75" s="31"/>
      <c r="B75" s="42"/>
      <c r="C75" s="28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25"/>
      <c r="S75" s="4"/>
      <c r="T75" s="111"/>
    </row>
    <row r="76" spans="1:20" ht="33.75" customHeight="1" x14ac:dyDescent="0.25">
      <c r="A76" s="31"/>
      <c r="B76" s="42"/>
      <c r="C76" s="28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25"/>
      <c r="S76" s="4"/>
      <c r="T76" s="111"/>
    </row>
    <row r="77" spans="1:20" ht="33.75" customHeight="1" x14ac:dyDescent="0.25">
      <c r="A77" s="31"/>
      <c r="B77" s="42"/>
      <c r="C77" s="28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25"/>
      <c r="S77" s="4"/>
      <c r="T77" s="111"/>
    </row>
    <row r="78" spans="1:20" ht="33.75" customHeight="1" x14ac:dyDescent="0.25">
      <c r="A78" s="31"/>
      <c r="B78" s="42"/>
      <c r="C78" s="28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25"/>
      <c r="S78" s="4"/>
      <c r="T78" s="111"/>
    </row>
    <row r="79" spans="1:20" ht="33.75" customHeight="1" x14ac:dyDescent="0.25">
      <c r="A79" s="31"/>
      <c r="B79" s="42"/>
      <c r="C79" s="28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25"/>
      <c r="S79" s="4"/>
      <c r="T79" s="111"/>
    </row>
    <row r="80" spans="1:20" ht="33.75" customHeight="1" x14ac:dyDescent="0.25">
      <c r="A80" s="31"/>
      <c r="B80" s="42"/>
      <c r="C80" s="28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25"/>
      <c r="S80" s="4"/>
      <c r="T80" s="111"/>
    </row>
    <row r="81" spans="1:20" ht="33.75" customHeight="1" x14ac:dyDescent="0.25">
      <c r="A81" s="31"/>
      <c r="B81" s="42"/>
      <c r="C81" s="28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25"/>
      <c r="S81" s="4"/>
      <c r="T81" s="111"/>
    </row>
    <row r="82" spans="1:20" ht="33.75" customHeight="1" x14ac:dyDescent="0.25">
      <c r="A82" s="31"/>
      <c r="B82" s="42"/>
      <c r="C82" s="28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25"/>
      <c r="S82" s="4"/>
      <c r="T82" s="111"/>
    </row>
    <row r="83" spans="1:20" ht="33.75" customHeight="1" x14ac:dyDescent="0.25">
      <c r="A83" s="31"/>
      <c r="B83" s="42"/>
      <c r="C83" s="28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25"/>
      <c r="S83" s="4"/>
      <c r="T83" s="111"/>
    </row>
    <row r="84" spans="1:20" ht="33.75" customHeight="1" x14ac:dyDescent="0.25">
      <c r="A84" s="31"/>
      <c r="B84" s="42"/>
      <c r="C84" s="28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25"/>
      <c r="S84" s="4"/>
      <c r="T84" s="111"/>
    </row>
    <row r="85" spans="1:20" ht="33.75" customHeight="1" x14ac:dyDescent="0.25">
      <c r="A85" s="31"/>
      <c r="B85" s="42"/>
      <c r="C85" s="28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25"/>
      <c r="S85" s="4"/>
      <c r="T85" s="111"/>
    </row>
    <row r="86" spans="1:20" ht="33.75" customHeight="1" x14ac:dyDescent="0.25">
      <c r="A86" s="31"/>
      <c r="B86" s="42"/>
      <c r="C86" s="28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25"/>
      <c r="S86" s="4"/>
      <c r="T86" s="111"/>
    </row>
    <row r="87" spans="1:20" ht="33.75" customHeight="1" x14ac:dyDescent="0.25">
      <c r="A87" s="31"/>
      <c r="B87" s="42"/>
      <c r="C87" s="28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25"/>
      <c r="S87" s="4"/>
      <c r="T87" s="111"/>
    </row>
    <row r="88" spans="1:20" ht="33.75" customHeight="1" x14ac:dyDescent="0.25">
      <c r="A88" s="31"/>
      <c r="B88" s="42"/>
      <c r="C88" s="28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25"/>
      <c r="S88" s="4"/>
      <c r="T88" s="111"/>
    </row>
    <row r="89" spans="1:20" ht="33.75" customHeight="1" x14ac:dyDescent="0.25">
      <c r="A89" s="31"/>
      <c r="B89" s="42"/>
      <c r="C89" s="28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25"/>
      <c r="S89" s="4"/>
      <c r="T89" s="111"/>
    </row>
    <row r="90" spans="1:20" ht="33.75" customHeight="1" x14ac:dyDescent="0.25">
      <c r="A90" s="31"/>
      <c r="B90" s="42"/>
      <c r="C90" s="28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25"/>
      <c r="S90" s="4"/>
      <c r="T90" s="111"/>
    </row>
    <row r="91" spans="1:20" ht="33.75" customHeight="1" x14ac:dyDescent="0.25">
      <c r="A91" s="31"/>
      <c r="B91" s="42"/>
      <c r="C91" s="28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25"/>
      <c r="S91" s="4"/>
      <c r="T91" s="111"/>
    </row>
    <row r="92" spans="1:20" ht="33.75" customHeight="1" x14ac:dyDescent="0.25">
      <c r="A92" s="31"/>
      <c r="B92" s="42"/>
      <c r="C92" s="28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25"/>
      <c r="S92" s="4"/>
      <c r="T92" s="111"/>
    </row>
    <row r="93" spans="1:20" ht="33.75" customHeight="1" x14ac:dyDescent="0.25">
      <c r="A93" s="31"/>
      <c r="B93" s="42"/>
      <c r="C93" s="28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25"/>
      <c r="S93" s="4"/>
      <c r="T93" s="111"/>
    </row>
    <row r="94" spans="1:20" ht="33.75" customHeight="1" x14ac:dyDescent="0.25">
      <c r="A94" s="31"/>
      <c r="B94" s="42"/>
      <c r="C94" s="28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25"/>
      <c r="S94" s="4"/>
      <c r="T94" s="111"/>
    </row>
    <row r="95" spans="1:20" ht="33.75" customHeight="1" x14ac:dyDescent="0.25">
      <c r="A95" s="31"/>
      <c r="B95" s="42"/>
      <c r="C95" s="28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25"/>
      <c r="S95" s="4"/>
      <c r="T95" s="111"/>
    </row>
    <row r="96" spans="1:20" ht="33.75" customHeight="1" x14ac:dyDescent="0.25">
      <c r="A96" s="31"/>
      <c r="B96" s="42"/>
      <c r="C96" s="28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25"/>
      <c r="S96" s="4"/>
      <c r="T96" s="111"/>
    </row>
    <row r="97" spans="1:20" ht="33.75" customHeight="1" x14ac:dyDescent="0.25">
      <c r="A97" s="31"/>
      <c r="B97" s="42"/>
      <c r="C97" s="28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25"/>
      <c r="S97" s="4"/>
      <c r="T97" s="111"/>
    </row>
    <row r="98" spans="1:20" ht="33.75" customHeight="1" x14ac:dyDescent="0.25">
      <c r="A98" s="31"/>
      <c r="B98" s="42"/>
      <c r="C98" s="28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25"/>
      <c r="S98" s="4"/>
      <c r="T98" s="111"/>
    </row>
    <row r="99" spans="1:20" ht="33.75" customHeight="1" x14ac:dyDescent="0.25">
      <c r="A99" s="31"/>
      <c r="B99" s="42"/>
      <c r="C99" s="28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25"/>
      <c r="S99" s="4"/>
      <c r="T99" s="111"/>
    </row>
    <row r="100" spans="1:20" ht="33.75" customHeight="1" x14ac:dyDescent="0.25">
      <c r="A100" s="31"/>
      <c r="B100" s="42"/>
      <c r="C100" s="28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25"/>
      <c r="S100" s="4"/>
      <c r="T100" s="111"/>
    </row>
    <row r="101" spans="1:20" ht="33.75" customHeight="1" x14ac:dyDescent="0.25">
      <c r="A101" s="31"/>
      <c r="B101" s="42"/>
      <c r="C101" s="28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25"/>
      <c r="S101" s="4"/>
      <c r="T101" s="111"/>
    </row>
    <row r="102" spans="1:20" ht="33.75" customHeight="1" x14ac:dyDescent="0.25">
      <c r="A102" s="31"/>
      <c r="B102" s="42"/>
      <c r="C102" s="28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25"/>
      <c r="S102" s="4"/>
      <c r="T102" s="111"/>
    </row>
    <row r="103" spans="1:20" ht="33.75" customHeight="1" x14ac:dyDescent="0.25">
      <c r="A103" s="31"/>
      <c r="B103" s="42"/>
      <c r="C103" s="28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25"/>
      <c r="S103" s="4"/>
      <c r="T103" s="111"/>
    </row>
    <row r="104" spans="1:20" ht="33.75" customHeight="1" x14ac:dyDescent="0.25">
      <c r="A104" s="31"/>
      <c r="B104" s="42"/>
      <c r="C104" s="28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25"/>
      <c r="S104" s="4"/>
      <c r="T104" s="111"/>
    </row>
    <row r="105" spans="1:20" ht="33.75" customHeight="1" x14ac:dyDescent="0.25">
      <c r="A105" s="31"/>
      <c r="B105" s="42"/>
      <c r="C105" s="28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25"/>
      <c r="S105" s="4"/>
      <c r="T105" s="111"/>
    </row>
    <row r="106" spans="1:20" ht="33.75" customHeight="1" x14ac:dyDescent="0.25">
      <c r="A106" s="31"/>
      <c r="B106" s="42"/>
      <c r="C106" s="28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25"/>
      <c r="S106" s="4"/>
      <c r="T106" s="111"/>
    </row>
    <row r="107" spans="1:20" ht="33.75" customHeight="1" x14ac:dyDescent="0.25">
      <c r="A107" s="31"/>
      <c r="B107" s="42"/>
      <c r="C107" s="28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25"/>
      <c r="S107" s="4"/>
      <c r="T107" s="111"/>
    </row>
    <row r="108" spans="1:20" ht="33.75" customHeight="1" x14ac:dyDescent="0.25">
      <c r="A108" s="31"/>
      <c r="B108" s="42"/>
      <c r="C108" s="28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25"/>
      <c r="S108" s="4"/>
      <c r="T108" s="111"/>
    </row>
    <row r="109" spans="1:20" ht="33.75" customHeight="1" x14ac:dyDescent="0.25">
      <c r="A109" s="31"/>
      <c r="B109" s="42"/>
      <c r="C109" s="28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25"/>
      <c r="S109" s="4"/>
      <c r="T109" s="111"/>
    </row>
    <row r="110" spans="1:20" ht="33.75" customHeight="1" x14ac:dyDescent="0.25">
      <c r="A110" s="31"/>
      <c r="B110" s="42"/>
      <c r="C110" s="28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25"/>
      <c r="S110" s="4"/>
      <c r="T110" s="111"/>
    </row>
    <row r="111" spans="1:20" ht="33.75" customHeight="1" x14ac:dyDescent="0.25">
      <c r="A111" s="31"/>
      <c r="B111" s="42"/>
      <c r="C111" s="28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25"/>
      <c r="S111" s="4"/>
      <c r="T111" s="111"/>
    </row>
    <row r="112" spans="1:20" ht="33.75" customHeight="1" x14ac:dyDescent="0.25">
      <c r="A112" s="31"/>
      <c r="B112" s="42"/>
      <c r="C112" s="28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25"/>
      <c r="S112" s="4"/>
      <c r="T112" s="111"/>
    </row>
    <row r="113" spans="1:20" ht="33.75" customHeight="1" x14ac:dyDescent="0.25">
      <c r="A113" s="31"/>
      <c r="B113" s="42"/>
      <c r="C113" s="28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25"/>
      <c r="S113" s="4"/>
      <c r="T113" s="111"/>
    </row>
    <row r="114" spans="1:20" ht="33.75" customHeight="1" x14ac:dyDescent="0.25">
      <c r="A114" s="31"/>
      <c r="B114" s="42"/>
      <c r="C114" s="28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25"/>
      <c r="S114" s="4"/>
      <c r="T114" s="111"/>
    </row>
    <row r="115" spans="1:20" ht="33.75" customHeight="1" x14ac:dyDescent="0.25">
      <c r="A115" s="31"/>
      <c r="B115" s="42"/>
      <c r="C115" s="28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25"/>
      <c r="S115" s="4"/>
      <c r="T115" s="111"/>
    </row>
    <row r="116" spans="1:20" ht="33.75" customHeight="1" x14ac:dyDescent="0.25">
      <c r="A116" s="31"/>
      <c r="B116" s="42"/>
      <c r="C116" s="28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25"/>
      <c r="S116" s="4"/>
      <c r="T116" s="111"/>
    </row>
    <row r="117" spans="1:20" ht="33.75" customHeight="1" x14ac:dyDescent="0.25">
      <c r="A117" s="31"/>
      <c r="B117" s="42"/>
      <c r="C117" s="28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25"/>
      <c r="S117" s="4"/>
      <c r="T117" s="111"/>
    </row>
    <row r="118" spans="1:20" ht="33.75" customHeight="1" x14ac:dyDescent="0.25">
      <c r="A118" s="31"/>
      <c r="B118" s="42"/>
      <c r="C118" s="28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25"/>
      <c r="S118" s="4"/>
      <c r="T118" s="111"/>
    </row>
    <row r="119" spans="1:20" ht="33.75" customHeight="1" x14ac:dyDescent="0.25">
      <c r="A119" s="31"/>
      <c r="B119" s="42"/>
      <c r="C119" s="28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25"/>
      <c r="S119" s="4"/>
      <c r="T119" s="111"/>
    </row>
    <row r="120" spans="1:20" ht="33.75" customHeight="1" x14ac:dyDescent="0.25">
      <c r="A120" s="31"/>
      <c r="B120" s="42"/>
      <c r="C120" s="28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25"/>
      <c r="S120" s="4"/>
      <c r="T120" s="111"/>
    </row>
    <row r="121" spans="1:20" ht="33.75" customHeight="1" x14ac:dyDescent="0.25">
      <c r="A121" s="31"/>
      <c r="B121" s="42"/>
      <c r="C121" s="28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25"/>
      <c r="S121" s="4"/>
      <c r="T121" s="111"/>
    </row>
    <row r="122" spans="1:20" ht="33.75" customHeight="1" x14ac:dyDescent="0.25">
      <c r="A122" s="31"/>
      <c r="B122" s="42"/>
      <c r="C122" s="28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25"/>
      <c r="S122" s="4"/>
      <c r="T122" s="111"/>
    </row>
    <row r="123" spans="1:20" ht="33.75" customHeight="1" x14ac:dyDescent="0.25">
      <c r="A123" s="31"/>
      <c r="B123" s="42"/>
      <c r="C123" s="28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25"/>
      <c r="S123" s="4"/>
      <c r="T123" s="111"/>
    </row>
    <row r="124" spans="1:20" ht="33.75" customHeight="1" x14ac:dyDescent="0.25">
      <c r="A124" s="31"/>
      <c r="B124" s="42"/>
      <c r="C124" s="28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25"/>
      <c r="S124" s="4"/>
      <c r="T124" s="111"/>
    </row>
    <row r="125" spans="1:20" ht="33.75" customHeight="1" x14ac:dyDescent="0.25">
      <c r="A125" s="31"/>
      <c r="B125" s="42"/>
      <c r="C125" s="28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25"/>
      <c r="S125" s="4"/>
      <c r="T125" s="111"/>
    </row>
    <row r="126" spans="1:20" ht="33.75" customHeight="1" x14ac:dyDescent="0.25">
      <c r="A126" s="31"/>
      <c r="B126" s="42"/>
      <c r="C126" s="28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25"/>
      <c r="S126" s="4"/>
      <c r="T126" s="111"/>
    </row>
    <row r="127" spans="1:20" ht="33.75" customHeight="1" x14ac:dyDescent="0.25">
      <c r="A127" s="31"/>
      <c r="B127" s="42"/>
      <c r="C127" s="28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25"/>
      <c r="S127" s="4"/>
      <c r="T127" s="111"/>
    </row>
    <row r="128" spans="1:20" ht="33.75" customHeight="1" x14ac:dyDescent="0.25">
      <c r="A128" s="31"/>
      <c r="B128" s="42"/>
      <c r="C128" s="28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25"/>
      <c r="S128" s="4"/>
      <c r="T128" s="111"/>
    </row>
    <row r="129" spans="1:20" ht="33.75" customHeight="1" x14ac:dyDescent="0.25">
      <c r="A129" s="31"/>
      <c r="B129" s="42"/>
      <c r="C129" s="28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25"/>
      <c r="S129" s="4"/>
      <c r="T129" s="111"/>
    </row>
    <row r="130" spans="1:20" ht="33.75" customHeight="1" x14ac:dyDescent="0.25">
      <c r="A130" s="31"/>
      <c r="B130" s="42"/>
      <c r="C130" s="28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25"/>
      <c r="S130" s="4"/>
      <c r="T130" s="111"/>
    </row>
    <row r="131" spans="1:20" ht="33.75" customHeight="1" x14ac:dyDescent="0.25">
      <c r="A131" s="31"/>
      <c r="B131" s="42"/>
      <c r="C131" s="28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25"/>
      <c r="S131" s="4"/>
      <c r="T131" s="111"/>
    </row>
    <row r="132" spans="1:20" ht="33.75" customHeight="1" x14ac:dyDescent="0.25">
      <c r="A132" s="31"/>
      <c r="B132" s="42"/>
      <c r="C132" s="28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25"/>
      <c r="S132" s="4"/>
      <c r="T132" s="111"/>
    </row>
    <row r="133" spans="1:20" ht="33.75" customHeight="1" x14ac:dyDescent="0.25">
      <c r="A133" s="31"/>
      <c r="B133" s="42"/>
      <c r="C133" s="28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25"/>
      <c r="S133" s="4"/>
      <c r="T133" s="111"/>
    </row>
    <row r="134" spans="1:20" ht="33.75" customHeight="1" x14ac:dyDescent="0.25">
      <c r="A134" s="31"/>
      <c r="B134" s="42"/>
      <c r="C134" s="28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25"/>
      <c r="S134" s="4"/>
      <c r="T134" s="111"/>
    </row>
    <row r="135" spans="1:20" ht="33.75" customHeight="1" x14ac:dyDescent="0.25">
      <c r="A135" s="31"/>
      <c r="B135" s="42"/>
      <c r="C135" s="28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25"/>
      <c r="S135" s="4"/>
      <c r="T135" s="111"/>
    </row>
    <row r="136" spans="1:20" ht="33.75" customHeight="1" x14ac:dyDescent="0.25">
      <c r="A136" s="31"/>
      <c r="B136" s="42"/>
      <c r="C136" s="28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25"/>
      <c r="S136" s="4"/>
      <c r="T136" s="111"/>
    </row>
    <row r="137" spans="1:20" ht="33.75" customHeight="1" x14ac:dyDescent="0.25">
      <c r="A137" s="31"/>
      <c r="B137" s="42"/>
      <c r="C137" s="28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25"/>
      <c r="S137" s="4"/>
      <c r="T137" s="111"/>
    </row>
    <row r="138" spans="1:20" ht="33.75" customHeight="1" x14ac:dyDescent="0.25">
      <c r="A138" s="31"/>
      <c r="B138" s="42"/>
      <c r="C138" s="28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25"/>
      <c r="S138" s="4"/>
      <c r="T138" s="111"/>
    </row>
    <row r="139" spans="1:20" ht="33.75" customHeight="1" x14ac:dyDescent="0.25">
      <c r="A139" s="31"/>
      <c r="B139" s="42"/>
      <c r="C139" s="28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25"/>
      <c r="S139" s="4"/>
      <c r="T139" s="111"/>
    </row>
    <row r="140" spans="1:20" ht="33.75" customHeight="1" x14ac:dyDescent="0.25">
      <c r="A140" s="31"/>
      <c r="B140" s="42"/>
      <c r="C140" s="28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25"/>
      <c r="S140" s="4"/>
      <c r="T140" s="111"/>
    </row>
    <row r="141" spans="1:20" ht="33.75" customHeight="1" x14ac:dyDescent="0.25">
      <c r="A141" s="31"/>
      <c r="B141" s="42"/>
      <c r="C141" s="28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25"/>
      <c r="S141" s="4"/>
      <c r="T141" s="111"/>
    </row>
    <row r="142" spans="1:20" ht="33.75" customHeight="1" x14ac:dyDescent="0.25">
      <c r="A142" s="31"/>
      <c r="B142" s="42"/>
      <c r="C142" s="28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25"/>
      <c r="S142" s="4"/>
      <c r="T142" s="111"/>
    </row>
    <row r="143" spans="1:20" ht="33.75" customHeight="1" x14ac:dyDescent="0.25">
      <c r="A143" s="31"/>
      <c r="B143" s="42"/>
      <c r="C143" s="28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25"/>
      <c r="S143" s="4"/>
      <c r="T143" s="111"/>
    </row>
    <row r="144" spans="1:20" ht="33.75" customHeight="1" x14ac:dyDescent="0.25">
      <c r="A144" s="31"/>
      <c r="B144" s="42"/>
      <c r="C144" s="28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25"/>
      <c r="S144" s="4"/>
      <c r="T144" s="111"/>
    </row>
    <row r="145" spans="1:20" ht="33.75" customHeight="1" x14ac:dyDescent="0.25">
      <c r="A145" s="31"/>
      <c r="B145" s="42"/>
      <c r="C145" s="28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25"/>
      <c r="S145" s="4"/>
      <c r="T145" s="111"/>
    </row>
    <row r="146" spans="1:20" ht="33.75" customHeight="1" x14ac:dyDescent="0.25">
      <c r="A146" s="31"/>
      <c r="B146" s="42"/>
      <c r="C146" s="28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25"/>
      <c r="S146" s="4"/>
      <c r="T146" s="111"/>
    </row>
    <row r="147" spans="1:20" ht="33.75" customHeight="1" x14ac:dyDescent="0.25">
      <c r="A147" s="31"/>
      <c r="B147" s="42"/>
      <c r="C147" s="28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25"/>
      <c r="S147" s="4"/>
      <c r="T147" s="111"/>
    </row>
    <row r="148" spans="1:20" ht="33.75" customHeight="1" x14ac:dyDescent="0.25">
      <c r="A148" s="31"/>
      <c r="B148" s="42"/>
      <c r="C148" s="28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25"/>
      <c r="S148" s="4"/>
      <c r="T148" s="111"/>
    </row>
    <row r="149" spans="1:20" ht="33.75" customHeight="1" x14ac:dyDescent="0.25">
      <c r="A149" s="31"/>
      <c r="B149" s="42"/>
      <c r="C149" s="28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25"/>
      <c r="S149" s="4"/>
      <c r="T149" s="111"/>
    </row>
    <row r="150" spans="1:20" ht="33.75" customHeight="1" x14ac:dyDescent="0.25">
      <c r="A150" s="31"/>
      <c r="B150" s="42"/>
      <c r="C150" s="28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25"/>
      <c r="S150" s="4"/>
      <c r="T150" s="111"/>
    </row>
    <row r="151" spans="1:20" ht="33.75" customHeight="1" x14ac:dyDescent="0.25">
      <c r="A151" s="31"/>
      <c r="B151" s="42"/>
      <c r="C151" s="28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25"/>
      <c r="S151" s="4"/>
      <c r="T151" s="111"/>
    </row>
    <row r="152" spans="1:20" ht="33.75" customHeight="1" x14ac:dyDescent="0.25">
      <c r="A152" s="31"/>
      <c r="B152" s="42"/>
      <c r="C152" s="28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25"/>
      <c r="S152" s="4"/>
      <c r="T152" s="111"/>
    </row>
    <row r="153" spans="1:20" ht="33.75" customHeight="1" x14ac:dyDescent="0.25">
      <c r="A153" s="31"/>
      <c r="B153" s="42"/>
      <c r="C153" s="28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25"/>
      <c r="S153" s="4"/>
      <c r="T153" s="111"/>
    </row>
    <row r="154" spans="1:20" ht="33.75" customHeight="1" x14ac:dyDescent="0.25">
      <c r="A154" s="31"/>
      <c r="B154" s="42"/>
      <c r="C154" s="28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25"/>
      <c r="S154" s="4"/>
      <c r="T154" s="111"/>
    </row>
    <row r="155" spans="1:20" x14ac:dyDescent="0.25">
      <c r="A155" s="31"/>
      <c r="B155" s="42"/>
      <c r="C155" s="28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25"/>
      <c r="S155" s="4"/>
      <c r="T155" s="111"/>
    </row>
    <row r="156" spans="1:20" x14ac:dyDescent="0.25">
      <c r="A156" s="31"/>
      <c r="B156" s="42"/>
      <c r="C156" s="28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25"/>
      <c r="S156" s="4"/>
      <c r="T156" s="111"/>
    </row>
    <row r="157" spans="1:20" ht="15.75" thickBot="1" x14ac:dyDescent="0.3">
      <c r="A157" s="32"/>
      <c r="B157" s="43"/>
      <c r="C157" s="29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26"/>
      <c r="S157" s="6"/>
      <c r="T157" s="111"/>
    </row>
    <row r="158" spans="1:20" x14ac:dyDescent="0.25"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</row>
    <row r="159" spans="1:20" x14ac:dyDescent="0.25"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</row>
    <row r="160" spans="1:20" x14ac:dyDescent="0.25"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</row>
    <row r="161" spans="3:20" x14ac:dyDescent="0.25"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</row>
    <row r="162" spans="3:20" x14ac:dyDescent="0.25"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</row>
    <row r="163" spans="3:20" x14ac:dyDescent="0.25"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</row>
    <row r="164" spans="3:20" x14ac:dyDescent="0.25"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</row>
    <row r="165" spans="3:20" x14ac:dyDescent="0.25"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</row>
    <row r="166" spans="3:20" x14ac:dyDescent="0.25"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</row>
    <row r="167" spans="3:20" x14ac:dyDescent="0.25"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</row>
    <row r="168" spans="3:20" x14ac:dyDescent="0.25"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</row>
    <row r="169" spans="3:20" x14ac:dyDescent="0.25"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</row>
    <row r="170" spans="3:20" x14ac:dyDescent="0.25"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</row>
    <row r="171" spans="3:20" x14ac:dyDescent="0.25"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</row>
    <row r="172" spans="3:20" x14ac:dyDescent="0.25"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</row>
    <row r="173" spans="3:20" x14ac:dyDescent="0.25"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</row>
    <row r="174" spans="3:20" x14ac:dyDescent="0.25"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</row>
    <row r="175" spans="3:20" x14ac:dyDescent="0.25"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</row>
    <row r="176" spans="3:20" x14ac:dyDescent="0.25"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</row>
    <row r="177" spans="3:20" x14ac:dyDescent="0.25"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</row>
    <row r="178" spans="3:20" x14ac:dyDescent="0.25"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</row>
    <row r="179" spans="3:20" x14ac:dyDescent="0.25"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</row>
    <row r="180" spans="3:20" x14ac:dyDescent="0.25"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</row>
    <row r="181" spans="3:20" x14ac:dyDescent="0.25"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</row>
    <row r="182" spans="3:20" x14ac:dyDescent="0.25"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</row>
    <row r="183" spans="3:20" x14ac:dyDescent="0.25"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</row>
    <row r="184" spans="3:20" x14ac:dyDescent="0.25"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</row>
    <row r="185" spans="3:20" x14ac:dyDescent="0.25"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</row>
    <row r="186" spans="3:20" x14ac:dyDescent="0.25"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</row>
    <row r="187" spans="3:20" x14ac:dyDescent="0.25"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</row>
    <row r="188" spans="3:20" x14ac:dyDescent="0.25"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</row>
    <row r="189" spans="3:20" x14ac:dyDescent="0.25"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</row>
    <row r="190" spans="3:20" x14ac:dyDescent="0.25"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</row>
    <row r="191" spans="3:20" x14ac:dyDescent="0.25"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</row>
    <row r="192" spans="3:20" x14ac:dyDescent="0.25"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</row>
    <row r="193" spans="3:20" x14ac:dyDescent="0.25"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</row>
    <row r="194" spans="3:20" x14ac:dyDescent="0.25"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</row>
    <row r="195" spans="3:20" x14ac:dyDescent="0.25"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</row>
    <row r="196" spans="3:20" x14ac:dyDescent="0.25"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</row>
    <row r="197" spans="3:20" x14ac:dyDescent="0.25"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</row>
    <row r="198" spans="3:20" x14ac:dyDescent="0.25"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</row>
    <row r="199" spans="3:20" x14ac:dyDescent="0.25"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</row>
    <row r="200" spans="3:20" x14ac:dyDescent="0.25"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</row>
    <row r="201" spans="3:20" x14ac:dyDescent="0.25"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</row>
    <row r="202" spans="3:20" x14ac:dyDescent="0.25"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</row>
    <row r="203" spans="3:20" x14ac:dyDescent="0.25"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</row>
    <row r="204" spans="3:20" x14ac:dyDescent="0.25"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</row>
    <row r="205" spans="3:20" x14ac:dyDescent="0.25"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</row>
    <row r="206" spans="3:20" x14ac:dyDescent="0.25"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</row>
    <row r="207" spans="3:20" x14ac:dyDescent="0.25"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</row>
    <row r="208" spans="3:20" x14ac:dyDescent="0.25"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</row>
    <row r="209" spans="3:20" x14ac:dyDescent="0.25"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</row>
    <row r="210" spans="3:20" x14ac:dyDescent="0.25"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</row>
    <row r="211" spans="3:20" x14ac:dyDescent="0.25"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</row>
    <row r="212" spans="3:20" x14ac:dyDescent="0.25"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</row>
    <row r="213" spans="3:20" x14ac:dyDescent="0.25"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</row>
    <row r="214" spans="3:20" x14ac:dyDescent="0.25"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</row>
    <row r="215" spans="3:20" x14ac:dyDescent="0.25"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</row>
    <row r="216" spans="3:20" x14ac:dyDescent="0.25"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</row>
    <row r="217" spans="3:20" x14ac:dyDescent="0.25"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</row>
    <row r="218" spans="3:20" x14ac:dyDescent="0.25"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</row>
    <row r="219" spans="3:20" x14ac:dyDescent="0.25"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</row>
    <row r="220" spans="3:20" x14ac:dyDescent="0.25"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</row>
    <row r="221" spans="3:20" x14ac:dyDescent="0.25"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</row>
    <row r="222" spans="3:20" x14ac:dyDescent="0.25"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</row>
    <row r="223" spans="3:20" x14ac:dyDescent="0.25"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</row>
    <row r="224" spans="3:20" x14ac:dyDescent="0.25"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</row>
    <row r="225" spans="3:20" x14ac:dyDescent="0.25"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</row>
    <row r="226" spans="3:20" x14ac:dyDescent="0.25"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</row>
    <row r="227" spans="3:20" x14ac:dyDescent="0.25"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</row>
    <row r="228" spans="3:20" x14ac:dyDescent="0.25"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</row>
    <row r="229" spans="3:20" x14ac:dyDescent="0.25"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</row>
    <row r="230" spans="3:20" x14ac:dyDescent="0.25"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</row>
    <row r="231" spans="3:20" x14ac:dyDescent="0.25"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</row>
    <row r="232" spans="3:20" x14ac:dyDescent="0.25"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</row>
    <row r="233" spans="3:20" x14ac:dyDescent="0.25"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</row>
    <row r="234" spans="3:20" x14ac:dyDescent="0.25"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</row>
    <row r="235" spans="3:20" x14ac:dyDescent="0.25"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</row>
    <row r="236" spans="3:20" x14ac:dyDescent="0.25"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</row>
    <row r="237" spans="3:20" x14ac:dyDescent="0.25"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</row>
    <row r="238" spans="3:20" x14ac:dyDescent="0.25"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</row>
    <row r="239" spans="3:20" x14ac:dyDescent="0.25"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</row>
    <row r="240" spans="3:20" x14ac:dyDescent="0.25"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</row>
    <row r="241" spans="3:20" x14ac:dyDescent="0.25"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</row>
    <row r="242" spans="3:20" x14ac:dyDescent="0.25"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</row>
    <row r="243" spans="3:20" x14ac:dyDescent="0.25"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</row>
    <row r="244" spans="3:20" x14ac:dyDescent="0.25"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</row>
    <row r="245" spans="3:20" x14ac:dyDescent="0.25"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</row>
    <row r="246" spans="3:20" x14ac:dyDescent="0.25"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</row>
    <row r="247" spans="3:20" x14ac:dyDescent="0.25"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</row>
    <row r="248" spans="3:20" x14ac:dyDescent="0.25"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</row>
    <row r="249" spans="3:20" x14ac:dyDescent="0.25"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</row>
    <row r="250" spans="3:20" x14ac:dyDescent="0.25"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</row>
    <row r="251" spans="3:20" x14ac:dyDescent="0.25"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</row>
    <row r="252" spans="3:20" x14ac:dyDescent="0.25"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</row>
    <row r="253" spans="3:20" x14ac:dyDescent="0.25"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</row>
    <row r="254" spans="3:20" x14ac:dyDescent="0.25"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</row>
    <row r="255" spans="3:20" x14ac:dyDescent="0.25"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</row>
    <row r="256" spans="3:20" x14ac:dyDescent="0.25"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</row>
    <row r="257" spans="3:20" x14ac:dyDescent="0.25"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</row>
    <row r="258" spans="3:20" x14ac:dyDescent="0.25"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</row>
    <row r="259" spans="3:20" x14ac:dyDescent="0.25"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</row>
    <row r="260" spans="3:20" x14ac:dyDescent="0.25"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</row>
    <row r="261" spans="3:20" x14ac:dyDescent="0.25"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</row>
    <row r="262" spans="3:20" x14ac:dyDescent="0.25"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</row>
    <row r="263" spans="3:20" x14ac:dyDescent="0.25"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</row>
    <row r="264" spans="3:20" x14ac:dyDescent="0.25"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</row>
    <row r="265" spans="3:20" x14ac:dyDescent="0.25"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</row>
    <row r="266" spans="3:20" x14ac:dyDescent="0.25"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</row>
    <row r="267" spans="3:20" x14ac:dyDescent="0.25"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</row>
    <row r="268" spans="3:20" x14ac:dyDescent="0.25"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</row>
    <row r="269" spans="3:20" x14ac:dyDescent="0.25"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</row>
    <row r="270" spans="3:20" x14ac:dyDescent="0.25"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</row>
    <row r="271" spans="3:20" x14ac:dyDescent="0.25"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</row>
    <row r="272" spans="3:20" x14ac:dyDescent="0.25"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</row>
    <row r="273" spans="3:20" x14ac:dyDescent="0.25"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</row>
    <row r="274" spans="3:20" x14ac:dyDescent="0.25"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</row>
    <row r="275" spans="3:20" x14ac:dyDescent="0.25"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</row>
    <row r="276" spans="3:20" x14ac:dyDescent="0.25"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</row>
    <row r="277" spans="3:20" x14ac:dyDescent="0.25"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</row>
    <row r="278" spans="3:20" x14ac:dyDescent="0.25"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</row>
    <row r="279" spans="3:20" x14ac:dyDescent="0.25"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</row>
    <row r="280" spans="3:20" x14ac:dyDescent="0.25"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</row>
    <row r="281" spans="3:20" x14ac:dyDescent="0.25"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</row>
    <row r="282" spans="3:20" x14ac:dyDescent="0.25"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</row>
    <row r="283" spans="3:20" x14ac:dyDescent="0.25"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</row>
    <row r="284" spans="3:20" x14ac:dyDescent="0.25"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</row>
    <row r="285" spans="3:20" x14ac:dyDescent="0.25"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</row>
    <row r="286" spans="3:20" x14ac:dyDescent="0.25"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</row>
    <row r="287" spans="3:20" x14ac:dyDescent="0.25"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</row>
    <row r="288" spans="3:20" x14ac:dyDescent="0.25"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</row>
    <row r="289" spans="3:20" x14ac:dyDescent="0.25"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</row>
    <row r="290" spans="3:20" x14ac:dyDescent="0.25"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</row>
    <row r="291" spans="3:20" x14ac:dyDescent="0.25"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</row>
    <row r="292" spans="3:20" x14ac:dyDescent="0.25"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</row>
    <row r="293" spans="3:20" x14ac:dyDescent="0.25"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</row>
    <row r="294" spans="3:20" x14ac:dyDescent="0.25"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</row>
    <row r="295" spans="3:20" x14ac:dyDescent="0.25"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</row>
  </sheetData>
  <autoFilter ref="A5:S5" xr:uid="{00000000-0009-0000-0000-000003000000}"/>
  <mergeCells count="4">
    <mergeCell ref="E4:J4"/>
    <mergeCell ref="K4:L4"/>
    <mergeCell ref="M4:N4"/>
    <mergeCell ref="B2:S2"/>
  </mergeCells>
  <pageMargins left="0.25" right="0.25" top="0.75" bottom="0.75" header="0.3" footer="0.3"/>
  <pageSetup paperSize="9" scale="6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295"/>
  <sheetViews>
    <sheetView workbookViewId="0">
      <pane xSplit="3" ySplit="5" topLeftCell="D6" activePane="bottomRight" state="frozen"/>
      <selection activeCell="A4" sqref="A4:T295"/>
      <selection pane="topRight" activeCell="A4" sqref="A4:T295"/>
      <selection pane="bottomLeft" activeCell="A4" sqref="A4:T295"/>
      <selection pane="bottomRight" activeCell="A4" sqref="A4:T295"/>
    </sheetView>
  </sheetViews>
  <sheetFormatPr baseColWidth="10" defaultColWidth="11.42578125" defaultRowHeight="15" x14ac:dyDescent="0.25"/>
  <cols>
    <col min="1" max="1" width="23.7109375" style="30" customWidth="1"/>
    <col min="2" max="2" width="12.28515625" style="38" customWidth="1"/>
    <col min="3" max="3" width="40.28515625" style="9" customWidth="1"/>
    <col min="4" max="4" width="11" style="9" customWidth="1"/>
    <col min="5" max="10" width="7.42578125" style="9" customWidth="1"/>
    <col min="11" max="14" width="8.85546875" style="9" customWidth="1"/>
    <col min="15" max="15" width="10.28515625" style="9" bestFit="1" customWidth="1"/>
    <col min="16" max="19" width="11" style="9" customWidth="1"/>
    <col min="20" max="16384" width="11.42578125" style="9"/>
  </cols>
  <sheetData>
    <row r="1" spans="1:20" ht="15.75" thickBot="1" x14ac:dyDescent="0.3"/>
    <row r="2" spans="1:20" ht="37.5" customHeight="1" thickBot="1" x14ac:dyDescent="0.3">
      <c r="A2" s="47" t="s">
        <v>182</v>
      </c>
      <c r="B2" s="130" t="s">
        <v>175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1"/>
    </row>
    <row r="3" spans="1:20" ht="15.75" thickBot="1" x14ac:dyDescent="0.3"/>
    <row r="4" spans="1:20" ht="47.25" customHeight="1" x14ac:dyDescent="0.25">
      <c r="A4" s="35" t="s">
        <v>162</v>
      </c>
      <c r="B4" s="37" t="s">
        <v>177</v>
      </c>
      <c r="C4" s="125" t="s">
        <v>1</v>
      </c>
      <c r="D4" s="11"/>
      <c r="E4" s="127"/>
      <c r="F4" s="128"/>
      <c r="G4" s="128"/>
      <c r="H4" s="128"/>
      <c r="I4" s="128"/>
      <c r="J4" s="129"/>
      <c r="K4" s="127"/>
      <c r="L4" s="129"/>
      <c r="M4" s="127"/>
      <c r="N4" s="129"/>
      <c r="O4" s="124"/>
      <c r="P4" s="22" t="s">
        <v>3</v>
      </c>
      <c r="Q4" s="11" t="s">
        <v>2</v>
      </c>
      <c r="R4" s="123" t="s">
        <v>172</v>
      </c>
      <c r="S4" s="23" t="s">
        <v>173</v>
      </c>
      <c r="T4" s="111"/>
    </row>
    <row r="5" spans="1:20" ht="16.5" thickBot="1" x14ac:dyDescent="0.3">
      <c r="A5" s="36"/>
      <c r="B5" s="39"/>
      <c r="C5" s="13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24"/>
      <c r="S5" s="14"/>
      <c r="T5" s="111"/>
    </row>
    <row r="6" spans="1:20" ht="33.75" hidden="1" customHeight="1" x14ac:dyDescent="0.25">
      <c r="A6" s="33">
        <v>43250</v>
      </c>
      <c r="B6" s="40" t="s">
        <v>176</v>
      </c>
      <c r="C6" s="34" t="s">
        <v>67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>
        <v>20.3</v>
      </c>
      <c r="Q6" s="3">
        <v>11</v>
      </c>
      <c r="R6" s="25">
        <v>9.9</v>
      </c>
      <c r="S6" s="4" t="s">
        <v>174</v>
      </c>
      <c r="T6" s="111">
        <f>COUNTIF($C$1:$C6,C6)</f>
        <v>1</v>
      </c>
    </row>
    <row r="7" spans="1:20" ht="33.75" hidden="1" customHeight="1" x14ac:dyDescent="0.25">
      <c r="A7" s="48"/>
      <c r="B7" s="49"/>
      <c r="C7" s="1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>
        <v>1</v>
      </c>
      <c r="R7" s="15"/>
      <c r="S7" s="2"/>
      <c r="T7" s="111"/>
    </row>
    <row r="8" spans="1:20" ht="15" customHeight="1" x14ac:dyDescent="0.25">
      <c r="A8" s="33">
        <v>43257</v>
      </c>
      <c r="B8" s="41" t="s">
        <v>176</v>
      </c>
      <c r="C8" s="3" t="s">
        <v>73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>
        <v>29.4</v>
      </c>
      <c r="Q8" s="3">
        <v>8</v>
      </c>
      <c r="R8" s="25">
        <v>3.3</v>
      </c>
      <c r="S8" s="4" t="s">
        <v>174</v>
      </c>
      <c r="T8" s="111">
        <f>COUNTIF($C$1:$C8,C8)</f>
        <v>1</v>
      </c>
    </row>
    <row r="9" spans="1:20" ht="15" customHeight="1" x14ac:dyDescent="0.25">
      <c r="A9" s="33">
        <v>43278</v>
      </c>
      <c r="B9" s="41" t="s">
        <v>176</v>
      </c>
      <c r="C9" s="3" t="s">
        <v>72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v>32.5</v>
      </c>
      <c r="Q9" s="3">
        <v>8</v>
      </c>
      <c r="R9" s="25">
        <v>2.85</v>
      </c>
      <c r="S9" s="4" t="s">
        <v>174</v>
      </c>
      <c r="T9" s="111">
        <f>COUNTIF($C$1:$C9,C9)</f>
        <v>1</v>
      </c>
    </row>
    <row r="10" spans="1:20" ht="15" customHeight="1" x14ac:dyDescent="0.25">
      <c r="A10" s="33">
        <v>43298</v>
      </c>
      <c r="B10" s="41" t="s">
        <v>176</v>
      </c>
      <c r="C10" s="3" t="s">
        <v>43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>
        <v>39.9</v>
      </c>
      <c r="Q10" s="3">
        <v>3</v>
      </c>
      <c r="R10" s="25">
        <v>14.75</v>
      </c>
      <c r="S10" s="4" t="s">
        <v>174</v>
      </c>
      <c r="T10" s="111">
        <f>COUNTIF($C$1:$C10,C10)</f>
        <v>1</v>
      </c>
    </row>
    <row r="11" spans="1:20" ht="15" customHeight="1" x14ac:dyDescent="0.25">
      <c r="A11" s="33">
        <v>43306</v>
      </c>
      <c r="B11" s="41" t="s">
        <v>157</v>
      </c>
      <c r="C11" s="28" t="s">
        <v>44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>
        <v>38</v>
      </c>
      <c r="Q11" s="3">
        <v>3</v>
      </c>
      <c r="R11" s="25">
        <v>12.11</v>
      </c>
      <c r="S11" s="4" t="s">
        <v>174</v>
      </c>
      <c r="T11" s="111">
        <f>COUNTIF($C$1:$C11,C11)</f>
        <v>1</v>
      </c>
    </row>
    <row r="12" spans="1:20" ht="15" customHeight="1" x14ac:dyDescent="0.25">
      <c r="A12" s="33">
        <v>43314</v>
      </c>
      <c r="B12" s="41" t="s">
        <v>157</v>
      </c>
      <c r="C12" s="3" t="s">
        <v>42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37.799999999999997</v>
      </c>
      <c r="Q12" s="3">
        <v>3</v>
      </c>
      <c r="R12" s="25">
        <v>9.4179999999999993</v>
      </c>
      <c r="S12" s="4" t="s">
        <v>174</v>
      </c>
      <c r="T12" s="111">
        <f>COUNTIF($C$1:$C12,C12)</f>
        <v>1</v>
      </c>
    </row>
    <row r="13" spans="1:20" ht="15" customHeight="1" x14ac:dyDescent="0.25">
      <c r="A13" s="33">
        <v>43343</v>
      </c>
      <c r="B13" s="41" t="s">
        <v>176</v>
      </c>
      <c r="C13" s="3" t="s">
        <v>73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>
        <v>29.8</v>
      </c>
      <c r="Q13" s="3">
        <v>8</v>
      </c>
      <c r="R13" s="25">
        <v>3.3</v>
      </c>
      <c r="S13" s="4" t="s">
        <v>174</v>
      </c>
      <c r="T13" s="111">
        <f>COUNTIF($C$1:$C13,C13)</f>
        <v>2</v>
      </c>
    </row>
    <row r="14" spans="1:20" ht="15" customHeight="1" x14ac:dyDescent="0.25">
      <c r="A14" s="33">
        <v>43354</v>
      </c>
      <c r="B14" s="41" t="s">
        <v>176</v>
      </c>
      <c r="C14" s="28" t="s">
        <v>44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>
        <v>39.4</v>
      </c>
      <c r="Q14" s="3">
        <v>3</v>
      </c>
      <c r="R14" s="25">
        <v>12.11</v>
      </c>
      <c r="S14" s="4" t="s">
        <v>174</v>
      </c>
      <c r="T14" s="111">
        <f>COUNTIF($C$1:$C14,C14)</f>
        <v>2</v>
      </c>
    </row>
    <row r="15" spans="1:20" ht="15" customHeight="1" x14ac:dyDescent="0.25">
      <c r="A15" s="33">
        <v>43370</v>
      </c>
      <c r="B15" s="41" t="s">
        <v>176</v>
      </c>
      <c r="C15" s="3" t="s">
        <v>42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>
        <v>38.5</v>
      </c>
      <c r="Q15" s="3">
        <v>3</v>
      </c>
      <c r="R15" s="25">
        <v>9.4</v>
      </c>
      <c r="S15" s="4" t="s">
        <v>174</v>
      </c>
      <c r="T15" s="111">
        <f>COUNTIF($C$1:$C15,C15)</f>
        <v>2</v>
      </c>
    </row>
    <row r="16" spans="1:20" ht="15" customHeight="1" x14ac:dyDescent="0.25">
      <c r="A16" s="33">
        <v>43377</v>
      </c>
      <c r="B16" s="41" t="s">
        <v>176</v>
      </c>
      <c r="C16" s="3" t="s">
        <v>73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>
        <v>30.2</v>
      </c>
      <c r="Q16" s="3">
        <v>8</v>
      </c>
      <c r="R16" s="25">
        <v>3.3</v>
      </c>
      <c r="S16" s="4" t="s">
        <v>174</v>
      </c>
      <c r="T16" s="111">
        <f>COUNTIF($C$1:$C16,C16)</f>
        <v>3</v>
      </c>
    </row>
    <row r="17" spans="1:20" ht="15" customHeight="1" x14ac:dyDescent="0.25">
      <c r="A17" s="33"/>
      <c r="B17" s="4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25"/>
      <c r="S17" s="4"/>
      <c r="T17" s="111">
        <f>COUNTIF($C$1:$C17,C17)</f>
        <v>0</v>
      </c>
    </row>
    <row r="18" spans="1:20" ht="15" customHeight="1" x14ac:dyDescent="0.25">
      <c r="A18" s="33"/>
      <c r="B18" s="41"/>
      <c r="C18" s="8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25"/>
      <c r="S18" s="4"/>
      <c r="T18" s="111">
        <f>COUNTIF($C$1:$C18,C18)</f>
        <v>0</v>
      </c>
    </row>
    <row r="19" spans="1:20" ht="33.75" customHeight="1" x14ac:dyDescent="0.25">
      <c r="A19" s="33"/>
      <c r="B19" s="41"/>
      <c r="C19" s="2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25"/>
      <c r="S19" s="4"/>
      <c r="T19" s="111">
        <f>COUNTIF($C$1:$C19,C19)</f>
        <v>0</v>
      </c>
    </row>
    <row r="20" spans="1:20" ht="33.75" customHeight="1" x14ac:dyDescent="0.25">
      <c r="A20" s="33"/>
      <c r="B20" s="41"/>
      <c r="C20" s="8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25"/>
      <c r="S20" s="4"/>
      <c r="T20" s="111">
        <f>COUNTIF($C$1:$C20,C20)</f>
        <v>0</v>
      </c>
    </row>
    <row r="21" spans="1:20" ht="33.75" customHeight="1" x14ac:dyDescent="0.25">
      <c r="A21" s="33"/>
      <c r="B21" s="4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25"/>
      <c r="S21" s="4"/>
      <c r="T21" s="111">
        <f>COUNTIF($C$1:$C21,C21)</f>
        <v>0</v>
      </c>
    </row>
    <row r="22" spans="1:20" ht="33.75" customHeight="1" x14ac:dyDescent="0.25">
      <c r="A22" s="33"/>
      <c r="B22" s="4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25"/>
      <c r="S22" s="4"/>
      <c r="T22" s="111">
        <f>COUNTIF($C$1:$C22,C22)</f>
        <v>0</v>
      </c>
    </row>
    <row r="23" spans="1:20" ht="33.75" customHeight="1" x14ac:dyDescent="0.25">
      <c r="A23" s="33"/>
      <c r="B23" s="4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25"/>
      <c r="S23" s="4"/>
      <c r="T23" s="111">
        <f>COUNTIF($C$1:$C23,C23)</f>
        <v>0</v>
      </c>
    </row>
    <row r="24" spans="1:20" ht="33.75" customHeight="1" x14ac:dyDescent="0.25">
      <c r="A24" s="33"/>
      <c r="B24" s="4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25"/>
      <c r="S24" s="4"/>
      <c r="T24" s="111"/>
    </row>
    <row r="25" spans="1:20" ht="33.75" customHeight="1" x14ac:dyDescent="0.25">
      <c r="A25" s="33"/>
      <c r="B25" s="4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25"/>
      <c r="S25" s="4"/>
      <c r="T25" s="111"/>
    </row>
    <row r="26" spans="1:20" ht="33.75" customHeight="1" x14ac:dyDescent="0.25">
      <c r="A26" s="33"/>
      <c r="B26" s="4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25"/>
      <c r="S26" s="4"/>
      <c r="T26" s="111"/>
    </row>
    <row r="27" spans="1:20" ht="33.75" customHeight="1" x14ac:dyDescent="0.25">
      <c r="A27" s="33"/>
      <c r="B27" s="4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5"/>
      <c r="S27" s="4"/>
      <c r="T27" s="111"/>
    </row>
    <row r="28" spans="1:20" ht="33.75" customHeight="1" x14ac:dyDescent="0.25">
      <c r="A28" s="33"/>
      <c r="B28" s="4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25"/>
      <c r="S28" s="4"/>
      <c r="T28" s="111"/>
    </row>
    <row r="29" spans="1:20" ht="33.75" customHeight="1" x14ac:dyDescent="0.25">
      <c r="A29" s="33"/>
      <c r="B29" s="4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25"/>
      <c r="S29" s="4"/>
      <c r="T29" s="111"/>
    </row>
    <row r="30" spans="1:20" ht="33.75" customHeight="1" x14ac:dyDescent="0.25">
      <c r="A30" s="33"/>
      <c r="B30" s="4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25"/>
      <c r="S30" s="4"/>
      <c r="T30" s="111"/>
    </row>
    <row r="31" spans="1:20" ht="33.75" customHeight="1" x14ac:dyDescent="0.25">
      <c r="A31" s="33"/>
      <c r="B31" s="4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25"/>
      <c r="S31" s="4"/>
      <c r="T31" s="111"/>
    </row>
    <row r="32" spans="1:20" ht="33.75" customHeight="1" x14ac:dyDescent="0.25">
      <c r="A32" s="33"/>
      <c r="B32" s="4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25"/>
      <c r="S32" s="4"/>
      <c r="T32" s="111"/>
    </row>
    <row r="33" spans="1:20" ht="33.75" customHeight="1" x14ac:dyDescent="0.25">
      <c r="A33" s="33"/>
      <c r="B33" s="4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25"/>
      <c r="S33" s="4"/>
      <c r="T33" s="111"/>
    </row>
    <row r="34" spans="1:20" ht="33.75" customHeight="1" x14ac:dyDescent="0.25">
      <c r="A34" s="33"/>
      <c r="B34" s="4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25"/>
      <c r="S34" s="4"/>
      <c r="T34" s="111"/>
    </row>
    <row r="35" spans="1:20" ht="33.75" customHeight="1" x14ac:dyDescent="0.25">
      <c r="A35" s="33"/>
      <c r="B35" s="41"/>
      <c r="C35" s="28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25"/>
      <c r="S35" s="4"/>
      <c r="T35" s="111"/>
    </row>
    <row r="36" spans="1:20" ht="33.75" customHeight="1" x14ac:dyDescent="0.25">
      <c r="A36" s="33"/>
      <c r="B36" s="41"/>
      <c r="C36" s="28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25"/>
      <c r="S36" s="4"/>
      <c r="T36" s="111"/>
    </row>
    <row r="37" spans="1:20" ht="33.75" customHeight="1" x14ac:dyDescent="0.25">
      <c r="A37" s="33"/>
      <c r="B37" s="41"/>
      <c r="C37" s="28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25"/>
      <c r="S37" s="4"/>
      <c r="T37" s="111"/>
    </row>
    <row r="38" spans="1:20" ht="33.75" customHeight="1" x14ac:dyDescent="0.25">
      <c r="A38" s="33"/>
      <c r="B38" s="41"/>
      <c r="C38" s="28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25"/>
      <c r="S38" s="4"/>
      <c r="T38" s="111"/>
    </row>
    <row r="39" spans="1:20" ht="33.75" customHeight="1" x14ac:dyDescent="0.25">
      <c r="A39" s="33"/>
      <c r="B39" s="41"/>
      <c r="C39" s="28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25"/>
      <c r="S39" s="4"/>
      <c r="T39" s="111"/>
    </row>
    <row r="40" spans="1:20" ht="33.75" customHeight="1" x14ac:dyDescent="0.25">
      <c r="A40" s="33"/>
      <c r="B40" s="41"/>
      <c r="C40" s="28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25"/>
      <c r="S40" s="4"/>
      <c r="T40" s="111"/>
    </row>
    <row r="41" spans="1:20" ht="33.75" customHeight="1" x14ac:dyDescent="0.25">
      <c r="A41" s="33"/>
      <c r="B41" s="41"/>
      <c r="C41" s="28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25"/>
      <c r="S41" s="4"/>
      <c r="T41" s="111"/>
    </row>
    <row r="42" spans="1:20" ht="33.75" customHeight="1" x14ac:dyDescent="0.25">
      <c r="A42" s="33"/>
      <c r="B42" s="41"/>
      <c r="C42" s="28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25"/>
      <c r="S42" s="4"/>
      <c r="T42" s="111"/>
    </row>
    <row r="43" spans="1:20" ht="33.75" customHeight="1" x14ac:dyDescent="0.25">
      <c r="A43" s="31"/>
      <c r="B43" s="44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25"/>
      <c r="S43" s="4"/>
      <c r="T43" s="111"/>
    </row>
    <row r="44" spans="1:20" ht="33.75" customHeight="1" x14ac:dyDescent="0.25">
      <c r="A44" s="31"/>
      <c r="B44" s="4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25"/>
      <c r="S44" s="4"/>
      <c r="T44" s="111"/>
    </row>
    <row r="45" spans="1:20" ht="33.75" customHeight="1" x14ac:dyDescent="0.25">
      <c r="A45" s="31"/>
      <c r="B45" s="4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45"/>
      <c r="O45" s="3"/>
      <c r="P45" s="3"/>
      <c r="Q45" s="3"/>
      <c r="R45" s="25"/>
      <c r="S45" s="4"/>
      <c r="T45" s="111"/>
    </row>
    <row r="46" spans="1:20" ht="33.75" customHeight="1" x14ac:dyDescent="0.25">
      <c r="A46" s="31"/>
      <c r="B46" s="4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45"/>
      <c r="O46" s="3"/>
      <c r="P46" s="3"/>
      <c r="Q46" s="3"/>
      <c r="R46" s="25"/>
      <c r="S46" s="4"/>
      <c r="T46" s="111"/>
    </row>
    <row r="47" spans="1:20" ht="33.75" customHeight="1" x14ac:dyDescent="0.25">
      <c r="A47" s="31"/>
      <c r="B47" s="44"/>
      <c r="C47" s="28"/>
      <c r="D47" s="3"/>
      <c r="E47" s="3"/>
      <c r="F47" s="3"/>
      <c r="G47" s="3"/>
      <c r="H47" s="3"/>
      <c r="I47" s="3"/>
      <c r="J47" s="3"/>
      <c r="K47" s="3"/>
      <c r="L47" s="3"/>
      <c r="M47" s="3"/>
      <c r="N47" s="45"/>
      <c r="O47" s="3"/>
      <c r="P47" s="3"/>
      <c r="Q47" s="3"/>
      <c r="R47" s="25"/>
      <c r="S47" s="4"/>
      <c r="T47" s="111"/>
    </row>
    <row r="48" spans="1:20" ht="33.75" customHeight="1" x14ac:dyDescent="0.25">
      <c r="A48" s="31"/>
      <c r="B48" s="42"/>
      <c r="C48" s="2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25"/>
      <c r="S48" s="4"/>
      <c r="T48" s="111"/>
    </row>
    <row r="49" spans="1:20" ht="33.75" customHeight="1" x14ac:dyDescent="0.25">
      <c r="A49" s="31"/>
      <c r="B49" s="42"/>
      <c r="C49" s="28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25"/>
      <c r="S49" s="4"/>
      <c r="T49" s="111"/>
    </row>
    <row r="50" spans="1:20" ht="33.75" customHeight="1" x14ac:dyDescent="0.25">
      <c r="A50" s="31"/>
      <c r="B50" s="42"/>
      <c r="C50" s="28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25"/>
      <c r="S50" s="4"/>
      <c r="T50" s="111"/>
    </row>
    <row r="51" spans="1:20" ht="33.75" customHeight="1" x14ac:dyDescent="0.25">
      <c r="A51" s="31"/>
      <c r="B51" s="42"/>
      <c r="C51" s="46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25"/>
      <c r="S51" s="4"/>
      <c r="T51" s="111"/>
    </row>
    <row r="52" spans="1:20" ht="33.75" customHeight="1" x14ac:dyDescent="0.25">
      <c r="A52" s="31"/>
      <c r="B52" s="4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25"/>
      <c r="S52" s="4"/>
      <c r="T52" s="111"/>
    </row>
    <row r="53" spans="1:20" ht="33.75" customHeight="1" x14ac:dyDescent="0.25">
      <c r="A53" s="31"/>
      <c r="B53" s="4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25"/>
      <c r="S53" s="4"/>
      <c r="T53" s="111"/>
    </row>
    <row r="54" spans="1:20" ht="33.75" customHeight="1" x14ac:dyDescent="0.25">
      <c r="A54" s="31"/>
      <c r="B54" s="4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25"/>
      <c r="S54" s="4"/>
      <c r="T54" s="111"/>
    </row>
    <row r="55" spans="1:20" ht="33.75" customHeight="1" x14ac:dyDescent="0.25">
      <c r="A55" s="31"/>
      <c r="B55" s="4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25"/>
      <c r="S55" s="4"/>
      <c r="T55" s="111"/>
    </row>
    <row r="56" spans="1:20" ht="33.75" customHeight="1" x14ac:dyDescent="0.25">
      <c r="A56" s="31"/>
      <c r="B56" s="4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25"/>
      <c r="S56" s="4"/>
      <c r="T56" s="111"/>
    </row>
    <row r="57" spans="1:20" ht="33.75" customHeight="1" x14ac:dyDescent="0.25">
      <c r="A57" s="31"/>
      <c r="B57" s="42"/>
      <c r="C57" s="28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25"/>
      <c r="S57" s="4"/>
      <c r="T57" s="111"/>
    </row>
    <row r="58" spans="1:20" ht="33.75" customHeight="1" x14ac:dyDescent="0.25">
      <c r="A58" s="31"/>
      <c r="B58" s="42"/>
      <c r="C58" s="28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25"/>
      <c r="S58" s="4"/>
      <c r="T58" s="111"/>
    </row>
    <row r="59" spans="1:20" ht="33.75" customHeight="1" x14ac:dyDescent="0.25">
      <c r="A59" s="31"/>
      <c r="B59" s="42"/>
      <c r="C59" s="28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25"/>
      <c r="S59" s="4"/>
      <c r="T59" s="111"/>
    </row>
    <row r="60" spans="1:20" ht="33.75" customHeight="1" x14ac:dyDescent="0.25">
      <c r="A60" s="31"/>
      <c r="B60" s="42"/>
      <c r="C60" s="28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25"/>
      <c r="S60" s="4"/>
      <c r="T60" s="111"/>
    </row>
    <row r="61" spans="1:20" ht="33.75" customHeight="1" x14ac:dyDescent="0.25">
      <c r="A61" s="31"/>
      <c r="B61" s="42"/>
      <c r="C61" s="28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25"/>
      <c r="S61" s="4"/>
      <c r="T61" s="111"/>
    </row>
    <row r="62" spans="1:20" ht="33.75" customHeight="1" x14ac:dyDescent="0.25">
      <c r="A62" s="31"/>
      <c r="B62" s="42"/>
      <c r="C62" s="28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25"/>
      <c r="S62" s="4"/>
      <c r="T62" s="111"/>
    </row>
    <row r="63" spans="1:20" ht="33.75" customHeight="1" x14ac:dyDescent="0.25">
      <c r="A63" s="31"/>
      <c r="B63" s="42"/>
      <c r="C63" s="28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25"/>
      <c r="S63" s="4"/>
      <c r="T63" s="111"/>
    </row>
    <row r="64" spans="1:20" ht="33.75" customHeight="1" x14ac:dyDescent="0.25">
      <c r="A64" s="31"/>
      <c r="B64" s="42"/>
      <c r="C64" s="28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25"/>
      <c r="S64" s="4"/>
      <c r="T64" s="111"/>
    </row>
    <row r="65" spans="1:20" ht="33.75" customHeight="1" x14ac:dyDescent="0.25">
      <c r="A65" s="31"/>
      <c r="B65" s="42"/>
      <c r="C65" s="28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25"/>
      <c r="S65" s="4"/>
      <c r="T65" s="111"/>
    </row>
    <row r="66" spans="1:20" ht="33.75" customHeight="1" x14ac:dyDescent="0.25">
      <c r="A66" s="31"/>
      <c r="B66" s="42"/>
      <c r="C66" s="28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25"/>
      <c r="S66" s="4"/>
      <c r="T66" s="111"/>
    </row>
    <row r="67" spans="1:20" ht="33.75" customHeight="1" x14ac:dyDescent="0.25">
      <c r="A67" s="31"/>
      <c r="B67" s="42"/>
      <c r="C67" s="28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25"/>
      <c r="S67" s="4"/>
      <c r="T67" s="111"/>
    </row>
    <row r="68" spans="1:20" ht="33.75" customHeight="1" x14ac:dyDescent="0.25">
      <c r="A68" s="31"/>
      <c r="B68" s="42"/>
      <c r="C68" s="28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25"/>
      <c r="S68" s="4"/>
      <c r="T68" s="111"/>
    </row>
    <row r="69" spans="1:20" ht="33.75" customHeight="1" x14ac:dyDescent="0.25">
      <c r="A69" s="31"/>
      <c r="B69" s="42"/>
      <c r="C69" s="28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25"/>
      <c r="S69" s="4"/>
      <c r="T69" s="111"/>
    </row>
    <row r="70" spans="1:20" ht="33.75" customHeight="1" x14ac:dyDescent="0.25">
      <c r="A70" s="31"/>
      <c r="B70" s="42"/>
      <c r="C70" s="28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25"/>
      <c r="S70" s="4"/>
      <c r="T70" s="111"/>
    </row>
    <row r="71" spans="1:20" ht="33.75" customHeight="1" x14ac:dyDescent="0.25">
      <c r="A71" s="31"/>
      <c r="B71" s="42"/>
      <c r="C71" s="28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25"/>
      <c r="S71" s="4"/>
      <c r="T71" s="111"/>
    </row>
    <row r="72" spans="1:20" ht="33.75" customHeight="1" x14ac:dyDescent="0.25">
      <c r="A72" s="31"/>
      <c r="B72" s="42"/>
      <c r="C72" s="28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25"/>
      <c r="S72" s="4"/>
      <c r="T72" s="111"/>
    </row>
    <row r="73" spans="1:20" ht="33.75" customHeight="1" x14ac:dyDescent="0.25">
      <c r="A73" s="31"/>
      <c r="B73" s="42"/>
      <c r="C73" s="28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25"/>
      <c r="S73" s="4"/>
      <c r="T73" s="111"/>
    </row>
    <row r="74" spans="1:20" ht="33.75" customHeight="1" x14ac:dyDescent="0.25">
      <c r="A74" s="31"/>
      <c r="B74" s="42"/>
      <c r="C74" s="28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25"/>
      <c r="S74" s="4"/>
      <c r="T74" s="111"/>
    </row>
    <row r="75" spans="1:20" ht="33.75" customHeight="1" x14ac:dyDescent="0.25">
      <c r="A75" s="31"/>
      <c r="B75" s="42"/>
      <c r="C75" s="28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25"/>
      <c r="S75" s="4"/>
      <c r="T75" s="111"/>
    </row>
    <row r="76" spans="1:20" ht="33.75" customHeight="1" x14ac:dyDescent="0.25">
      <c r="A76" s="31"/>
      <c r="B76" s="42"/>
      <c r="C76" s="28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25"/>
      <c r="S76" s="4"/>
      <c r="T76" s="111"/>
    </row>
    <row r="77" spans="1:20" ht="33.75" customHeight="1" x14ac:dyDescent="0.25">
      <c r="A77" s="31"/>
      <c r="B77" s="42"/>
      <c r="C77" s="28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25"/>
      <c r="S77" s="4"/>
      <c r="T77" s="111"/>
    </row>
    <row r="78" spans="1:20" ht="33.75" customHeight="1" x14ac:dyDescent="0.25">
      <c r="A78" s="31"/>
      <c r="B78" s="42"/>
      <c r="C78" s="28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25"/>
      <c r="S78" s="4"/>
      <c r="T78" s="111"/>
    </row>
    <row r="79" spans="1:20" ht="33.75" customHeight="1" x14ac:dyDescent="0.25">
      <c r="A79" s="31"/>
      <c r="B79" s="42"/>
      <c r="C79" s="28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25"/>
      <c r="S79" s="4"/>
      <c r="T79" s="111"/>
    </row>
    <row r="80" spans="1:20" ht="33.75" customHeight="1" x14ac:dyDescent="0.25">
      <c r="A80" s="31"/>
      <c r="B80" s="42"/>
      <c r="C80" s="28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25"/>
      <c r="S80" s="4"/>
      <c r="T80" s="111"/>
    </row>
    <row r="81" spans="1:20" ht="33.75" customHeight="1" x14ac:dyDescent="0.25">
      <c r="A81" s="31"/>
      <c r="B81" s="42"/>
      <c r="C81" s="28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25"/>
      <c r="S81" s="4"/>
      <c r="T81" s="111"/>
    </row>
    <row r="82" spans="1:20" ht="33.75" customHeight="1" x14ac:dyDescent="0.25">
      <c r="A82" s="31"/>
      <c r="B82" s="42"/>
      <c r="C82" s="28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25"/>
      <c r="S82" s="4"/>
      <c r="T82" s="111"/>
    </row>
    <row r="83" spans="1:20" ht="33.75" customHeight="1" x14ac:dyDescent="0.25">
      <c r="A83" s="31"/>
      <c r="B83" s="42"/>
      <c r="C83" s="28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25"/>
      <c r="S83" s="4"/>
      <c r="T83" s="111"/>
    </row>
    <row r="84" spans="1:20" ht="33.75" customHeight="1" x14ac:dyDescent="0.25">
      <c r="A84" s="31"/>
      <c r="B84" s="42"/>
      <c r="C84" s="28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25"/>
      <c r="S84" s="4"/>
      <c r="T84" s="111"/>
    </row>
    <row r="85" spans="1:20" ht="33.75" customHeight="1" x14ac:dyDescent="0.25">
      <c r="A85" s="31"/>
      <c r="B85" s="42"/>
      <c r="C85" s="28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25"/>
      <c r="S85" s="4"/>
      <c r="T85" s="111"/>
    </row>
    <row r="86" spans="1:20" ht="33.75" customHeight="1" x14ac:dyDescent="0.25">
      <c r="A86" s="31"/>
      <c r="B86" s="42"/>
      <c r="C86" s="28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25"/>
      <c r="S86" s="4"/>
      <c r="T86" s="111"/>
    </row>
    <row r="87" spans="1:20" ht="33.75" customHeight="1" x14ac:dyDescent="0.25">
      <c r="A87" s="31"/>
      <c r="B87" s="42"/>
      <c r="C87" s="28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25"/>
      <c r="S87" s="4"/>
      <c r="T87" s="111"/>
    </row>
    <row r="88" spans="1:20" ht="33.75" customHeight="1" x14ac:dyDescent="0.25">
      <c r="A88" s="31"/>
      <c r="B88" s="42"/>
      <c r="C88" s="28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25"/>
      <c r="S88" s="4"/>
      <c r="T88" s="111"/>
    </row>
    <row r="89" spans="1:20" ht="33.75" customHeight="1" x14ac:dyDescent="0.25">
      <c r="A89" s="31"/>
      <c r="B89" s="42"/>
      <c r="C89" s="28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25"/>
      <c r="S89" s="4"/>
      <c r="T89" s="111"/>
    </row>
    <row r="90" spans="1:20" ht="33.75" customHeight="1" x14ac:dyDescent="0.25">
      <c r="A90" s="31"/>
      <c r="B90" s="42"/>
      <c r="C90" s="28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25"/>
      <c r="S90" s="4"/>
      <c r="T90" s="111"/>
    </row>
    <row r="91" spans="1:20" ht="33.75" customHeight="1" x14ac:dyDescent="0.25">
      <c r="A91" s="31"/>
      <c r="B91" s="42"/>
      <c r="C91" s="28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25"/>
      <c r="S91" s="4"/>
      <c r="T91" s="111"/>
    </row>
    <row r="92" spans="1:20" ht="33.75" customHeight="1" x14ac:dyDescent="0.25">
      <c r="A92" s="31"/>
      <c r="B92" s="42"/>
      <c r="C92" s="28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25"/>
      <c r="S92" s="4"/>
      <c r="T92" s="111"/>
    </row>
    <row r="93" spans="1:20" ht="33.75" customHeight="1" x14ac:dyDescent="0.25">
      <c r="A93" s="31"/>
      <c r="B93" s="42"/>
      <c r="C93" s="28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25"/>
      <c r="S93" s="4"/>
      <c r="T93" s="111"/>
    </row>
    <row r="94" spans="1:20" ht="33.75" customHeight="1" x14ac:dyDescent="0.25">
      <c r="A94" s="31"/>
      <c r="B94" s="42"/>
      <c r="C94" s="28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25"/>
      <c r="S94" s="4"/>
      <c r="T94" s="111"/>
    </row>
    <row r="95" spans="1:20" ht="33.75" customHeight="1" x14ac:dyDescent="0.25">
      <c r="A95" s="31"/>
      <c r="B95" s="42"/>
      <c r="C95" s="28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25"/>
      <c r="S95" s="4"/>
      <c r="T95" s="111"/>
    </row>
    <row r="96" spans="1:20" ht="33.75" customHeight="1" x14ac:dyDescent="0.25">
      <c r="A96" s="31"/>
      <c r="B96" s="42"/>
      <c r="C96" s="28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25"/>
      <c r="S96" s="4"/>
      <c r="T96" s="111"/>
    </row>
    <row r="97" spans="1:20" ht="33.75" customHeight="1" x14ac:dyDescent="0.25">
      <c r="A97" s="31"/>
      <c r="B97" s="42"/>
      <c r="C97" s="28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25"/>
      <c r="S97" s="4"/>
      <c r="T97" s="111"/>
    </row>
    <row r="98" spans="1:20" ht="33.75" customHeight="1" x14ac:dyDescent="0.25">
      <c r="A98" s="31"/>
      <c r="B98" s="42"/>
      <c r="C98" s="28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25"/>
      <c r="S98" s="4"/>
      <c r="T98" s="111"/>
    </row>
    <row r="99" spans="1:20" ht="33.75" customHeight="1" x14ac:dyDescent="0.25">
      <c r="A99" s="31"/>
      <c r="B99" s="42"/>
      <c r="C99" s="28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25"/>
      <c r="S99" s="4"/>
      <c r="T99" s="111"/>
    </row>
    <row r="100" spans="1:20" ht="33.75" customHeight="1" x14ac:dyDescent="0.25">
      <c r="A100" s="31"/>
      <c r="B100" s="42"/>
      <c r="C100" s="28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25"/>
      <c r="S100" s="4"/>
      <c r="T100" s="111"/>
    </row>
    <row r="101" spans="1:20" ht="33.75" customHeight="1" x14ac:dyDescent="0.25">
      <c r="A101" s="31"/>
      <c r="B101" s="42"/>
      <c r="C101" s="28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25"/>
      <c r="S101" s="4"/>
      <c r="T101" s="111"/>
    </row>
    <row r="102" spans="1:20" ht="33.75" customHeight="1" x14ac:dyDescent="0.25">
      <c r="A102" s="31"/>
      <c r="B102" s="42"/>
      <c r="C102" s="28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25"/>
      <c r="S102" s="4"/>
      <c r="T102" s="111"/>
    </row>
    <row r="103" spans="1:20" ht="33.75" customHeight="1" x14ac:dyDescent="0.25">
      <c r="A103" s="31"/>
      <c r="B103" s="42"/>
      <c r="C103" s="28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25"/>
      <c r="S103" s="4"/>
      <c r="T103" s="111"/>
    </row>
    <row r="104" spans="1:20" ht="33.75" customHeight="1" x14ac:dyDescent="0.25">
      <c r="A104" s="31"/>
      <c r="B104" s="42"/>
      <c r="C104" s="28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25"/>
      <c r="S104" s="4"/>
      <c r="T104" s="111"/>
    </row>
    <row r="105" spans="1:20" ht="33.75" customHeight="1" x14ac:dyDescent="0.25">
      <c r="A105" s="31"/>
      <c r="B105" s="42"/>
      <c r="C105" s="28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25"/>
      <c r="S105" s="4"/>
      <c r="T105" s="111"/>
    </row>
    <row r="106" spans="1:20" ht="33.75" customHeight="1" x14ac:dyDescent="0.25">
      <c r="A106" s="31"/>
      <c r="B106" s="42"/>
      <c r="C106" s="28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25"/>
      <c r="S106" s="4"/>
      <c r="T106" s="111"/>
    </row>
    <row r="107" spans="1:20" ht="33.75" customHeight="1" x14ac:dyDescent="0.25">
      <c r="A107" s="31"/>
      <c r="B107" s="42"/>
      <c r="C107" s="28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25"/>
      <c r="S107" s="4"/>
      <c r="T107" s="111"/>
    </row>
    <row r="108" spans="1:20" ht="33.75" customHeight="1" x14ac:dyDescent="0.25">
      <c r="A108" s="31"/>
      <c r="B108" s="42"/>
      <c r="C108" s="28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25"/>
      <c r="S108" s="4"/>
      <c r="T108" s="111"/>
    </row>
    <row r="109" spans="1:20" ht="33.75" customHeight="1" x14ac:dyDescent="0.25">
      <c r="A109" s="31"/>
      <c r="B109" s="42"/>
      <c r="C109" s="28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25"/>
      <c r="S109" s="4"/>
      <c r="T109" s="111"/>
    </row>
    <row r="110" spans="1:20" ht="33.75" customHeight="1" x14ac:dyDescent="0.25">
      <c r="A110" s="31"/>
      <c r="B110" s="42"/>
      <c r="C110" s="28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25"/>
      <c r="S110" s="4"/>
      <c r="T110" s="111"/>
    </row>
    <row r="111" spans="1:20" ht="33.75" customHeight="1" x14ac:dyDescent="0.25">
      <c r="A111" s="31"/>
      <c r="B111" s="42"/>
      <c r="C111" s="28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25"/>
      <c r="S111" s="4"/>
      <c r="T111" s="111"/>
    </row>
    <row r="112" spans="1:20" ht="33.75" customHeight="1" x14ac:dyDescent="0.25">
      <c r="A112" s="31"/>
      <c r="B112" s="42"/>
      <c r="C112" s="28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25"/>
      <c r="S112" s="4"/>
      <c r="T112" s="111"/>
    </row>
    <row r="113" spans="1:20" ht="33.75" customHeight="1" x14ac:dyDescent="0.25">
      <c r="A113" s="31"/>
      <c r="B113" s="42"/>
      <c r="C113" s="28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25"/>
      <c r="S113" s="4"/>
      <c r="T113" s="111"/>
    </row>
    <row r="114" spans="1:20" ht="33.75" customHeight="1" x14ac:dyDescent="0.25">
      <c r="A114" s="31"/>
      <c r="B114" s="42"/>
      <c r="C114" s="28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25"/>
      <c r="S114" s="4"/>
      <c r="T114" s="111"/>
    </row>
    <row r="115" spans="1:20" ht="33.75" customHeight="1" x14ac:dyDescent="0.25">
      <c r="A115" s="31"/>
      <c r="B115" s="42"/>
      <c r="C115" s="28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25"/>
      <c r="S115" s="4"/>
      <c r="T115" s="111"/>
    </row>
    <row r="116" spans="1:20" ht="33.75" customHeight="1" x14ac:dyDescent="0.25">
      <c r="A116" s="31"/>
      <c r="B116" s="42"/>
      <c r="C116" s="28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25"/>
      <c r="S116" s="4"/>
      <c r="T116" s="111"/>
    </row>
    <row r="117" spans="1:20" ht="33.75" customHeight="1" x14ac:dyDescent="0.25">
      <c r="A117" s="31"/>
      <c r="B117" s="42"/>
      <c r="C117" s="28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25"/>
      <c r="S117" s="4"/>
      <c r="T117" s="111"/>
    </row>
    <row r="118" spans="1:20" ht="33.75" customHeight="1" x14ac:dyDescent="0.25">
      <c r="A118" s="31"/>
      <c r="B118" s="42"/>
      <c r="C118" s="28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25"/>
      <c r="S118" s="4"/>
      <c r="T118" s="111"/>
    </row>
    <row r="119" spans="1:20" ht="33.75" customHeight="1" x14ac:dyDescent="0.25">
      <c r="A119" s="31"/>
      <c r="B119" s="42"/>
      <c r="C119" s="28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25"/>
      <c r="S119" s="4"/>
      <c r="T119" s="111"/>
    </row>
    <row r="120" spans="1:20" ht="33.75" customHeight="1" x14ac:dyDescent="0.25">
      <c r="A120" s="31"/>
      <c r="B120" s="42"/>
      <c r="C120" s="28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25"/>
      <c r="S120" s="4"/>
      <c r="T120" s="111"/>
    </row>
    <row r="121" spans="1:20" ht="33.75" customHeight="1" x14ac:dyDescent="0.25">
      <c r="A121" s="31"/>
      <c r="B121" s="42"/>
      <c r="C121" s="28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25"/>
      <c r="S121" s="4"/>
      <c r="T121" s="111"/>
    </row>
    <row r="122" spans="1:20" ht="33.75" customHeight="1" x14ac:dyDescent="0.25">
      <c r="A122" s="31"/>
      <c r="B122" s="42"/>
      <c r="C122" s="28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25"/>
      <c r="S122" s="4"/>
      <c r="T122" s="111"/>
    </row>
    <row r="123" spans="1:20" ht="33.75" customHeight="1" x14ac:dyDescent="0.25">
      <c r="A123" s="31"/>
      <c r="B123" s="42"/>
      <c r="C123" s="28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25"/>
      <c r="S123" s="4"/>
      <c r="T123" s="111"/>
    </row>
    <row r="124" spans="1:20" ht="33.75" customHeight="1" x14ac:dyDescent="0.25">
      <c r="A124" s="31"/>
      <c r="B124" s="42"/>
      <c r="C124" s="28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25"/>
      <c r="S124" s="4"/>
      <c r="T124" s="111"/>
    </row>
    <row r="125" spans="1:20" ht="33.75" customHeight="1" x14ac:dyDescent="0.25">
      <c r="A125" s="31"/>
      <c r="B125" s="42"/>
      <c r="C125" s="28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25"/>
      <c r="S125" s="4"/>
      <c r="T125" s="111"/>
    </row>
    <row r="126" spans="1:20" ht="33.75" customHeight="1" x14ac:dyDescent="0.25">
      <c r="A126" s="31"/>
      <c r="B126" s="42"/>
      <c r="C126" s="28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25"/>
      <c r="S126" s="4"/>
      <c r="T126" s="111"/>
    </row>
    <row r="127" spans="1:20" ht="33.75" customHeight="1" x14ac:dyDescent="0.25">
      <c r="A127" s="31"/>
      <c r="B127" s="42"/>
      <c r="C127" s="28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25"/>
      <c r="S127" s="4"/>
      <c r="T127" s="111"/>
    </row>
    <row r="128" spans="1:20" ht="33.75" customHeight="1" x14ac:dyDescent="0.25">
      <c r="A128" s="31"/>
      <c r="B128" s="42"/>
      <c r="C128" s="28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25"/>
      <c r="S128" s="4"/>
      <c r="T128" s="111"/>
    </row>
    <row r="129" spans="1:20" ht="33.75" customHeight="1" x14ac:dyDescent="0.25">
      <c r="A129" s="31"/>
      <c r="B129" s="42"/>
      <c r="C129" s="28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25"/>
      <c r="S129" s="4"/>
      <c r="T129" s="111"/>
    </row>
    <row r="130" spans="1:20" ht="33.75" customHeight="1" x14ac:dyDescent="0.25">
      <c r="A130" s="31"/>
      <c r="B130" s="42"/>
      <c r="C130" s="28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25"/>
      <c r="S130" s="4"/>
      <c r="T130" s="111"/>
    </row>
    <row r="131" spans="1:20" ht="33.75" customHeight="1" x14ac:dyDescent="0.25">
      <c r="A131" s="31"/>
      <c r="B131" s="42"/>
      <c r="C131" s="28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25"/>
      <c r="S131" s="4"/>
      <c r="T131" s="111"/>
    </row>
    <row r="132" spans="1:20" ht="33.75" customHeight="1" x14ac:dyDescent="0.25">
      <c r="A132" s="31"/>
      <c r="B132" s="42"/>
      <c r="C132" s="28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25"/>
      <c r="S132" s="4"/>
      <c r="T132" s="111"/>
    </row>
    <row r="133" spans="1:20" ht="33.75" customHeight="1" x14ac:dyDescent="0.25">
      <c r="A133" s="31"/>
      <c r="B133" s="42"/>
      <c r="C133" s="28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25"/>
      <c r="S133" s="4"/>
      <c r="T133" s="111"/>
    </row>
    <row r="134" spans="1:20" ht="33.75" customHeight="1" x14ac:dyDescent="0.25">
      <c r="A134" s="31"/>
      <c r="B134" s="42"/>
      <c r="C134" s="28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25"/>
      <c r="S134" s="4"/>
      <c r="T134" s="111"/>
    </row>
    <row r="135" spans="1:20" ht="33.75" customHeight="1" x14ac:dyDescent="0.25">
      <c r="A135" s="31"/>
      <c r="B135" s="42"/>
      <c r="C135" s="28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25"/>
      <c r="S135" s="4"/>
      <c r="T135" s="111"/>
    </row>
    <row r="136" spans="1:20" ht="33.75" customHeight="1" x14ac:dyDescent="0.25">
      <c r="A136" s="31"/>
      <c r="B136" s="42"/>
      <c r="C136" s="28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25"/>
      <c r="S136" s="4"/>
      <c r="T136" s="111"/>
    </row>
    <row r="137" spans="1:20" ht="33.75" customHeight="1" x14ac:dyDescent="0.25">
      <c r="A137" s="31"/>
      <c r="B137" s="42"/>
      <c r="C137" s="28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25"/>
      <c r="S137" s="4"/>
      <c r="T137" s="111"/>
    </row>
    <row r="138" spans="1:20" ht="33.75" customHeight="1" x14ac:dyDescent="0.25">
      <c r="A138" s="31"/>
      <c r="B138" s="42"/>
      <c r="C138" s="28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25"/>
      <c r="S138" s="4"/>
      <c r="T138" s="111"/>
    </row>
    <row r="139" spans="1:20" ht="33.75" customHeight="1" x14ac:dyDescent="0.25">
      <c r="A139" s="31"/>
      <c r="B139" s="42"/>
      <c r="C139" s="28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25"/>
      <c r="S139" s="4"/>
      <c r="T139" s="111"/>
    </row>
    <row r="140" spans="1:20" ht="33.75" customHeight="1" x14ac:dyDescent="0.25">
      <c r="A140" s="31"/>
      <c r="B140" s="42"/>
      <c r="C140" s="28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25"/>
      <c r="S140" s="4"/>
      <c r="T140" s="111"/>
    </row>
    <row r="141" spans="1:20" ht="33.75" customHeight="1" x14ac:dyDescent="0.25">
      <c r="A141" s="31"/>
      <c r="B141" s="42"/>
      <c r="C141" s="28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25"/>
      <c r="S141" s="4"/>
      <c r="T141" s="111"/>
    </row>
    <row r="142" spans="1:20" ht="33.75" customHeight="1" x14ac:dyDescent="0.25">
      <c r="A142" s="31"/>
      <c r="B142" s="42"/>
      <c r="C142" s="28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25"/>
      <c r="S142" s="4"/>
      <c r="T142" s="111"/>
    </row>
    <row r="143" spans="1:20" ht="33.75" customHeight="1" x14ac:dyDescent="0.25">
      <c r="A143" s="31"/>
      <c r="B143" s="42"/>
      <c r="C143" s="28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25"/>
      <c r="S143" s="4"/>
      <c r="T143" s="111"/>
    </row>
    <row r="144" spans="1:20" ht="33.75" customHeight="1" x14ac:dyDescent="0.25">
      <c r="A144" s="31"/>
      <c r="B144" s="42"/>
      <c r="C144" s="28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25"/>
      <c r="S144" s="4"/>
      <c r="T144" s="111"/>
    </row>
    <row r="145" spans="1:20" ht="33.75" customHeight="1" x14ac:dyDescent="0.25">
      <c r="A145" s="31"/>
      <c r="B145" s="42"/>
      <c r="C145" s="28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25"/>
      <c r="S145" s="4"/>
      <c r="T145" s="111"/>
    </row>
    <row r="146" spans="1:20" ht="33.75" customHeight="1" x14ac:dyDescent="0.25">
      <c r="A146" s="31"/>
      <c r="B146" s="42"/>
      <c r="C146" s="28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25"/>
      <c r="S146" s="4"/>
      <c r="T146" s="111"/>
    </row>
    <row r="147" spans="1:20" ht="33.75" customHeight="1" x14ac:dyDescent="0.25">
      <c r="A147" s="31"/>
      <c r="B147" s="42"/>
      <c r="C147" s="28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25"/>
      <c r="S147" s="4"/>
      <c r="T147" s="111"/>
    </row>
    <row r="148" spans="1:20" ht="33.75" customHeight="1" x14ac:dyDescent="0.25">
      <c r="A148" s="31"/>
      <c r="B148" s="42"/>
      <c r="C148" s="28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25"/>
      <c r="S148" s="4"/>
      <c r="T148" s="111"/>
    </row>
    <row r="149" spans="1:20" ht="33.75" customHeight="1" x14ac:dyDescent="0.25">
      <c r="A149" s="31"/>
      <c r="B149" s="42"/>
      <c r="C149" s="28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25"/>
      <c r="S149" s="4"/>
      <c r="T149" s="111"/>
    </row>
    <row r="150" spans="1:20" ht="33.75" customHeight="1" x14ac:dyDescent="0.25">
      <c r="A150" s="31"/>
      <c r="B150" s="42"/>
      <c r="C150" s="28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25"/>
      <c r="S150" s="4"/>
      <c r="T150" s="111"/>
    </row>
    <row r="151" spans="1:20" ht="33.75" customHeight="1" x14ac:dyDescent="0.25">
      <c r="A151" s="31"/>
      <c r="B151" s="42"/>
      <c r="C151" s="28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25"/>
      <c r="S151" s="4"/>
      <c r="T151" s="111"/>
    </row>
    <row r="152" spans="1:20" ht="33.75" customHeight="1" x14ac:dyDescent="0.25">
      <c r="A152" s="31"/>
      <c r="B152" s="42"/>
      <c r="C152" s="28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25"/>
      <c r="S152" s="4"/>
      <c r="T152" s="111"/>
    </row>
    <row r="153" spans="1:20" ht="33.75" customHeight="1" x14ac:dyDescent="0.25">
      <c r="A153" s="31"/>
      <c r="B153" s="42"/>
      <c r="C153" s="28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25"/>
      <c r="S153" s="4"/>
      <c r="T153" s="111"/>
    </row>
    <row r="154" spans="1:20" ht="33.75" customHeight="1" x14ac:dyDescent="0.25">
      <c r="A154" s="31"/>
      <c r="B154" s="42"/>
      <c r="C154" s="28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25"/>
      <c r="S154" s="4"/>
      <c r="T154" s="111"/>
    </row>
    <row r="155" spans="1:20" ht="33.75" customHeight="1" x14ac:dyDescent="0.25">
      <c r="A155" s="31"/>
      <c r="B155" s="42"/>
      <c r="C155" s="28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25"/>
      <c r="S155" s="4"/>
      <c r="T155" s="111"/>
    </row>
    <row r="156" spans="1:20" ht="33.75" customHeight="1" x14ac:dyDescent="0.25">
      <c r="A156" s="31"/>
      <c r="B156" s="42"/>
      <c r="C156" s="28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25"/>
      <c r="S156" s="4"/>
      <c r="T156" s="111"/>
    </row>
    <row r="157" spans="1:20" ht="15.75" thickBot="1" x14ac:dyDescent="0.3">
      <c r="A157" s="32"/>
      <c r="B157" s="43"/>
      <c r="C157" s="29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26"/>
      <c r="S157" s="6"/>
      <c r="T157" s="111"/>
    </row>
    <row r="158" spans="1:20" x14ac:dyDescent="0.25"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</row>
    <row r="159" spans="1:20" x14ac:dyDescent="0.25"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</row>
    <row r="160" spans="1:20" x14ac:dyDescent="0.25"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</row>
    <row r="161" spans="3:20" x14ac:dyDescent="0.25"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</row>
    <row r="162" spans="3:20" x14ac:dyDescent="0.25"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</row>
    <row r="163" spans="3:20" x14ac:dyDescent="0.25"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</row>
    <row r="164" spans="3:20" x14ac:dyDescent="0.25"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</row>
    <row r="165" spans="3:20" x14ac:dyDescent="0.25"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</row>
    <row r="166" spans="3:20" x14ac:dyDescent="0.25"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</row>
    <row r="167" spans="3:20" x14ac:dyDescent="0.25"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</row>
    <row r="168" spans="3:20" x14ac:dyDescent="0.25"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</row>
    <row r="169" spans="3:20" x14ac:dyDescent="0.25"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</row>
    <row r="170" spans="3:20" x14ac:dyDescent="0.25"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</row>
    <row r="171" spans="3:20" x14ac:dyDescent="0.25"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</row>
    <row r="172" spans="3:20" x14ac:dyDescent="0.25"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</row>
    <row r="173" spans="3:20" x14ac:dyDescent="0.25"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</row>
    <row r="174" spans="3:20" x14ac:dyDescent="0.25"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</row>
    <row r="175" spans="3:20" x14ac:dyDescent="0.25"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</row>
    <row r="176" spans="3:20" x14ac:dyDescent="0.25"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</row>
    <row r="177" spans="3:20" x14ac:dyDescent="0.25"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</row>
    <row r="178" spans="3:20" x14ac:dyDescent="0.25"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</row>
    <row r="179" spans="3:20" x14ac:dyDescent="0.25"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</row>
    <row r="180" spans="3:20" x14ac:dyDescent="0.25"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</row>
    <row r="181" spans="3:20" x14ac:dyDescent="0.25"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</row>
    <row r="182" spans="3:20" x14ac:dyDescent="0.25"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</row>
    <row r="183" spans="3:20" x14ac:dyDescent="0.25"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</row>
    <row r="184" spans="3:20" x14ac:dyDescent="0.25"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</row>
    <row r="185" spans="3:20" x14ac:dyDescent="0.25"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</row>
    <row r="186" spans="3:20" x14ac:dyDescent="0.25"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</row>
    <row r="187" spans="3:20" x14ac:dyDescent="0.25"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</row>
    <row r="188" spans="3:20" x14ac:dyDescent="0.25"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</row>
    <row r="189" spans="3:20" x14ac:dyDescent="0.25"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</row>
    <row r="190" spans="3:20" x14ac:dyDescent="0.25"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</row>
    <row r="191" spans="3:20" x14ac:dyDescent="0.25"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</row>
    <row r="192" spans="3:20" x14ac:dyDescent="0.25"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</row>
    <row r="193" spans="3:20" x14ac:dyDescent="0.25"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</row>
    <row r="194" spans="3:20" x14ac:dyDescent="0.25"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</row>
    <row r="195" spans="3:20" x14ac:dyDescent="0.25"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</row>
    <row r="196" spans="3:20" x14ac:dyDescent="0.25"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</row>
    <row r="197" spans="3:20" x14ac:dyDescent="0.25"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</row>
    <row r="198" spans="3:20" x14ac:dyDescent="0.25"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</row>
    <row r="199" spans="3:20" x14ac:dyDescent="0.25"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</row>
    <row r="200" spans="3:20" x14ac:dyDescent="0.25"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</row>
    <row r="201" spans="3:20" x14ac:dyDescent="0.25"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</row>
    <row r="202" spans="3:20" x14ac:dyDescent="0.25"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</row>
    <row r="203" spans="3:20" x14ac:dyDescent="0.25"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</row>
    <row r="204" spans="3:20" x14ac:dyDescent="0.25"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</row>
    <row r="205" spans="3:20" x14ac:dyDescent="0.25"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</row>
    <row r="206" spans="3:20" x14ac:dyDescent="0.25"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</row>
    <row r="207" spans="3:20" x14ac:dyDescent="0.25"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</row>
    <row r="208" spans="3:20" x14ac:dyDescent="0.25"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</row>
    <row r="209" spans="3:20" x14ac:dyDescent="0.25"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</row>
    <row r="210" spans="3:20" x14ac:dyDescent="0.25"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</row>
    <row r="211" spans="3:20" x14ac:dyDescent="0.25"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</row>
    <row r="212" spans="3:20" x14ac:dyDescent="0.25"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</row>
    <row r="213" spans="3:20" x14ac:dyDescent="0.25"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</row>
    <row r="214" spans="3:20" x14ac:dyDescent="0.25"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</row>
    <row r="215" spans="3:20" x14ac:dyDescent="0.25"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</row>
    <row r="216" spans="3:20" x14ac:dyDescent="0.25"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</row>
    <row r="217" spans="3:20" x14ac:dyDescent="0.25"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</row>
    <row r="218" spans="3:20" x14ac:dyDescent="0.25"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</row>
    <row r="219" spans="3:20" x14ac:dyDescent="0.25"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</row>
    <row r="220" spans="3:20" x14ac:dyDescent="0.25"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</row>
    <row r="221" spans="3:20" x14ac:dyDescent="0.25"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</row>
    <row r="222" spans="3:20" x14ac:dyDescent="0.25"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</row>
    <row r="223" spans="3:20" x14ac:dyDescent="0.25"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</row>
    <row r="224" spans="3:20" x14ac:dyDescent="0.25"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</row>
    <row r="225" spans="3:20" x14ac:dyDescent="0.25"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</row>
    <row r="226" spans="3:20" x14ac:dyDescent="0.25"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</row>
    <row r="227" spans="3:20" x14ac:dyDescent="0.25"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</row>
    <row r="228" spans="3:20" x14ac:dyDescent="0.25"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</row>
    <row r="229" spans="3:20" x14ac:dyDescent="0.25"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</row>
    <row r="230" spans="3:20" x14ac:dyDescent="0.25"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</row>
    <row r="231" spans="3:20" x14ac:dyDescent="0.25"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</row>
    <row r="232" spans="3:20" x14ac:dyDescent="0.25"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</row>
    <row r="233" spans="3:20" x14ac:dyDescent="0.25"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</row>
    <row r="234" spans="3:20" x14ac:dyDescent="0.25"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</row>
    <row r="235" spans="3:20" x14ac:dyDescent="0.25"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</row>
    <row r="236" spans="3:20" x14ac:dyDescent="0.25"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</row>
    <row r="237" spans="3:20" x14ac:dyDescent="0.25"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</row>
    <row r="238" spans="3:20" x14ac:dyDescent="0.25"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</row>
    <row r="239" spans="3:20" x14ac:dyDescent="0.25"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</row>
    <row r="240" spans="3:20" x14ac:dyDescent="0.25"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</row>
    <row r="241" spans="3:20" x14ac:dyDescent="0.25"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</row>
    <row r="242" spans="3:20" x14ac:dyDescent="0.25"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</row>
    <row r="243" spans="3:20" x14ac:dyDescent="0.25"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</row>
    <row r="244" spans="3:20" x14ac:dyDescent="0.25"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</row>
    <row r="245" spans="3:20" x14ac:dyDescent="0.25"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</row>
    <row r="246" spans="3:20" x14ac:dyDescent="0.25"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</row>
    <row r="247" spans="3:20" x14ac:dyDescent="0.25"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</row>
    <row r="248" spans="3:20" x14ac:dyDescent="0.25"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</row>
    <row r="249" spans="3:20" x14ac:dyDescent="0.25"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</row>
    <row r="250" spans="3:20" x14ac:dyDescent="0.25"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</row>
    <row r="251" spans="3:20" x14ac:dyDescent="0.25"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</row>
    <row r="252" spans="3:20" x14ac:dyDescent="0.25"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</row>
    <row r="253" spans="3:20" x14ac:dyDescent="0.25"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</row>
    <row r="254" spans="3:20" x14ac:dyDescent="0.25"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</row>
    <row r="255" spans="3:20" x14ac:dyDescent="0.25"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</row>
    <row r="256" spans="3:20" x14ac:dyDescent="0.25"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</row>
    <row r="257" spans="3:20" x14ac:dyDescent="0.25"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</row>
    <row r="258" spans="3:20" x14ac:dyDescent="0.25"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</row>
    <row r="259" spans="3:20" x14ac:dyDescent="0.25"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</row>
    <row r="260" spans="3:20" x14ac:dyDescent="0.25"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</row>
    <row r="261" spans="3:20" x14ac:dyDescent="0.25"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</row>
    <row r="262" spans="3:20" x14ac:dyDescent="0.25"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</row>
    <row r="263" spans="3:20" x14ac:dyDescent="0.25"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</row>
    <row r="264" spans="3:20" x14ac:dyDescent="0.25"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</row>
    <row r="265" spans="3:20" x14ac:dyDescent="0.25"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</row>
    <row r="266" spans="3:20" x14ac:dyDescent="0.25"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</row>
    <row r="267" spans="3:20" x14ac:dyDescent="0.25"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</row>
    <row r="268" spans="3:20" x14ac:dyDescent="0.25"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</row>
    <row r="269" spans="3:20" x14ac:dyDescent="0.25"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</row>
    <row r="270" spans="3:20" x14ac:dyDescent="0.25"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</row>
    <row r="271" spans="3:20" x14ac:dyDescent="0.25"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</row>
    <row r="272" spans="3:20" x14ac:dyDescent="0.25"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</row>
    <row r="273" spans="3:20" x14ac:dyDescent="0.25"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</row>
    <row r="274" spans="3:20" x14ac:dyDescent="0.25"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</row>
    <row r="275" spans="3:20" x14ac:dyDescent="0.25"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</row>
    <row r="276" spans="3:20" x14ac:dyDescent="0.25"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</row>
    <row r="277" spans="3:20" x14ac:dyDescent="0.25"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</row>
    <row r="278" spans="3:20" x14ac:dyDescent="0.25"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</row>
    <row r="279" spans="3:20" x14ac:dyDescent="0.25"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</row>
    <row r="280" spans="3:20" x14ac:dyDescent="0.25"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</row>
    <row r="281" spans="3:20" x14ac:dyDescent="0.25"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</row>
    <row r="282" spans="3:20" x14ac:dyDescent="0.25"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</row>
    <row r="283" spans="3:20" x14ac:dyDescent="0.25"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</row>
    <row r="284" spans="3:20" x14ac:dyDescent="0.25"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</row>
    <row r="285" spans="3:20" x14ac:dyDescent="0.25"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</row>
    <row r="286" spans="3:20" x14ac:dyDescent="0.25"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</row>
    <row r="287" spans="3:20" x14ac:dyDescent="0.25"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</row>
    <row r="288" spans="3:20" x14ac:dyDescent="0.25"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</row>
    <row r="289" spans="3:20" x14ac:dyDescent="0.25"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</row>
    <row r="290" spans="3:20" x14ac:dyDescent="0.25"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</row>
    <row r="291" spans="3:20" x14ac:dyDescent="0.25"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</row>
    <row r="292" spans="3:20" x14ac:dyDescent="0.25"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</row>
    <row r="293" spans="3:20" x14ac:dyDescent="0.25"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</row>
    <row r="294" spans="3:20" x14ac:dyDescent="0.25"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</row>
    <row r="295" spans="3:20" x14ac:dyDescent="0.25"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</row>
  </sheetData>
  <autoFilter ref="A5:S5" xr:uid="{00000000-0009-0000-0000-000004000000}"/>
  <mergeCells count="4">
    <mergeCell ref="E4:J4"/>
    <mergeCell ref="K4:L4"/>
    <mergeCell ref="M4:N4"/>
    <mergeCell ref="B2:S2"/>
  </mergeCells>
  <pageMargins left="0.25" right="0.25" top="0.75" bottom="0.75" header="0.3" footer="0.3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295"/>
  <sheetViews>
    <sheetView workbookViewId="0">
      <pane xSplit="3" ySplit="5" topLeftCell="D7" activePane="bottomRight" state="frozen"/>
      <selection activeCell="A4" sqref="A4:T295"/>
      <selection pane="topRight" activeCell="A4" sqref="A4:T295"/>
      <selection pane="bottomLeft" activeCell="A4" sqref="A4:T295"/>
      <selection pane="bottomRight" activeCell="A4" sqref="A4:T295"/>
    </sheetView>
  </sheetViews>
  <sheetFormatPr baseColWidth="10" defaultColWidth="11.42578125" defaultRowHeight="15" x14ac:dyDescent="0.25"/>
  <cols>
    <col min="1" max="1" width="23.7109375" style="30" customWidth="1"/>
    <col min="2" max="2" width="12.28515625" style="38" customWidth="1"/>
    <col min="3" max="3" width="40.28515625" style="9" customWidth="1"/>
    <col min="4" max="4" width="11" style="9" customWidth="1"/>
    <col min="5" max="10" width="7.42578125" style="9" customWidth="1"/>
    <col min="11" max="14" width="8.85546875" style="9" customWidth="1"/>
    <col min="15" max="15" width="10.28515625" style="9" bestFit="1" customWidth="1"/>
    <col min="16" max="19" width="11" style="9" customWidth="1"/>
    <col min="20" max="16384" width="11.42578125" style="9"/>
  </cols>
  <sheetData>
    <row r="1" spans="1:20" ht="15.75" thickBot="1" x14ac:dyDescent="0.3"/>
    <row r="2" spans="1:20" ht="37.5" customHeight="1" thickBot="1" x14ac:dyDescent="0.3">
      <c r="A2" s="47" t="s">
        <v>183</v>
      </c>
      <c r="B2" s="130" t="s">
        <v>175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1"/>
    </row>
    <row r="3" spans="1:20" ht="15.75" thickBot="1" x14ac:dyDescent="0.3"/>
    <row r="4" spans="1:20" ht="47.25" customHeight="1" x14ac:dyDescent="0.25">
      <c r="A4" s="35" t="s">
        <v>162</v>
      </c>
      <c r="B4" s="37" t="s">
        <v>177</v>
      </c>
      <c r="C4" s="125" t="s">
        <v>1</v>
      </c>
      <c r="D4" s="11"/>
      <c r="E4" s="127"/>
      <c r="F4" s="128"/>
      <c r="G4" s="128"/>
      <c r="H4" s="128"/>
      <c r="I4" s="128"/>
      <c r="J4" s="129"/>
      <c r="K4" s="127"/>
      <c r="L4" s="129"/>
      <c r="M4" s="127"/>
      <c r="N4" s="129"/>
      <c r="O4" s="124"/>
      <c r="P4" s="22" t="s">
        <v>3</v>
      </c>
      <c r="Q4" s="11" t="s">
        <v>2</v>
      </c>
      <c r="R4" s="123" t="s">
        <v>172</v>
      </c>
      <c r="S4" s="23" t="s">
        <v>173</v>
      </c>
      <c r="T4" s="111"/>
    </row>
    <row r="5" spans="1:20" ht="16.5" thickBot="1" x14ac:dyDescent="0.3">
      <c r="A5" s="36"/>
      <c r="B5" s="39"/>
      <c r="C5" s="13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24"/>
      <c r="S5" s="14"/>
      <c r="T5" s="111"/>
    </row>
    <row r="6" spans="1:20" ht="33.75" hidden="1" customHeight="1" x14ac:dyDescent="0.25">
      <c r="A6" s="33">
        <v>43250</v>
      </c>
      <c r="B6" s="40" t="s">
        <v>176</v>
      </c>
      <c r="C6" s="34" t="s">
        <v>67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>
        <v>20.3</v>
      </c>
      <c r="Q6" s="3">
        <v>11</v>
      </c>
      <c r="R6" s="25">
        <v>9.9</v>
      </c>
      <c r="S6" s="4" t="s">
        <v>174</v>
      </c>
      <c r="T6" s="111">
        <f>COUNTIF($C$1:$C6,C6)</f>
        <v>1</v>
      </c>
    </row>
    <row r="7" spans="1:20" ht="33.75" customHeight="1" x14ac:dyDescent="0.25">
      <c r="A7" s="48"/>
      <c r="B7" s="49"/>
      <c r="C7" s="1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>
        <v>1</v>
      </c>
      <c r="R7" s="15"/>
      <c r="S7" s="2"/>
      <c r="T7" s="111"/>
    </row>
    <row r="8" spans="1:20" ht="33.75" customHeight="1" x14ac:dyDescent="0.25">
      <c r="A8" s="33">
        <v>43257</v>
      </c>
      <c r="B8" s="41" t="s">
        <v>176</v>
      </c>
      <c r="C8" s="3" t="s">
        <v>73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>
        <v>29.4</v>
      </c>
      <c r="Q8" s="3">
        <v>8</v>
      </c>
      <c r="R8" s="25">
        <v>3.3</v>
      </c>
      <c r="S8" s="4" t="s">
        <v>174</v>
      </c>
      <c r="T8" s="111">
        <f>COUNTIF($C$1:$C8,C8)</f>
        <v>1</v>
      </c>
    </row>
    <row r="9" spans="1:20" ht="33.75" customHeight="1" x14ac:dyDescent="0.25">
      <c r="A9" s="33">
        <v>43278</v>
      </c>
      <c r="B9" s="41" t="s">
        <v>176</v>
      </c>
      <c r="C9" s="3" t="s">
        <v>72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v>32.5</v>
      </c>
      <c r="Q9" s="3">
        <v>8</v>
      </c>
      <c r="R9" s="25">
        <v>2.85</v>
      </c>
      <c r="S9" s="4" t="s">
        <v>174</v>
      </c>
      <c r="T9" s="111">
        <f>COUNTIF($C$1:$C9,C9)</f>
        <v>1</v>
      </c>
    </row>
    <row r="10" spans="1:20" ht="33.75" customHeight="1" x14ac:dyDescent="0.25">
      <c r="A10" s="33">
        <v>43298</v>
      </c>
      <c r="B10" s="41" t="s">
        <v>176</v>
      </c>
      <c r="C10" s="3" t="s">
        <v>43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>
        <v>39.9</v>
      </c>
      <c r="Q10" s="3">
        <v>3</v>
      </c>
      <c r="R10" s="25">
        <v>14.75</v>
      </c>
      <c r="S10" s="4" t="s">
        <v>174</v>
      </c>
      <c r="T10" s="111">
        <f>COUNTIF($C$1:$C10,C10)</f>
        <v>1</v>
      </c>
    </row>
    <row r="11" spans="1:20" ht="33.75" customHeight="1" x14ac:dyDescent="0.25">
      <c r="A11" s="33">
        <v>43306</v>
      </c>
      <c r="B11" s="41" t="s">
        <v>157</v>
      </c>
      <c r="C11" s="28" t="s">
        <v>44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>
        <v>38</v>
      </c>
      <c r="Q11" s="3">
        <v>3</v>
      </c>
      <c r="R11" s="25">
        <v>12.11</v>
      </c>
      <c r="S11" s="4" t="s">
        <v>174</v>
      </c>
      <c r="T11" s="111">
        <f>COUNTIF($C$1:$C11,C11)</f>
        <v>1</v>
      </c>
    </row>
    <row r="12" spans="1:20" ht="33.75" customHeight="1" x14ac:dyDescent="0.25">
      <c r="A12" s="33">
        <v>43314</v>
      </c>
      <c r="B12" s="41" t="s">
        <v>157</v>
      </c>
      <c r="C12" s="3" t="s">
        <v>42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37.799999999999997</v>
      </c>
      <c r="Q12" s="3">
        <v>3</v>
      </c>
      <c r="R12" s="25">
        <v>9.4179999999999993</v>
      </c>
      <c r="S12" s="4" t="s">
        <v>174</v>
      </c>
      <c r="T12" s="111">
        <f>COUNTIF($C$1:$C12,C12)</f>
        <v>1</v>
      </c>
    </row>
    <row r="13" spans="1:20" ht="33.75" customHeight="1" x14ac:dyDescent="0.25">
      <c r="A13" s="33">
        <v>43343</v>
      </c>
      <c r="B13" s="41" t="s">
        <v>176</v>
      </c>
      <c r="C13" s="3" t="s">
        <v>73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>
        <v>29.8</v>
      </c>
      <c r="Q13" s="3">
        <v>8</v>
      </c>
      <c r="R13" s="25">
        <v>3.3</v>
      </c>
      <c r="S13" s="4" t="s">
        <v>174</v>
      </c>
      <c r="T13" s="111">
        <f>COUNTIF($C$1:$C13,C13)</f>
        <v>2</v>
      </c>
    </row>
    <row r="14" spans="1:20" ht="33.75" customHeight="1" x14ac:dyDescent="0.25">
      <c r="A14" s="33">
        <v>43354</v>
      </c>
      <c r="B14" s="41" t="s">
        <v>176</v>
      </c>
      <c r="C14" s="28" t="s">
        <v>44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>
        <v>39.4</v>
      </c>
      <c r="Q14" s="3">
        <v>3</v>
      </c>
      <c r="R14" s="25">
        <v>12.11</v>
      </c>
      <c r="S14" s="4" t="s">
        <v>174</v>
      </c>
      <c r="T14" s="111">
        <f>COUNTIF($C$1:$C14,C14)</f>
        <v>2</v>
      </c>
    </row>
    <row r="15" spans="1:20" ht="33.75" customHeight="1" x14ac:dyDescent="0.25">
      <c r="A15" s="33">
        <v>43370</v>
      </c>
      <c r="B15" s="41" t="s">
        <v>176</v>
      </c>
      <c r="C15" s="3" t="s">
        <v>42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>
        <v>38.5</v>
      </c>
      <c r="Q15" s="3">
        <v>3</v>
      </c>
      <c r="R15" s="25">
        <v>9.4</v>
      </c>
      <c r="S15" s="4" t="s">
        <v>174</v>
      </c>
      <c r="T15" s="111">
        <f>COUNTIF($C$1:$C15,C15)</f>
        <v>2</v>
      </c>
    </row>
    <row r="16" spans="1:20" ht="33.75" customHeight="1" x14ac:dyDescent="0.25">
      <c r="A16" s="33">
        <v>43377</v>
      </c>
      <c r="B16" s="41" t="s">
        <v>176</v>
      </c>
      <c r="C16" s="3" t="s">
        <v>73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>
        <v>30.2</v>
      </c>
      <c r="Q16" s="3">
        <v>8</v>
      </c>
      <c r="R16" s="25">
        <v>3.3</v>
      </c>
      <c r="S16" s="4" t="s">
        <v>174</v>
      </c>
      <c r="T16" s="111">
        <f>COUNTIF($C$1:$C16,C16)</f>
        <v>3</v>
      </c>
    </row>
    <row r="17" spans="1:20" ht="33.75" customHeight="1" x14ac:dyDescent="0.25">
      <c r="A17" s="33"/>
      <c r="B17" s="4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25"/>
      <c r="S17" s="4"/>
      <c r="T17" s="111">
        <f>COUNTIF($C$1:$C17,C17)</f>
        <v>0</v>
      </c>
    </row>
    <row r="18" spans="1:20" ht="33.75" customHeight="1" x14ac:dyDescent="0.25">
      <c r="A18" s="33"/>
      <c r="B18" s="41"/>
      <c r="C18" s="8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25"/>
      <c r="S18" s="4"/>
      <c r="T18" s="111">
        <f>COUNTIF($C$1:$C18,C18)</f>
        <v>0</v>
      </c>
    </row>
    <row r="19" spans="1:20" ht="33.75" customHeight="1" x14ac:dyDescent="0.25">
      <c r="A19" s="33"/>
      <c r="B19" s="41"/>
      <c r="C19" s="2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25"/>
      <c r="S19" s="4"/>
      <c r="T19" s="111">
        <f>COUNTIF($C$1:$C19,C19)</f>
        <v>0</v>
      </c>
    </row>
    <row r="20" spans="1:20" ht="33.75" customHeight="1" x14ac:dyDescent="0.25">
      <c r="A20" s="33"/>
      <c r="B20" s="41"/>
      <c r="C20" s="8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25"/>
      <c r="S20" s="4"/>
      <c r="T20" s="111">
        <f>COUNTIF($C$1:$C20,C20)</f>
        <v>0</v>
      </c>
    </row>
    <row r="21" spans="1:20" ht="33.75" customHeight="1" x14ac:dyDescent="0.25">
      <c r="A21" s="33"/>
      <c r="B21" s="4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25"/>
      <c r="S21" s="4"/>
      <c r="T21" s="111">
        <f>COUNTIF($C$1:$C21,C21)</f>
        <v>0</v>
      </c>
    </row>
    <row r="22" spans="1:20" ht="33.75" customHeight="1" x14ac:dyDescent="0.25">
      <c r="A22" s="33"/>
      <c r="B22" s="4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25"/>
      <c r="S22" s="4"/>
      <c r="T22" s="111">
        <f>COUNTIF($C$1:$C22,C22)</f>
        <v>0</v>
      </c>
    </row>
    <row r="23" spans="1:20" ht="33.75" customHeight="1" x14ac:dyDescent="0.25">
      <c r="A23" s="33"/>
      <c r="B23" s="4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25"/>
      <c r="S23" s="4"/>
      <c r="T23" s="111">
        <f>COUNTIF($C$1:$C23,C23)</f>
        <v>0</v>
      </c>
    </row>
    <row r="24" spans="1:20" ht="33.75" customHeight="1" x14ac:dyDescent="0.25">
      <c r="A24" s="33"/>
      <c r="B24" s="4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25"/>
      <c r="S24" s="4"/>
      <c r="T24" s="111"/>
    </row>
    <row r="25" spans="1:20" ht="33.75" customHeight="1" x14ac:dyDescent="0.25">
      <c r="A25" s="33"/>
      <c r="B25" s="4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25"/>
      <c r="S25" s="4"/>
      <c r="T25" s="111"/>
    </row>
    <row r="26" spans="1:20" ht="33.75" customHeight="1" x14ac:dyDescent="0.25">
      <c r="A26" s="33"/>
      <c r="B26" s="4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25"/>
      <c r="S26" s="4"/>
      <c r="T26" s="111"/>
    </row>
    <row r="27" spans="1:20" ht="33.75" customHeight="1" x14ac:dyDescent="0.25">
      <c r="A27" s="33"/>
      <c r="B27" s="4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5"/>
      <c r="S27" s="4"/>
      <c r="T27" s="111"/>
    </row>
    <row r="28" spans="1:20" ht="33.75" customHeight="1" x14ac:dyDescent="0.25">
      <c r="A28" s="33"/>
      <c r="B28" s="4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25"/>
      <c r="S28" s="4"/>
      <c r="T28" s="111"/>
    </row>
    <row r="29" spans="1:20" ht="33.75" customHeight="1" x14ac:dyDescent="0.25">
      <c r="A29" s="33"/>
      <c r="B29" s="4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25"/>
      <c r="S29" s="4"/>
      <c r="T29" s="111"/>
    </row>
    <row r="30" spans="1:20" ht="33.75" customHeight="1" x14ac:dyDescent="0.25">
      <c r="A30" s="33"/>
      <c r="B30" s="4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25"/>
      <c r="S30" s="4"/>
      <c r="T30" s="111"/>
    </row>
    <row r="31" spans="1:20" ht="33.75" customHeight="1" x14ac:dyDescent="0.25">
      <c r="A31" s="33"/>
      <c r="B31" s="4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25"/>
      <c r="S31" s="4"/>
      <c r="T31" s="111"/>
    </row>
    <row r="32" spans="1:20" ht="33.75" customHeight="1" x14ac:dyDescent="0.25">
      <c r="A32" s="33"/>
      <c r="B32" s="4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25"/>
      <c r="S32" s="4"/>
      <c r="T32" s="111"/>
    </row>
    <row r="33" spans="1:20" ht="33.75" customHeight="1" x14ac:dyDescent="0.25">
      <c r="A33" s="33"/>
      <c r="B33" s="4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25"/>
      <c r="S33" s="4"/>
      <c r="T33" s="111"/>
    </row>
    <row r="34" spans="1:20" ht="33.75" customHeight="1" x14ac:dyDescent="0.25">
      <c r="A34" s="33"/>
      <c r="B34" s="4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25"/>
      <c r="S34" s="4"/>
      <c r="T34" s="111"/>
    </row>
    <row r="35" spans="1:20" ht="33.75" customHeight="1" x14ac:dyDescent="0.25">
      <c r="A35" s="33"/>
      <c r="B35" s="41"/>
      <c r="C35" s="28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25"/>
      <c r="S35" s="4"/>
      <c r="T35" s="111"/>
    </row>
    <row r="36" spans="1:20" ht="33.75" customHeight="1" x14ac:dyDescent="0.25">
      <c r="A36" s="33"/>
      <c r="B36" s="41"/>
      <c r="C36" s="28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25"/>
      <c r="S36" s="4"/>
      <c r="T36" s="111"/>
    </row>
    <row r="37" spans="1:20" ht="33.75" customHeight="1" x14ac:dyDescent="0.25">
      <c r="A37" s="33"/>
      <c r="B37" s="41"/>
      <c r="C37" s="28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25"/>
      <c r="S37" s="4"/>
      <c r="T37" s="111"/>
    </row>
    <row r="38" spans="1:20" ht="33.75" customHeight="1" x14ac:dyDescent="0.25">
      <c r="A38" s="33"/>
      <c r="B38" s="41"/>
      <c r="C38" s="28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25"/>
      <c r="S38" s="4"/>
      <c r="T38" s="111"/>
    </row>
    <row r="39" spans="1:20" ht="33.75" customHeight="1" x14ac:dyDescent="0.25">
      <c r="A39" s="33"/>
      <c r="B39" s="41"/>
      <c r="C39" s="28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25"/>
      <c r="S39" s="4"/>
      <c r="T39" s="111"/>
    </row>
    <row r="40" spans="1:20" ht="33.75" customHeight="1" x14ac:dyDescent="0.25">
      <c r="A40" s="33"/>
      <c r="B40" s="41"/>
      <c r="C40" s="28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25"/>
      <c r="S40" s="4"/>
      <c r="T40" s="111"/>
    </row>
    <row r="41" spans="1:20" ht="33.75" customHeight="1" x14ac:dyDescent="0.25">
      <c r="A41" s="33"/>
      <c r="B41" s="41"/>
      <c r="C41" s="28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25"/>
      <c r="S41" s="4"/>
      <c r="T41" s="111"/>
    </row>
    <row r="42" spans="1:20" ht="33.75" customHeight="1" x14ac:dyDescent="0.25">
      <c r="A42" s="33"/>
      <c r="B42" s="41"/>
      <c r="C42" s="28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25"/>
      <c r="S42" s="4"/>
      <c r="T42" s="111"/>
    </row>
    <row r="43" spans="1:20" ht="33.75" customHeight="1" x14ac:dyDescent="0.25">
      <c r="A43" s="31"/>
      <c r="B43" s="44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25"/>
      <c r="S43" s="4"/>
      <c r="T43" s="111"/>
    </row>
    <row r="44" spans="1:20" ht="33.75" customHeight="1" x14ac:dyDescent="0.25">
      <c r="A44" s="31"/>
      <c r="B44" s="4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25"/>
      <c r="S44" s="4"/>
      <c r="T44" s="111"/>
    </row>
    <row r="45" spans="1:20" ht="33.75" customHeight="1" x14ac:dyDescent="0.25">
      <c r="A45" s="31"/>
      <c r="B45" s="4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45"/>
      <c r="O45" s="3"/>
      <c r="P45" s="3"/>
      <c r="Q45" s="3"/>
      <c r="R45" s="25"/>
      <c r="S45" s="4"/>
      <c r="T45" s="111"/>
    </row>
    <row r="46" spans="1:20" ht="33.75" customHeight="1" x14ac:dyDescent="0.25">
      <c r="A46" s="31"/>
      <c r="B46" s="4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45"/>
      <c r="O46" s="3"/>
      <c r="P46" s="3"/>
      <c r="Q46" s="3"/>
      <c r="R46" s="25"/>
      <c r="S46" s="4"/>
      <c r="T46" s="111"/>
    </row>
    <row r="47" spans="1:20" ht="33.75" customHeight="1" x14ac:dyDescent="0.25">
      <c r="A47" s="31"/>
      <c r="B47" s="44"/>
      <c r="C47" s="28"/>
      <c r="D47" s="3"/>
      <c r="E47" s="3"/>
      <c r="F47" s="3"/>
      <c r="G47" s="3"/>
      <c r="H47" s="3"/>
      <c r="I47" s="3"/>
      <c r="J47" s="3"/>
      <c r="K47" s="3"/>
      <c r="L47" s="3"/>
      <c r="M47" s="3"/>
      <c r="N47" s="45"/>
      <c r="O47" s="3"/>
      <c r="P47" s="3"/>
      <c r="Q47" s="3"/>
      <c r="R47" s="25"/>
      <c r="S47" s="4"/>
      <c r="T47" s="111"/>
    </row>
    <row r="48" spans="1:20" ht="33.75" customHeight="1" x14ac:dyDescent="0.25">
      <c r="A48" s="31"/>
      <c r="B48" s="42"/>
      <c r="C48" s="2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25"/>
      <c r="S48" s="4"/>
      <c r="T48" s="111"/>
    </row>
    <row r="49" spans="1:20" ht="33.75" customHeight="1" x14ac:dyDescent="0.25">
      <c r="A49" s="31"/>
      <c r="B49" s="42"/>
      <c r="C49" s="28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25"/>
      <c r="S49" s="4"/>
      <c r="T49" s="111"/>
    </row>
    <row r="50" spans="1:20" ht="33.75" customHeight="1" x14ac:dyDescent="0.25">
      <c r="A50" s="31"/>
      <c r="B50" s="42"/>
      <c r="C50" s="28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25"/>
      <c r="S50" s="4"/>
      <c r="T50" s="111"/>
    </row>
    <row r="51" spans="1:20" ht="33.75" customHeight="1" x14ac:dyDescent="0.25">
      <c r="A51" s="31"/>
      <c r="B51" s="42"/>
      <c r="C51" s="46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25"/>
      <c r="S51" s="4"/>
      <c r="T51" s="111"/>
    </row>
    <row r="52" spans="1:20" ht="33.75" customHeight="1" x14ac:dyDescent="0.25">
      <c r="A52" s="31"/>
      <c r="B52" s="4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25"/>
      <c r="S52" s="4"/>
      <c r="T52" s="111"/>
    </row>
    <row r="53" spans="1:20" ht="33.75" customHeight="1" x14ac:dyDescent="0.25">
      <c r="A53" s="31"/>
      <c r="B53" s="4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25"/>
      <c r="S53" s="4"/>
      <c r="T53" s="111"/>
    </row>
    <row r="54" spans="1:20" ht="33.75" customHeight="1" x14ac:dyDescent="0.25">
      <c r="A54" s="31"/>
      <c r="B54" s="4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25"/>
      <c r="S54" s="4"/>
      <c r="T54" s="111"/>
    </row>
    <row r="55" spans="1:20" ht="33.75" customHeight="1" x14ac:dyDescent="0.25">
      <c r="A55" s="31"/>
      <c r="B55" s="4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25"/>
      <c r="S55" s="4"/>
      <c r="T55" s="111"/>
    </row>
    <row r="56" spans="1:20" ht="33.75" customHeight="1" x14ac:dyDescent="0.25">
      <c r="A56" s="31"/>
      <c r="B56" s="4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25"/>
      <c r="S56" s="4"/>
      <c r="T56" s="111"/>
    </row>
    <row r="57" spans="1:20" ht="33.75" customHeight="1" x14ac:dyDescent="0.25">
      <c r="A57" s="31"/>
      <c r="B57" s="42"/>
      <c r="C57" s="28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25"/>
      <c r="S57" s="4"/>
      <c r="T57" s="111"/>
    </row>
    <row r="58" spans="1:20" ht="33.75" customHeight="1" x14ac:dyDescent="0.25">
      <c r="A58" s="31"/>
      <c r="B58" s="42"/>
      <c r="C58" s="28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25"/>
      <c r="S58" s="4"/>
      <c r="T58" s="111"/>
    </row>
    <row r="59" spans="1:20" ht="33.75" customHeight="1" x14ac:dyDescent="0.25">
      <c r="A59" s="31"/>
      <c r="B59" s="42"/>
      <c r="C59" s="28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25"/>
      <c r="S59" s="4"/>
      <c r="T59" s="111"/>
    </row>
    <row r="60" spans="1:20" ht="33.75" customHeight="1" x14ac:dyDescent="0.25">
      <c r="A60" s="31"/>
      <c r="B60" s="42"/>
      <c r="C60" s="28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25"/>
      <c r="S60" s="4"/>
      <c r="T60" s="111"/>
    </row>
    <row r="61" spans="1:20" ht="33.75" customHeight="1" x14ac:dyDescent="0.25">
      <c r="A61" s="31"/>
      <c r="B61" s="42"/>
      <c r="C61" s="28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25"/>
      <c r="S61" s="4"/>
      <c r="T61" s="111"/>
    </row>
    <row r="62" spans="1:20" ht="33.75" customHeight="1" x14ac:dyDescent="0.25">
      <c r="A62" s="31"/>
      <c r="B62" s="42"/>
      <c r="C62" s="28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25"/>
      <c r="S62" s="4"/>
      <c r="T62" s="111"/>
    </row>
    <row r="63" spans="1:20" ht="33.75" customHeight="1" x14ac:dyDescent="0.25">
      <c r="A63" s="31"/>
      <c r="B63" s="42"/>
      <c r="C63" s="28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25"/>
      <c r="S63" s="4"/>
      <c r="T63" s="111"/>
    </row>
    <row r="64" spans="1:20" ht="33.75" customHeight="1" x14ac:dyDescent="0.25">
      <c r="A64" s="31"/>
      <c r="B64" s="42"/>
      <c r="C64" s="28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25"/>
      <c r="S64" s="4"/>
      <c r="T64" s="111"/>
    </row>
    <row r="65" spans="1:20" ht="33.75" customHeight="1" x14ac:dyDescent="0.25">
      <c r="A65" s="31"/>
      <c r="B65" s="42"/>
      <c r="C65" s="28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25"/>
      <c r="S65" s="4"/>
      <c r="T65" s="111"/>
    </row>
    <row r="66" spans="1:20" ht="33.75" customHeight="1" x14ac:dyDescent="0.25">
      <c r="A66" s="31"/>
      <c r="B66" s="42"/>
      <c r="C66" s="28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25"/>
      <c r="S66" s="4"/>
      <c r="T66" s="111"/>
    </row>
    <row r="67" spans="1:20" ht="33.75" customHeight="1" x14ac:dyDescent="0.25">
      <c r="A67" s="31"/>
      <c r="B67" s="42"/>
      <c r="C67" s="28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25"/>
      <c r="S67" s="4"/>
      <c r="T67" s="111"/>
    </row>
    <row r="68" spans="1:20" ht="33.75" customHeight="1" x14ac:dyDescent="0.25">
      <c r="A68" s="31"/>
      <c r="B68" s="42"/>
      <c r="C68" s="28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25"/>
      <c r="S68" s="4"/>
      <c r="T68" s="111"/>
    </row>
    <row r="69" spans="1:20" ht="33.75" customHeight="1" x14ac:dyDescent="0.25">
      <c r="A69" s="31"/>
      <c r="B69" s="42"/>
      <c r="C69" s="28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25"/>
      <c r="S69" s="4"/>
      <c r="T69" s="111"/>
    </row>
    <row r="70" spans="1:20" ht="33.75" customHeight="1" x14ac:dyDescent="0.25">
      <c r="A70" s="31"/>
      <c r="B70" s="42"/>
      <c r="C70" s="28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25"/>
      <c r="S70" s="4"/>
      <c r="T70" s="111"/>
    </row>
    <row r="71" spans="1:20" ht="33.75" customHeight="1" x14ac:dyDescent="0.25">
      <c r="A71" s="31"/>
      <c r="B71" s="42"/>
      <c r="C71" s="28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25"/>
      <c r="S71" s="4"/>
      <c r="T71" s="111"/>
    </row>
    <row r="72" spans="1:20" ht="33.75" customHeight="1" x14ac:dyDescent="0.25">
      <c r="A72" s="31"/>
      <c r="B72" s="42"/>
      <c r="C72" s="28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25"/>
      <c r="S72" s="4"/>
      <c r="T72" s="111"/>
    </row>
    <row r="73" spans="1:20" ht="33.75" customHeight="1" x14ac:dyDescent="0.25">
      <c r="A73" s="31"/>
      <c r="B73" s="42"/>
      <c r="C73" s="28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25"/>
      <c r="S73" s="4"/>
      <c r="T73" s="111"/>
    </row>
    <row r="74" spans="1:20" ht="33.75" customHeight="1" x14ac:dyDescent="0.25">
      <c r="A74" s="31"/>
      <c r="B74" s="42"/>
      <c r="C74" s="28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25"/>
      <c r="S74" s="4"/>
      <c r="T74" s="111"/>
    </row>
    <row r="75" spans="1:20" ht="33.75" customHeight="1" x14ac:dyDescent="0.25">
      <c r="A75" s="31"/>
      <c r="B75" s="42"/>
      <c r="C75" s="28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25"/>
      <c r="S75" s="4"/>
      <c r="T75" s="111"/>
    </row>
    <row r="76" spans="1:20" ht="33.75" customHeight="1" x14ac:dyDescent="0.25">
      <c r="A76" s="31"/>
      <c r="B76" s="42"/>
      <c r="C76" s="28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25"/>
      <c r="S76" s="4"/>
      <c r="T76" s="111"/>
    </row>
    <row r="77" spans="1:20" ht="33.75" customHeight="1" x14ac:dyDescent="0.25">
      <c r="A77" s="31"/>
      <c r="B77" s="42"/>
      <c r="C77" s="28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25"/>
      <c r="S77" s="4"/>
      <c r="T77" s="111"/>
    </row>
    <row r="78" spans="1:20" ht="33.75" customHeight="1" x14ac:dyDescent="0.25">
      <c r="A78" s="31"/>
      <c r="B78" s="42"/>
      <c r="C78" s="28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25"/>
      <c r="S78" s="4"/>
      <c r="T78" s="111"/>
    </row>
    <row r="79" spans="1:20" ht="33.75" customHeight="1" x14ac:dyDescent="0.25">
      <c r="A79" s="31"/>
      <c r="B79" s="42"/>
      <c r="C79" s="28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25"/>
      <c r="S79" s="4"/>
      <c r="T79" s="111"/>
    </row>
    <row r="80" spans="1:20" ht="33.75" customHeight="1" x14ac:dyDescent="0.25">
      <c r="A80" s="31"/>
      <c r="B80" s="42"/>
      <c r="C80" s="28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25"/>
      <c r="S80" s="4"/>
      <c r="T80" s="111"/>
    </row>
    <row r="81" spans="1:20" ht="33.75" customHeight="1" x14ac:dyDescent="0.25">
      <c r="A81" s="31"/>
      <c r="B81" s="42"/>
      <c r="C81" s="28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25"/>
      <c r="S81" s="4"/>
      <c r="T81" s="111"/>
    </row>
    <row r="82" spans="1:20" ht="33.75" customHeight="1" x14ac:dyDescent="0.25">
      <c r="A82" s="31"/>
      <c r="B82" s="42"/>
      <c r="C82" s="28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25"/>
      <c r="S82" s="4"/>
      <c r="T82" s="111"/>
    </row>
    <row r="83" spans="1:20" ht="33.75" customHeight="1" x14ac:dyDescent="0.25">
      <c r="A83" s="31"/>
      <c r="B83" s="42"/>
      <c r="C83" s="28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25"/>
      <c r="S83" s="4"/>
      <c r="T83" s="111"/>
    </row>
    <row r="84" spans="1:20" ht="33.75" customHeight="1" x14ac:dyDescent="0.25">
      <c r="A84" s="31"/>
      <c r="B84" s="42"/>
      <c r="C84" s="28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25"/>
      <c r="S84" s="4"/>
      <c r="T84" s="111"/>
    </row>
    <row r="85" spans="1:20" ht="33.75" customHeight="1" x14ac:dyDescent="0.25">
      <c r="A85" s="31"/>
      <c r="B85" s="42"/>
      <c r="C85" s="28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25"/>
      <c r="S85" s="4"/>
      <c r="T85" s="111"/>
    </row>
    <row r="86" spans="1:20" ht="33.75" customHeight="1" x14ac:dyDescent="0.25">
      <c r="A86" s="31"/>
      <c r="B86" s="42"/>
      <c r="C86" s="28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25"/>
      <c r="S86" s="4"/>
      <c r="T86" s="111"/>
    </row>
    <row r="87" spans="1:20" ht="33.75" customHeight="1" x14ac:dyDescent="0.25">
      <c r="A87" s="31"/>
      <c r="B87" s="42"/>
      <c r="C87" s="28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25"/>
      <c r="S87" s="4"/>
      <c r="T87" s="111"/>
    </row>
    <row r="88" spans="1:20" ht="33.75" customHeight="1" x14ac:dyDescent="0.25">
      <c r="A88" s="31"/>
      <c r="B88" s="42"/>
      <c r="C88" s="28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25"/>
      <c r="S88" s="4"/>
      <c r="T88" s="111"/>
    </row>
    <row r="89" spans="1:20" ht="33.75" customHeight="1" x14ac:dyDescent="0.25">
      <c r="A89" s="31"/>
      <c r="B89" s="42"/>
      <c r="C89" s="28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25"/>
      <c r="S89" s="4"/>
      <c r="T89" s="111"/>
    </row>
    <row r="90" spans="1:20" ht="33.75" customHeight="1" x14ac:dyDescent="0.25">
      <c r="A90" s="31"/>
      <c r="B90" s="42"/>
      <c r="C90" s="28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25"/>
      <c r="S90" s="4"/>
      <c r="T90" s="111"/>
    </row>
    <row r="91" spans="1:20" ht="33.75" customHeight="1" x14ac:dyDescent="0.25">
      <c r="A91" s="31"/>
      <c r="B91" s="42"/>
      <c r="C91" s="28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25"/>
      <c r="S91" s="4"/>
      <c r="T91" s="111"/>
    </row>
    <row r="92" spans="1:20" ht="33.75" customHeight="1" x14ac:dyDescent="0.25">
      <c r="A92" s="31"/>
      <c r="B92" s="42"/>
      <c r="C92" s="28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25"/>
      <c r="S92" s="4"/>
      <c r="T92" s="111"/>
    </row>
    <row r="93" spans="1:20" ht="33.75" customHeight="1" x14ac:dyDescent="0.25">
      <c r="A93" s="31"/>
      <c r="B93" s="42"/>
      <c r="C93" s="28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25"/>
      <c r="S93" s="4"/>
      <c r="T93" s="111"/>
    </row>
    <row r="94" spans="1:20" ht="33.75" customHeight="1" x14ac:dyDescent="0.25">
      <c r="A94" s="31"/>
      <c r="B94" s="42"/>
      <c r="C94" s="28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25"/>
      <c r="S94" s="4"/>
      <c r="T94" s="111"/>
    </row>
    <row r="95" spans="1:20" ht="33.75" customHeight="1" x14ac:dyDescent="0.25">
      <c r="A95" s="31"/>
      <c r="B95" s="42"/>
      <c r="C95" s="28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25"/>
      <c r="S95" s="4"/>
      <c r="T95" s="111"/>
    </row>
    <row r="96" spans="1:20" ht="33.75" customHeight="1" x14ac:dyDescent="0.25">
      <c r="A96" s="31"/>
      <c r="B96" s="42"/>
      <c r="C96" s="28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25"/>
      <c r="S96" s="4"/>
      <c r="T96" s="111"/>
    </row>
    <row r="97" spans="1:20" ht="33.75" customHeight="1" x14ac:dyDescent="0.25">
      <c r="A97" s="31"/>
      <c r="B97" s="42"/>
      <c r="C97" s="28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25"/>
      <c r="S97" s="4"/>
      <c r="T97" s="111"/>
    </row>
    <row r="98" spans="1:20" ht="33.75" customHeight="1" x14ac:dyDescent="0.25">
      <c r="A98" s="31"/>
      <c r="B98" s="42"/>
      <c r="C98" s="28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25"/>
      <c r="S98" s="4"/>
      <c r="T98" s="111"/>
    </row>
    <row r="99" spans="1:20" ht="33.75" customHeight="1" x14ac:dyDescent="0.25">
      <c r="A99" s="31"/>
      <c r="B99" s="42"/>
      <c r="C99" s="28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25"/>
      <c r="S99" s="4"/>
      <c r="T99" s="111"/>
    </row>
    <row r="100" spans="1:20" ht="33.75" customHeight="1" x14ac:dyDescent="0.25">
      <c r="A100" s="31"/>
      <c r="B100" s="42"/>
      <c r="C100" s="28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25"/>
      <c r="S100" s="4"/>
      <c r="T100" s="111"/>
    </row>
    <row r="101" spans="1:20" ht="33.75" customHeight="1" x14ac:dyDescent="0.25">
      <c r="A101" s="31"/>
      <c r="B101" s="42"/>
      <c r="C101" s="28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25"/>
      <c r="S101" s="4"/>
      <c r="T101" s="111"/>
    </row>
    <row r="102" spans="1:20" ht="33.75" customHeight="1" x14ac:dyDescent="0.25">
      <c r="A102" s="31"/>
      <c r="B102" s="42"/>
      <c r="C102" s="28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25"/>
      <c r="S102" s="4"/>
      <c r="T102" s="111"/>
    </row>
    <row r="103" spans="1:20" ht="33.75" customHeight="1" x14ac:dyDescent="0.25">
      <c r="A103" s="31"/>
      <c r="B103" s="42"/>
      <c r="C103" s="28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25"/>
      <c r="S103" s="4"/>
      <c r="T103" s="111"/>
    </row>
    <row r="104" spans="1:20" ht="33.75" customHeight="1" x14ac:dyDescent="0.25">
      <c r="A104" s="31"/>
      <c r="B104" s="42"/>
      <c r="C104" s="28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25"/>
      <c r="S104" s="4"/>
      <c r="T104" s="111"/>
    </row>
    <row r="105" spans="1:20" ht="33.75" customHeight="1" x14ac:dyDescent="0.25">
      <c r="A105" s="31"/>
      <c r="B105" s="42"/>
      <c r="C105" s="28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25"/>
      <c r="S105" s="4"/>
      <c r="T105" s="111"/>
    </row>
    <row r="106" spans="1:20" ht="33.75" customHeight="1" x14ac:dyDescent="0.25">
      <c r="A106" s="31"/>
      <c r="B106" s="42"/>
      <c r="C106" s="28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25"/>
      <c r="S106" s="4"/>
      <c r="T106" s="111"/>
    </row>
    <row r="107" spans="1:20" ht="33.75" customHeight="1" x14ac:dyDescent="0.25">
      <c r="A107" s="31"/>
      <c r="B107" s="42"/>
      <c r="C107" s="28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25"/>
      <c r="S107" s="4"/>
      <c r="T107" s="111"/>
    </row>
    <row r="108" spans="1:20" ht="33.75" customHeight="1" x14ac:dyDescent="0.25">
      <c r="A108" s="31"/>
      <c r="B108" s="42"/>
      <c r="C108" s="28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25"/>
      <c r="S108" s="4"/>
      <c r="T108" s="111"/>
    </row>
    <row r="109" spans="1:20" ht="33.75" customHeight="1" x14ac:dyDescent="0.25">
      <c r="A109" s="31"/>
      <c r="B109" s="42"/>
      <c r="C109" s="28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25"/>
      <c r="S109" s="4"/>
      <c r="T109" s="111"/>
    </row>
    <row r="110" spans="1:20" ht="33.75" customHeight="1" x14ac:dyDescent="0.25">
      <c r="A110" s="31"/>
      <c r="B110" s="42"/>
      <c r="C110" s="28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25"/>
      <c r="S110" s="4"/>
      <c r="T110" s="111"/>
    </row>
    <row r="111" spans="1:20" ht="33.75" customHeight="1" x14ac:dyDescent="0.25">
      <c r="A111" s="31"/>
      <c r="B111" s="42"/>
      <c r="C111" s="28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25"/>
      <c r="S111" s="4"/>
      <c r="T111" s="111"/>
    </row>
    <row r="112" spans="1:20" ht="33.75" customHeight="1" x14ac:dyDescent="0.25">
      <c r="A112" s="31"/>
      <c r="B112" s="42"/>
      <c r="C112" s="28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25"/>
      <c r="S112" s="4"/>
      <c r="T112" s="111"/>
    </row>
    <row r="113" spans="1:20" ht="33.75" customHeight="1" x14ac:dyDescent="0.25">
      <c r="A113" s="31"/>
      <c r="B113" s="42"/>
      <c r="C113" s="28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25"/>
      <c r="S113" s="4"/>
      <c r="T113" s="111"/>
    </row>
    <row r="114" spans="1:20" ht="33.75" customHeight="1" x14ac:dyDescent="0.25">
      <c r="A114" s="31"/>
      <c r="B114" s="42"/>
      <c r="C114" s="28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25"/>
      <c r="S114" s="4"/>
      <c r="T114" s="111"/>
    </row>
    <row r="115" spans="1:20" ht="33.75" customHeight="1" x14ac:dyDescent="0.25">
      <c r="A115" s="31"/>
      <c r="B115" s="42"/>
      <c r="C115" s="28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25"/>
      <c r="S115" s="4"/>
      <c r="T115" s="111"/>
    </row>
    <row r="116" spans="1:20" ht="33.75" customHeight="1" x14ac:dyDescent="0.25">
      <c r="A116" s="31"/>
      <c r="B116" s="42"/>
      <c r="C116" s="28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25"/>
      <c r="S116" s="4"/>
      <c r="T116" s="111"/>
    </row>
    <row r="117" spans="1:20" ht="33.75" customHeight="1" x14ac:dyDescent="0.25">
      <c r="A117" s="31"/>
      <c r="B117" s="42"/>
      <c r="C117" s="28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25"/>
      <c r="S117" s="4"/>
      <c r="T117" s="111"/>
    </row>
    <row r="118" spans="1:20" ht="33.75" customHeight="1" x14ac:dyDescent="0.25">
      <c r="A118" s="31"/>
      <c r="B118" s="42"/>
      <c r="C118" s="28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25"/>
      <c r="S118" s="4"/>
      <c r="T118" s="111"/>
    </row>
    <row r="119" spans="1:20" ht="33.75" customHeight="1" x14ac:dyDescent="0.25">
      <c r="A119" s="31"/>
      <c r="B119" s="42"/>
      <c r="C119" s="28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25"/>
      <c r="S119" s="4"/>
      <c r="T119" s="111"/>
    </row>
    <row r="120" spans="1:20" ht="33.75" customHeight="1" x14ac:dyDescent="0.25">
      <c r="A120" s="31"/>
      <c r="B120" s="42"/>
      <c r="C120" s="28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25"/>
      <c r="S120" s="4"/>
      <c r="T120" s="111"/>
    </row>
    <row r="121" spans="1:20" ht="33.75" customHeight="1" x14ac:dyDescent="0.25">
      <c r="A121" s="31"/>
      <c r="B121" s="42"/>
      <c r="C121" s="28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25"/>
      <c r="S121" s="4"/>
      <c r="T121" s="111"/>
    </row>
    <row r="122" spans="1:20" ht="33.75" customHeight="1" x14ac:dyDescent="0.25">
      <c r="A122" s="31"/>
      <c r="B122" s="42"/>
      <c r="C122" s="28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25"/>
      <c r="S122" s="4"/>
      <c r="T122" s="111"/>
    </row>
    <row r="123" spans="1:20" ht="33.75" customHeight="1" x14ac:dyDescent="0.25">
      <c r="A123" s="31"/>
      <c r="B123" s="42"/>
      <c r="C123" s="28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25"/>
      <c r="S123" s="4"/>
      <c r="T123" s="111"/>
    </row>
    <row r="124" spans="1:20" ht="33.75" customHeight="1" x14ac:dyDescent="0.25">
      <c r="A124" s="31"/>
      <c r="B124" s="42"/>
      <c r="C124" s="28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25"/>
      <c r="S124" s="4"/>
      <c r="T124" s="111"/>
    </row>
    <row r="125" spans="1:20" ht="33.75" customHeight="1" x14ac:dyDescent="0.25">
      <c r="A125" s="31"/>
      <c r="B125" s="42"/>
      <c r="C125" s="28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25"/>
      <c r="S125" s="4"/>
      <c r="T125" s="111"/>
    </row>
    <row r="126" spans="1:20" ht="33.75" customHeight="1" x14ac:dyDescent="0.25">
      <c r="A126" s="31"/>
      <c r="B126" s="42"/>
      <c r="C126" s="28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25"/>
      <c r="S126" s="4"/>
      <c r="T126" s="111"/>
    </row>
    <row r="127" spans="1:20" ht="33.75" customHeight="1" x14ac:dyDescent="0.25">
      <c r="A127" s="31"/>
      <c r="B127" s="42"/>
      <c r="C127" s="28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25"/>
      <c r="S127" s="4"/>
      <c r="T127" s="111"/>
    </row>
    <row r="128" spans="1:20" ht="33.75" customHeight="1" x14ac:dyDescent="0.25">
      <c r="A128" s="31"/>
      <c r="B128" s="42"/>
      <c r="C128" s="28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25"/>
      <c r="S128" s="4"/>
      <c r="T128" s="111"/>
    </row>
    <row r="129" spans="1:20" ht="33.75" customHeight="1" x14ac:dyDescent="0.25">
      <c r="A129" s="31"/>
      <c r="B129" s="42"/>
      <c r="C129" s="28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25"/>
      <c r="S129" s="4"/>
      <c r="T129" s="111"/>
    </row>
    <row r="130" spans="1:20" ht="33.75" customHeight="1" x14ac:dyDescent="0.25">
      <c r="A130" s="31"/>
      <c r="B130" s="42"/>
      <c r="C130" s="28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25"/>
      <c r="S130" s="4"/>
      <c r="T130" s="111"/>
    </row>
    <row r="131" spans="1:20" ht="33.75" customHeight="1" x14ac:dyDescent="0.25">
      <c r="A131" s="31"/>
      <c r="B131" s="42"/>
      <c r="C131" s="28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25"/>
      <c r="S131" s="4"/>
      <c r="T131" s="111"/>
    </row>
    <row r="132" spans="1:20" ht="33.75" customHeight="1" x14ac:dyDescent="0.25">
      <c r="A132" s="31"/>
      <c r="B132" s="42"/>
      <c r="C132" s="28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25"/>
      <c r="S132" s="4"/>
      <c r="T132" s="111"/>
    </row>
    <row r="133" spans="1:20" ht="33.75" customHeight="1" x14ac:dyDescent="0.25">
      <c r="A133" s="31"/>
      <c r="B133" s="42"/>
      <c r="C133" s="28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25"/>
      <c r="S133" s="4"/>
      <c r="T133" s="111"/>
    </row>
    <row r="134" spans="1:20" ht="33.75" customHeight="1" x14ac:dyDescent="0.25">
      <c r="A134" s="31"/>
      <c r="B134" s="42"/>
      <c r="C134" s="28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25"/>
      <c r="S134" s="4"/>
      <c r="T134" s="111"/>
    </row>
    <row r="135" spans="1:20" ht="33.75" customHeight="1" x14ac:dyDescent="0.25">
      <c r="A135" s="31"/>
      <c r="B135" s="42"/>
      <c r="C135" s="28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25"/>
      <c r="S135" s="4"/>
      <c r="T135" s="111"/>
    </row>
    <row r="136" spans="1:20" ht="33.75" customHeight="1" x14ac:dyDescent="0.25">
      <c r="A136" s="31"/>
      <c r="B136" s="42"/>
      <c r="C136" s="28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25"/>
      <c r="S136" s="4"/>
      <c r="T136" s="111"/>
    </row>
    <row r="137" spans="1:20" ht="33.75" customHeight="1" x14ac:dyDescent="0.25">
      <c r="A137" s="31"/>
      <c r="B137" s="42"/>
      <c r="C137" s="28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25"/>
      <c r="S137" s="4"/>
      <c r="T137" s="111"/>
    </row>
    <row r="138" spans="1:20" ht="33.75" customHeight="1" x14ac:dyDescent="0.25">
      <c r="A138" s="31"/>
      <c r="B138" s="42"/>
      <c r="C138" s="28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25"/>
      <c r="S138" s="4"/>
      <c r="T138" s="111"/>
    </row>
    <row r="139" spans="1:20" ht="33.75" customHeight="1" x14ac:dyDescent="0.25">
      <c r="A139" s="31"/>
      <c r="B139" s="42"/>
      <c r="C139" s="28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25"/>
      <c r="S139" s="4"/>
      <c r="T139" s="111"/>
    </row>
    <row r="140" spans="1:20" ht="33.75" customHeight="1" x14ac:dyDescent="0.25">
      <c r="A140" s="31"/>
      <c r="B140" s="42"/>
      <c r="C140" s="28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25"/>
      <c r="S140" s="4"/>
      <c r="T140" s="111"/>
    </row>
    <row r="141" spans="1:20" ht="33.75" customHeight="1" x14ac:dyDescent="0.25">
      <c r="A141" s="31"/>
      <c r="B141" s="42"/>
      <c r="C141" s="28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25"/>
      <c r="S141" s="4"/>
      <c r="T141" s="111"/>
    </row>
    <row r="142" spans="1:20" ht="33.75" customHeight="1" x14ac:dyDescent="0.25">
      <c r="A142" s="31"/>
      <c r="B142" s="42"/>
      <c r="C142" s="28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25"/>
      <c r="S142" s="4"/>
      <c r="T142" s="111"/>
    </row>
    <row r="143" spans="1:20" ht="33.75" customHeight="1" x14ac:dyDescent="0.25">
      <c r="A143" s="31"/>
      <c r="B143" s="42"/>
      <c r="C143" s="28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25"/>
      <c r="S143" s="4"/>
      <c r="T143" s="111"/>
    </row>
    <row r="144" spans="1:20" ht="33.75" customHeight="1" x14ac:dyDescent="0.25">
      <c r="A144" s="31"/>
      <c r="B144" s="42"/>
      <c r="C144" s="28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25"/>
      <c r="S144" s="4"/>
      <c r="T144" s="111"/>
    </row>
    <row r="145" spans="1:20" ht="33.75" customHeight="1" x14ac:dyDescent="0.25">
      <c r="A145" s="31"/>
      <c r="B145" s="42"/>
      <c r="C145" s="28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25"/>
      <c r="S145" s="4"/>
      <c r="T145" s="111"/>
    </row>
    <row r="146" spans="1:20" ht="33.75" customHeight="1" x14ac:dyDescent="0.25">
      <c r="A146" s="31"/>
      <c r="B146" s="42"/>
      <c r="C146" s="28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25"/>
      <c r="S146" s="4"/>
      <c r="T146" s="111"/>
    </row>
    <row r="147" spans="1:20" ht="33.75" customHeight="1" x14ac:dyDescent="0.25">
      <c r="A147" s="31"/>
      <c r="B147" s="42"/>
      <c r="C147" s="28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25"/>
      <c r="S147" s="4"/>
      <c r="T147" s="111"/>
    </row>
    <row r="148" spans="1:20" ht="33.75" customHeight="1" x14ac:dyDescent="0.25">
      <c r="A148" s="31"/>
      <c r="B148" s="42"/>
      <c r="C148" s="28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25"/>
      <c r="S148" s="4"/>
      <c r="T148" s="111"/>
    </row>
    <row r="149" spans="1:20" ht="33.75" customHeight="1" x14ac:dyDescent="0.25">
      <c r="A149" s="31"/>
      <c r="B149" s="42"/>
      <c r="C149" s="28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25"/>
      <c r="S149" s="4"/>
      <c r="T149" s="111"/>
    </row>
    <row r="150" spans="1:20" ht="33.75" customHeight="1" x14ac:dyDescent="0.25">
      <c r="A150" s="31"/>
      <c r="B150" s="42"/>
      <c r="C150" s="28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25"/>
      <c r="S150" s="4"/>
      <c r="T150" s="111"/>
    </row>
    <row r="151" spans="1:20" ht="33.75" customHeight="1" x14ac:dyDescent="0.25">
      <c r="A151" s="31"/>
      <c r="B151" s="42"/>
      <c r="C151" s="28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25"/>
      <c r="S151" s="4"/>
      <c r="T151" s="111"/>
    </row>
    <row r="152" spans="1:20" ht="33.75" customHeight="1" x14ac:dyDescent="0.25">
      <c r="A152" s="31"/>
      <c r="B152" s="42"/>
      <c r="C152" s="28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25"/>
      <c r="S152" s="4"/>
      <c r="T152" s="111"/>
    </row>
    <row r="153" spans="1:20" ht="33.75" customHeight="1" x14ac:dyDescent="0.25">
      <c r="A153" s="31"/>
      <c r="B153" s="42"/>
      <c r="C153" s="28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25"/>
      <c r="S153" s="4"/>
      <c r="T153" s="111"/>
    </row>
    <row r="154" spans="1:20" ht="33.75" customHeight="1" x14ac:dyDescent="0.25">
      <c r="A154" s="31"/>
      <c r="B154" s="42"/>
      <c r="C154" s="28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25"/>
      <c r="S154" s="4"/>
      <c r="T154" s="111"/>
    </row>
    <row r="155" spans="1:20" ht="33.75" customHeight="1" x14ac:dyDescent="0.25">
      <c r="A155" s="31"/>
      <c r="B155" s="42"/>
      <c r="C155" s="28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25"/>
      <c r="S155" s="4"/>
      <c r="T155" s="111"/>
    </row>
    <row r="156" spans="1:20" ht="33.75" customHeight="1" x14ac:dyDescent="0.25">
      <c r="A156" s="31"/>
      <c r="B156" s="42"/>
      <c r="C156" s="28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25"/>
      <c r="S156" s="4"/>
      <c r="T156" s="111"/>
    </row>
    <row r="157" spans="1:20" ht="15.75" thickBot="1" x14ac:dyDescent="0.3">
      <c r="A157" s="32"/>
      <c r="B157" s="43"/>
      <c r="C157" s="29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26"/>
      <c r="S157" s="6"/>
      <c r="T157" s="111"/>
    </row>
    <row r="158" spans="1:20" x14ac:dyDescent="0.25"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</row>
    <row r="159" spans="1:20" x14ac:dyDescent="0.25"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</row>
    <row r="160" spans="1:20" x14ac:dyDescent="0.25"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</row>
    <row r="161" spans="3:20" x14ac:dyDescent="0.25"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</row>
    <row r="162" spans="3:20" x14ac:dyDescent="0.25"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</row>
    <row r="163" spans="3:20" x14ac:dyDescent="0.25"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</row>
    <row r="164" spans="3:20" x14ac:dyDescent="0.25"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</row>
    <row r="165" spans="3:20" x14ac:dyDescent="0.25"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</row>
    <row r="166" spans="3:20" x14ac:dyDescent="0.25"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</row>
    <row r="167" spans="3:20" x14ac:dyDescent="0.25"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</row>
    <row r="168" spans="3:20" x14ac:dyDescent="0.25"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</row>
    <row r="169" spans="3:20" x14ac:dyDescent="0.25"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</row>
    <row r="170" spans="3:20" x14ac:dyDescent="0.25"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</row>
    <row r="171" spans="3:20" x14ac:dyDescent="0.25"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</row>
    <row r="172" spans="3:20" x14ac:dyDescent="0.25"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</row>
    <row r="173" spans="3:20" x14ac:dyDescent="0.25"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</row>
    <row r="174" spans="3:20" x14ac:dyDescent="0.25"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</row>
    <row r="175" spans="3:20" x14ac:dyDescent="0.25"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</row>
    <row r="176" spans="3:20" x14ac:dyDescent="0.25"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</row>
    <row r="177" spans="3:20" x14ac:dyDescent="0.25"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</row>
    <row r="178" spans="3:20" x14ac:dyDescent="0.25"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</row>
    <row r="179" spans="3:20" x14ac:dyDescent="0.25"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</row>
    <row r="180" spans="3:20" x14ac:dyDescent="0.25"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</row>
    <row r="181" spans="3:20" x14ac:dyDescent="0.25"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</row>
    <row r="182" spans="3:20" x14ac:dyDescent="0.25"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</row>
    <row r="183" spans="3:20" x14ac:dyDescent="0.25"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</row>
    <row r="184" spans="3:20" x14ac:dyDescent="0.25"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</row>
    <row r="185" spans="3:20" x14ac:dyDescent="0.25"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</row>
    <row r="186" spans="3:20" x14ac:dyDescent="0.25"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</row>
    <row r="187" spans="3:20" x14ac:dyDescent="0.25"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</row>
    <row r="188" spans="3:20" x14ac:dyDescent="0.25"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</row>
    <row r="189" spans="3:20" x14ac:dyDescent="0.25"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</row>
    <row r="190" spans="3:20" x14ac:dyDescent="0.25"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</row>
    <row r="191" spans="3:20" x14ac:dyDescent="0.25"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</row>
    <row r="192" spans="3:20" x14ac:dyDescent="0.25"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</row>
    <row r="193" spans="3:20" x14ac:dyDescent="0.25"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</row>
    <row r="194" spans="3:20" x14ac:dyDescent="0.25"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</row>
    <row r="195" spans="3:20" x14ac:dyDescent="0.25"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</row>
    <row r="196" spans="3:20" x14ac:dyDescent="0.25"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</row>
    <row r="197" spans="3:20" x14ac:dyDescent="0.25"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</row>
    <row r="198" spans="3:20" x14ac:dyDescent="0.25"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</row>
    <row r="199" spans="3:20" x14ac:dyDescent="0.25"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</row>
    <row r="200" spans="3:20" x14ac:dyDescent="0.25"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</row>
    <row r="201" spans="3:20" x14ac:dyDescent="0.25"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</row>
    <row r="202" spans="3:20" x14ac:dyDescent="0.25"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</row>
    <row r="203" spans="3:20" x14ac:dyDescent="0.25"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</row>
    <row r="204" spans="3:20" x14ac:dyDescent="0.25"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</row>
    <row r="205" spans="3:20" x14ac:dyDescent="0.25"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</row>
    <row r="206" spans="3:20" x14ac:dyDescent="0.25"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</row>
    <row r="207" spans="3:20" x14ac:dyDescent="0.25"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</row>
    <row r="208" spans="3:20" x14ac:dyDescent="0.25"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</row>
    <row r="209" spans="3:20" x14ac:dyDescent="0.25"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</row>
    <row r="210" spans="3:20" x14ac:dyDescent="0.25"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</row>
    <row r="211" spans="3:20" x14ac:dyDescent="0.25"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</row>
    <row r="212" spans="3:20" x14ac:dyDescent="0.25"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</row>
    <row r="213" spans="3:20" x14ac:dyDescent="0.25"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</row>
    <row r="214" spans="3:20" x14ac:dyDescent="0.25"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</row>
    <row r="215" spans="3:20" x14ac:dyDescent="0.25"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</row>
    <row r="216" spans="3:20" x14ac:dyDescent="0.25"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</row>
    <row r="217" spans="3:20" x14ac:dyDescent="0.25"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</row>
    <row r="218" spans="3:20" x14ac:dyDescent="0.25"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</row>
    <row r="219" spans="3:20" x14ac:dyDescent="0.25"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</row>
    <row r="220" spans="3:20" x14ac:dyDescent="0.25"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</row>
    <row r="221" spans="3:20" x14ac:dyDescent="0.25"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</row>
    <row r="222" spans="3:20" x14ac:dyDescent="0.25"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</row>
    <row r="223" spans="3:20" x14ac:dyDescent="0.25"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</row>
    <row r="224" spans="3:20" x14ac:dyDescent="0.25"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</row>
    <row r="225" spans="3:20" x14ac:dyDescent="0.25"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</row>
    <row r="226" spans="3:20" x14ac:dyDescent="0.25"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</row>
    <row r="227" spans="3:20" x14ac:dyDescent="0.25"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</row>
    <row r="228" spans="3:20" x14ac:dyDescent="0.25"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</row>
    <row r="229" spans="3:20" x14ac:dyDescent="0.25"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</row>
    <row r="230" spans="3:20" x14ac:dyDescent="0.25"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</row>
    <row r="231" spans="3:20" x14ac:dyDescent="0.25"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</row>
    <row r="232" spans="3:20" x14ac:dyDescent="0.25"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</row>
    <row r="233" spans="3:20" x14ac:dyDescent="0.25"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</row>
    <row r="234" spans="3:20" x14ac:dyDescent="0.25"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</row>
    <row r="235" spans="3:20" x14ac:dyDescent="0.25"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</row>
    <row r="236" spans="3:20" x14ac:dyDescent="0.25"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</row>
    <row r="237" spans="3:20" x14ac:dyDescent="0.25"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</row>
    <row r="238" spans="3:20" x14ac:dyDescent="0.25"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</row>
    <row r="239" spans="3:20" x14ac:dyDescent="0.25"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</row>
    <row r="240" spans="3:20" x14ac:dyDescent="0.25"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</row>
    <row r="241" spans="3:20" x14ac:dyDescent="0.25"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</row>
    <row r="242" spans="3:20" x14ac:dyDescent="0.25"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</row>
    <row r="243" spans="3:20" x14ac:dyDescent="0.25"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</row>
    <row r="244" spans="3:20" x14ac:dyDescent="0.25"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</row>
    <row r="245" spans="3:20" x14ac:dyDescent="0.25"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</row>
    <row r="246" spans="3:20" x14ac:dyDescent="0.25"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</row>
    <row r="247" spans="3:20" x14ac:dyDescent="0.25"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</row>
    <row r="248" spans="3:20" x14ac:dyDescent="0.25"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</row>
    <row r="249" spans="3:20" x14ac:dyDescent="0.25"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</row>
    <row r="250" spans="3:20" x14ac:dyDescent="0.25"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</row>
    <row r="251" spans="3:20" x14ac:dyDescent="0.25"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</row>
    <row r="252" spans="3:20" x14ac:dyDescent="0.25"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</row>
    <row r="253" spans="3:20" x14ac:dyDescent="0.25"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</row>
    <row r="254" spans="3:20" x14ac:dyDescent="0.25"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</row>
    <row r="255" spans="3:20" x14ac:dyDescent="0.25"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</row>
    <row r="256" spans="3:20" x14ac:dyDescent="0.25"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</row>
    <row r="257" spans="3:20" x14ac:dyDescent="0.25"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</row>
    <row r="258" spans="3:20" x14ac:dyDescent="0.25"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</row>
    <row r="259" spans="3:20" x14ac:dyDescent="0.25"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</row>
    <row r="260" spans="3:20" x14ac:dyDescent="0.25"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</row>
    <row r="261" spans="3:20" x14ac:dyDescent="0.25"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</row>
    <row r="262" spans="3:20" x14ac:dyDescent="0.25"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</row>
    <row r="263" spans="3:20" x14ac:dyDescent="0.25"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</row>
    <row r="264" spans="3:20" x14ac:dyDescent="0.25"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</row>
    <row r="265" spans="3:20" x14ac:dyDescent="0.25"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</row>
    <row r="266" spans="3:20" x14ac:dyDescent="0.25"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</row>
    <row r="267" spans="3:20" x14ac:dyDescent="0.25"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</row>
    <row r="268" spans="3:20" x14ac:dyDescent="0.25"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</row>
    <row r="269" spans="3:20" x14ac:dyDescent="0.25"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</row>
    <row r="270" spans="3:20" x14ac:dyDescent="0.25"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</row>
    <row r="271" spans="3:20" x14ac:dyDescent="0.25"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</row>
    <row r="272" spans="3:20" x14ac:dyDescent="0.25"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</row>
    <row r="273" spans="3:20" x14ac:dyDescent="0.25"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</row>
    <row r="274" spans="3:20" x14ac:dyDescent="0.25"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</row>
    <row r="275" spans="3:20" x14ac:dyDescent="0.25"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</row>
    <row r="276" spans="3:20" x14ac:dyDescent="0.25"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</row>
    <row r="277" spans="3:20" x14ac:dyDescent="0.25"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</row>
    <row r="278" spans="3:20" x14ac:dyDescent="0.25"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</row>
    <row r="279" spans="3:20" x14ac:dyDescent="0.25"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</row>
    <row r="280" spans="3:20" x14ac:dyDescent="0.25"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</row>
    <row r="281" spans="3:20" x14ac:dyDescent="0.25"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</row>
    <row r="282" spans="3:20" x14ac:dyDescent="0.25"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</row>
    <row r="283" spans="3:20" x14ac:dyDescent="0.25"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</row>
    <row r="284" spans="3:20" x14ac:dyDescent="0.25"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</row>
    <row r="285" spans="3:20" x14ac:dyDescent="0.25"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</row>
    <row r="286" spans="3:20" x14ac:dyDescent="0.25"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</row>
    <row r="287" spans="3:20" x14ac:dyDescent="0.25"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</row>
    <row r="288" spans="3:20" x14ac:dyDescent="0.25"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</row>
    <row r="289" spans="3:20" x14ac:dyDescent="0.25"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</row>
    <row r="290" spans="3:20" x14ac:dyDescent="0.25"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</row>
    <row r="291" spans="3:20" x14ac:dyDescent="0.25"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</row>
    <row r="292" spans="3:20" x14ac:dyDescent="0.25"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</row>
    <row r="293" spans="3:20" x14ac:dyDescent="0.25"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</row>
    <row r="294" spans="3:20" x14ac:dyDescent="0.25"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</row>
    <row r="295" spans="3:20" x14ac:dyDescent="0.25"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</row>
  </sheetData>
  <autoFilter ref="A5:S5" xr:uid="{00000000-0009-0000-0000-000005000000}"/>
  <mergeCells count="4">
    <mergeCell ref="E4:J4"/>
    <mergeCell ref="K4:L4"/>
    <mergeCell ref="M4:N4"/>
    <mergeCell ref="B2:S2"/>
  </mergeCells>
  <pageMargins left="0.25" right="0.25" top="0.75" bottom="0.75" header="0.3" footer="0.3"/>
  <pageSetup paperSize="9"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295"/>
  <sheetViews>
    <sheetView workbookViewId="0">
      <pane xSplit="3" ySplit="5" topLeftCell="D6" activePane="bottomRight" state="frozen"/>
      <selection activeCell="A4" sqref="A4:T295"/>
      <selection pane="topRight" activeCell="A4" sqref="A4:T295"/>
      <selection pane="bottomLeft" activeCell="A4" sqref="A4:T295"/>
      <selection pane="bottomRight" activeCell="A4" sqref="A4:T295"/>
    </sheetView>
  </sheetViews>
  <sheetFormatPr baseColWidth="10" defaultColWidth="11.42578125" defaultRowHeight="15" x14ac:dyDescent="0.25"/>
  <cols>
    <col min="1" max="1" width="23.7109375" style="30" customWidth="1"/>
    <col min="2" max="2" width="12.28515625" style="38" customWidth="1"/>
    <col min="3" max="3" width="40.28515625" style="9" customWidth="1"/>
    <col min="4" max="4" width="11" style="9" customWidth="1"/>
    <col min="5" max="10" width="7.42578125" style="9" customWidth="1"/>
    <col min="11" max="14" width="8.85546875" style="9" customWidth="1"/>
    <col min="15" max="15" width="10.28515625" style="9" bestFit="1" customWidth="1"/>
    <col min="16" max="19" width="11" style="9" customWidth="1"/>
    <col min="20" max="16384" width="11.42578125" style="9"/>
  </cols>
  <sheetData>
    <row r="1" spans="1:20" ht="15.75" thickBot="1" x14ac:dyDescent="0.3"/>
    <row r="2" spans="1:20" ht="37.5" customHeight="1" thickBot="1" x14ac:dyDescent="0.3">
      <c r="A2" s="47" t="s">
        <v>184</v>
      </c>
      <c r="B2" s="130" t="s">
        <v>175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1"/>
    </row>
    <row r="3" spans="1:20" ht="15.75" thickBot="1" x14ac:dyDescent="0.3"/>
    <row r="4" spans="1:20" ht="47.25" customHeight="1" x14ac:dyDescent="0.25">
      <c r="A4" s="35" t="s">
        <v>162</v>
      </c>
      <c r="B4" s="37" t="s">
        <v>177</v>
      </c>
      <c r="C4" s="125" t="s">
        <v>1</v>
      </c>
      <c r="D4" s="11"/>
      <c r="E4" s="127"/>
      <c r="F4" s="128"/>
      <c r="G4" s="128"/>
      <c r="H4" s="128"/>
      <c r="I4" s="128"/>
      <c r="J4" s="129"/>
      <c r="K4" s="127"/>
      <c r="L4" s="129"/>
      <c r="M4" s="127"/>
      <c r="N4" s="129"/>
      <c r="O4" s="124"/>
      <c r="P4" s="22" t="s">
        <v>3</v>
      </c>
      <c r="Q4" s="11" t="s">
        <v>2</v>
      </c>
      <c r="R4" s="123" t="s">
        <v>172</v>
      </c>
      <c r="S4" s="23" t="s">
        <v>173</v>
      </c>
      <c r="T4" s="111"/>
    </row>
    <row r="5" spans="1:20" ht="16.5" thickBot="1" x14ac:dyDescent="0.3">
      <c r="A5" s="36"/>
      <c r="B5" s="39"/>
      <c r="C5" s="13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24"/>
      <c r="S5" s="14"/>
      <c r="T5" s="111"/>
    </row>
    <row r="6" spans="1:20" ht="15" customHeight="1" x14ac:dyDescent="0.25">
      <c r="A6" s="33">
        <v>43250</v>
      </c>
      <c r="B6" s="40" t="s">
        <v>176</v>
      </c>
      <c r="C6" s="34" t="s">
        <v>67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>
        <v>20.3</v>
      </c>
      <c r="Q6" s="3">
        <v>11</v>
      </c>
      <c r="R6" s="25">
        <v>9.9</v>
      </c>
      <c r="S6" s="4" t="s">
        <v>174</v>
      </c>
      <c r="T6" s="111">
        <f>COUNTIF($C$1:$C6,C6)</f>
        <v>1</v>
      </c>
    </row>
    <row r="7" spans="1:20" ht="15" customHeight="1" x14ac:dyDescent="0.25">
      <c r="A7" s="48"/>
      <c r="B7" s="49"/>
      <c r="C7" s="1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>
        <v>1</v>
      </c>
      <c r="R7" s="15"/>
      <c r="S7" s="2"/>
      <c r="T7" s="111"/>
    </row>
    <row r="8" spans="1:20" ht="15" hidden="1" customHeight="1" x14ac:dyDescent="0.25">
      <c r="A8" s="33">
        <v>43257</v>
      </c>
      <c r="B8" s="41" t="s">
        <v>176</v>
      </c>
      <c r="C8" s="3" t="s">
        <v>73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>
        <v>29.4</v>
      </c>
      <c r="Q8" s="3">
        <v>8</v>
      </c>
      <c r="R8" s="25">
        <v>3.3</v>
      </c>
      <c r="S8" s="4" t="s">
        <v>174</v>
      </c>
      <c r="T8" s="111">
        <f>COUNTIF($C$1:$C8,C8)</f>
        <v>1</v>
      </c>
    </row>
    <row r="9" spans="1:20" ht="15" customHeight="1" x14ac:dyDescent="0.25">
      <c r="A9" s="33">
        <v>43278</v>
      </c>
      <c r="B9" s="41" t="s">
        <v>176</v>
      </c>
      <c r="C9" s="3" t="s">
        <v>72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v>32.5</v>
      </c>
      <c r="Q9" s="3">
        <v>8</v>
      </c>
      <c r="R9" s="25">
        <v>2.85</v>
      </c>
      <c r="S9" s="4" t="s">
        <v>174</v>
      </c>
      <c r="T9" s="111">
        <f>COUNTIF($C$1:$C9,C9)</f>
        <v>1</v>
      </c>
    </row>
    <row r="10" spans="1:20" ht="15" customHeight="1" x14ac:dyDescent="0.25">
      <c r="A10" s="33">
        <v>43298</v>
      </c>
      <c r="B10" s="41" t="s">
        <v>176</v>
      </c>
      <c r="C10" s="3" t="s">
        <v>43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>
        <v>39.9</v>
      </c>
      <c r="Q10" s="3">
        <v>3</v>
      </c>
      <c r="R10" s="25">
        <v>14.75</v>
      </c>
      <c r="S10" s="4" t="s">
        <v>174</v>
      </c>
      <c r="T10" s="111">
        <f>COUNTIF($C$1:$C10,C10)</f>
        <v>1</v>
      </c>
    </row>
    <row r="11" spans="1:20" ht="15" hidden="1" customHeight="1" x14ac:dyDescent="0.25">
      <c r="A11" s="33">
        <v>43306</v>
      </c>
      <c r="B11" s="41" t="s">
        <v>157</v>
      </c>
      <c r="C11" s="28" t="s">
        <v>44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>
        <v>38</v>
      </c>
      <c r="Q11" s="3">
        <v>3</v>
      </c>
      <c r="R11" s="25">
        <v>12.11</v>
      </c>
      <c r="S11" s="4" t="s">
        <v>174</v>
      </c>
      <c r="T11" s="111">
        <f>COUNTIF($C$1:$C11,C11)</f>
        <v>1</v>
      </c>
    </row>
    <row r="12" spans="1:20" ht="15" customHeight="1" x14ac:dyDescent="0.25">
      <c r="A12" s="33">
        <v>43314</v>
      </c>
      <c r="B12" s="41" t="s">
        <v>157</v>
      </c>
      <c r="C12" s="3" t="s">
        <v>42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37.799999999999997</v>
      </c>
      <c r="Q12" s="3">
        <v>3</v>
      </c>
      <c r="R12" s="25">
        <v>9.4179999999999993</v>
      </c>
      <c r="S12" s="4" t="s">
        <v>174</v>
      </c>
      <c r="T12" s="111">
        <f>COUNTIF($C$1:$C12,C12)</f>
        <v>1</v>
      </c>
    </row>
    <row r="13" spans="1:20" ht="15" hidden="1" customHeight="1" x14ac:dyDescent="0.25">
      <c r="A13" s="33">
        <v>43343</v>
      </c>
      <c r="B13" s="41" t="s">
        <v>176</v>
      </c>
      <c r="C13" s="3" t="s">
        <v>73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>
        <v>29.8</v>
      </c>
      <c r="Q13" s="3">
        <v>8</v>
      </c>
      <c r="R13" s="25">
        <v>3.3</v>
      </c>
      <c r="S13" s="4" t="s">
        <v>174</v>
      </c>
      <c r="T13" s="111">
        <f>COUNTIF($C$1:$C13,C13)</f>
        <v>2</v>
      </c>
    </row>
    <row r="14" spans="1:20" ht="15" customHeight="1" x14ac:dyDescent="0.25">
      <c r="A14" s="33">
        <v>43354</v>
      </c>
      <c r="B14" s="41" t="s">
        <v>176</v>
      </c>
      <c r="C14" s="28" t="s">
        <v>44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>
        <v>39.4</v>
      </c>
      <c r="Q14" s="3">
        <v>3</v>
      </c>
      <c r="R14" s="25">
        <v>12.11</v>
      </c>
      <c r="S14" s="4" t="s">
        <v>174</v>
      </c>
      <c r="T14" s="111">
        <f>COUNTIF($C$1:$C14,C14)</f>
        <v>2</v>
      </c>
    </row>
    <row r="15" spans="1:20" ht="15" hidden="1" customHeight="1" x14ac:dyDescent="0.25">
      <c r="A15" s="33">
        <v>43370</v>
      </c>
      <c r="B15" s="41" t="s">
        <v>176</v>
      </c>
      <c r="C15" s="3" t="s">
        <v>42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>
        <v>38.5</v>
      </c>
      <c r="Q15" s="3">
        <v>3</v>
      </c>
      <c r="R15" s="25">
        <v>9.4</v>
      </c>
      <c r="S15" s="4" t="s">
        <v>174</v>
      </c>
      <c r="T15" s="111">
        <f>COUNTIF($C$1:$C15,C15)</f>
        <v>2</v>
      </c>
    </row>
    <row r="16" spans="1:20" ht="15" customHeight="1" x14ac:dyDescent="0.25">
      <c r="A16" s="33">
        <v>43377</v>
      </c>
      <c r="B16" s="41" t="s">
        <v>176</v>
      </c>
      <c r="C16" s="3" t="s">
        <v>73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>
        <v>30.2</v>
      </c>
      <c r="Q16" s="3">
        <v>8</v>
      </c>
      <c r="R16" s="25">
        <v>3.3</v>
      </c>
      <c r="S16" s="4" t="s">
        <v>174</v>
      </c>
      <c r="T16" s="111">
        <f>COUNTIF($C$1:$C16,C16)</f>
        <v>3</v>
      </c>
    </row>
    <row r="17" spans="1:20" ht="15" customHeight="1" x14ac:dyDescent="0.25">
      <c r="A17" s="33"/>
      <c r="B17" s="4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25"/>
      <c r="S17" s="4"/>
      <c r="T17" s="111">
        <f>COUNTIF($C$1:$C17,C17)</f>
        <v>0</v>
      </c>
    </row>
    <row r="18" spans="1:20" ht="15" hidden="1" customHeight="1" x14ac:dyDescent="0.25">
      <c r="A18" s="33"/>
      <c r="B18" s="41"/>
      <c r="C18" s="8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25"/>
      <c r="S18" s="4"/>
      <c r="T18" s="111">
        <f>COUNTIF($C$1:$C18,C18)</f>
        <v>0</v>
      </c>
    </row>
    <row r="19" spans="1:20" ht="15" customHeight="1" x14ac:dyDescent="0.25">
      <c r="A19" s="33"/>
      <c r="B19" s="41"/>
      <c r="C19" s="2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25"/>
      <c r="S19" s="4"/>
      <c r="T19" s="111">
        <f>COUNTIF($C$1:$C19,C19)</f>
        <v>0</v>
      </c>
    </row>
    <row r="20" spans="1:20" ht="15" customHeight="1" x14ac:dyDescent="0.25">
      <c r="A20" s="33"/>
      <c r="B20" s="41"/>
      <c r="C20" s="8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25"/>
      <c r="S20" s="4"/>
      <c r="T20" s="111">
        <f>COUNTIF($C$1:$C20,C20)</f>
        <v>0</v>
      </c>
    </row>
    <row r="21" spans="1:20" ht="15" customHeight="1" x14ac:dyDescent="0.25">
      <c r="A21" s="33"/>
      <c r="B21" s="4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25"/>
      <c r="S21" s="4"/>
      <c r="T21" s="111">
        <f>COUNTIF($C$1:$C21,C21)</f>
        <v>0</v>
      </c>
    </row>
    <row r="22" spans="1:20" ht="15" customHeight="1" x14ac:dyDescent="0.25">
      <c r="A22" s="33"/>
      <c r="B22" s="4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25"/>
      <c r="S22" s="4"/>
      <c r="T22" s="111">
        <f>COUNTIF($C$1:$C22,C22)</f>
        <v>0</v>
      </c>
    </row>
    <row r="23" spans="1:20" ht="15" customHeight="1" x14ac:dyDescent="0.25">
      <c r="A23" s="33"/>
      <c r="B23" s="4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25"/>
      <c r="S23" s="4"/>
      <c r="T23" s="111">
        <f>COUNTIF($C$1:$C23,C23)</f>
        <v>0</v>
      </c>
    </row>
    <row r="24" spans="1:20" ht="15" customHeight="1" x14ac:dyDescent="0.25">
      <c r="A24" s="33"/>
      <c r="B24" s="4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25"/>
      <c r="S24" s="4"/>
      <c r="T24" s="111"/>
    </row>
    <row r="25" spans="1:20" ht="15" customHeight="1" x14ac:dyDescent="0.25">
      <c r="A25" s="33"/>
      <c r="B25" s="4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25"/>
      <c r="S25" s="4"/>
      <c r="T25" s="111"/>
    </row>
    <row r="26" spans="1:20" ht="15" customHeight="1" x14ac:dyDescent="0.25">
      <c r="A26" s="33"/>
      <c r="B26" s="4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25"/>
      <c r="S26" s="4"/>
      <c r="T26" s="111"/>
    </row>
    <row r="27" spans="1:20" ht="15" customHeight="1" x14ac:dyDescent="0.25">
      <c r="A27" s="33"/>
      <c r="B27" s="4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5"/>
      <c r="S27" s="4"/>
      <c r="T27" s="111"/>
    </row>
    <row r="28" spans="1:20" ht="15" customHeight="1" x14ac:dyDescent="0.25">
      <c r="A28" s="33"/>
      <c r="B28" s="4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25"/>
      <c r="S28" s="4"/>
      <c r="T28" s="111"/>
    </row>
    <row r="29" spans="1:20" ht="15" customHeight="1" x14ac:dyDescent="0.25">
      <c r="A29" s="33"/>
      <c r="B29" s="4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25"/>
      <c r="S29" s="4"/>
      <c r="T29" s="111"/>
    </row>
    <row r="30" spans="1:20" ht="15" customHeight="1" x14ac:dyDescent="0.25">
      <c r="A30" s="33"/>
      <c r="B30" s="4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25"/>
      <c r="S30" s="4"/>
      <c r="T30" s="111"/>
    </row>
    <row r="31" spans="1:20" ht="33.75" customHeight="1" x14ac:dyDescent="0.25">
      <c r="A31" s="33"/>
      <c r="B31" s="4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25"/>
      <c r="S31" s="4"/>
      <c r="T31" s="111"/>
    </row>
    <row r="32" spans="1:20" ht="33.75" customHeight="1" x14ac:dyDescent="0.25">
      <c r="A32" s="33"/>
      <c r="B32" s="4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25"/>
      <c r="S32" s="4"/>
      <c r="T32" s="111"/>
    </row>
    <row r="33" spans="1:20" ht="33.75" customHeight="1" x14ac:dyDescent="0.25">
      <c r="A33" s="33"/>
      <c r="B33" s="4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25"/>
      <c r="S33" s="4"/>
      <c r="T33" s="111"/>
    </row>
    <row r="34" spans="1:20" ht="33.75" customHeight="1" x14ac:dyDescent="0.25">
      <c r="A34" s="33"/>
      <c r="B34" s="4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25"/>
      <c r="S34" s="4"/>
      <c r="T34" s="111"/>
    </row>
    <row r="35" spans="1:20" ht="33.75" customHeight="1" x14ac:dyDescent="0.25">
      <c r="A35" s="33"/>
      <c r="B35" s="41"/>
      <c r="C35" s="28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25"/>
      <c r="S35" s="4"/>
      <c r="T35" s="111"/>
    </row>
    <row r="36" spans="1:20" ht="33.75" customHeight="1" x14ac:dyDescent="0.25">
      <c r="A36" s="33"/>
      <c r="B36" s="41"/>
      <c r="C36" s="28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25"/>
      <c r="S36" s="4"/>
      <c r="T36" s="111"/>
    </row>
    <row r="37" spans="1:20" ht="33.75" customHeight="1" x14ac:dyDescent="0.25">
      <c r="A37" s="33"/>
      <c r="B37" s="41"/>
      <c r="C37" s="28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25"/>
      <c r="S37" s="4"/>
      <c r="T37" s="111"/>
    </row>
    <row r="38" spans="1:20" ht="33.75" customHeight="1" x14ac:dyDescent="0.25">
      <c r="A38" s="33"/>
      <c r="B38" s="41"/>
      <c r="C38" s="28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25"/>
      <c r="S38" s="4"/>
      <c r="T38" s="111"/>
    </row>
    <row r="39" spans="1:20" ht="33.75" customHeight="1" x14ac:dyDescent="0.25">
      <c r="A39" s="33"/>
      <c r="B39" s="41"/>
      <c r="C39" s="28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25"/>
      <c r="S39" s="4"/>
      <c r="T39" s="111"/>
    </row>
    <row r="40" spans="1:20" ht="33.75" customHeight="1" x14ac:dyDescent="0.25">
      <c r="A40" s="33"/>
      <c r="B40" s="41"/>
      <c r="C40" s="28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25"/>
      <c r="S40" s="4"/>
      <c r="T40" s="111"/>
    </row>
    <row r="41" spans="1:20" ht="33.75" customHeight="1" x14ac:dyDescent="0.25">
      <c r="A41" s="33"/>
      <c r="B41" s="41"/>
      <c r="C41" s="28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25"/>
      <c r="S41" s="4"/>
      <c r="T41" s="111"/>
    </row>
    <row r="42" spans="1:20" ht="33.75" customHeight="1" x14ac:dyDescent="0.25">
      <c r="A42" s="33"/>
      <c r="B42" s="41"/>
      <c r="C42" s="28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25"/>
      <c r="S42" s="4"/>
      <c r="T42" s="111"/>
    </row>
    <row r="43" spans="1:20" ht="33.75" customHeight="1" x14ac:dyDescent="0.25">
      <c r="A43" s="31"/>
      <c r="B43" s="44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25"/>
      <c r="S43" s="4"/>
      <c r="T43" s="111"/>
    </row>
    <row r="44" spans="1:20" ht="33.75" customHeight="1" x14ac:dyDescent="0.25">
      <c r="A44" s="31"/>
      <c r="B44" s="4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25"/>
      <c r="S44" s="4"/>
      <c r="T44" s="111"/>
    </row>
    <row r="45" spans="1:20" ht="33.75" customHeight="1" x14ac:dyDescent="0.25">
      <c r="A45" s="31"/>
      <c r="B45" s="4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45"/>
      <c r="O45" s="3"/>
      <c r="P45" s="3"/>
      <c r="Q45" s="3"/>
      <c r="R45" s="25"/>
      <c r="S45" s="4"/>
      <c r="T45" s="111"/>
    </row>
    <row r="46" spans="1:20" ht="33.75" customHeight="1" x14ac:dyDescent="0.25">
      <c r="A46" s="31"/>
      <c r="B46" s="4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45"/>
      <c r="O46" s="3"/>
      <c r="P46" s="3"/>
      <c r="Q46" s="3"/>
      <c r="R46" s="25"/>
      <c r="S46" s="4"/>
      <c r="T46" s="111"/>
    </row>
    <row r="47" spans="1:20" ht="33.75" customHeight="1" x14ac:dyDescent="0.25">
      <c r="A47" s="31"/>
      <c r="B47" s="44"/>
      <c r="C47" s="28"/>
      <c r="D47" s="3"/>
      <c r="E47" s="3"/>
      <c r="F47" s="3"/>
      <c r="G47" s="3"/>
      <c r="H47" s="3"/>
      <c r="I47" s="3"/>
      <c r="J47" s="3"/>
      <c r="K47" s="3"/>
      <c r="L47" s="3"/>
      <c r="M47" s="3"/>
      <c r="N47" s="45"/>
      <c r="O47" s="3"/>
      <c r="P47" s="3"/>
      <c r="Q47" s="3"/>
      <c r="R47" s="25"/>
      <c r="S47" s="4"/>
      <c r="T47" s="111"/>
    </row>
    <row r="48" spans="1:20" ht="33.75" customHeight="1" x14ac:dyDescent="0.25">
      <c r="A48" s="31"/>
      <c r="B48" s="42"/>
      <c r="C48" s="2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25"/>
      <c r="S48" s="4"/>
      <c r="T48" s="111"/>
    </row>
    <row r="49" spans="1:20" ht="33.75" customHeight="1" x14ac:dyDescent="0.25">
      <c r="A49" s="31"/>
      <c r="B49" s="42"/>
      <c r="C49" s="28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25"/>
      <c r="S49" s="4"/>
      <c r="T49" s="111"/>
    </row>
    <row r="50" spans="1:20" ht="33.75" customHeight="1" x14ac:dyDescent="0.25">
      <c r="A50" s="31"/>
      <c r="B50" s="42"/>
      <c r="C50" s="28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25"/>
      <c r="S50" s="4"/>
      <c r="T50" s="111"/>
    </row>
    <row r="51" spans="1:20" ht="33.75" customHeight="1" x14ac:dyDescent="0.25">
      <c r="A51" s="31"/>
      <c r="B51" s="42"/>
      <c r="C51" s="46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25"/>
      <c r="S51" s="4"/>
      <c r="T51" s="111"/>
    </row>
    <row r="52" spans="1:20" ht="33.75" customHeight="1" x14ac:dyDescent="0.25">
      <c r="A52" s="31"/>
      <c r="B52" s="4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25"/>
      <c r="S52" s="4"/>
      <c r="T52" s="111"/>
    </row>
    <row r="53" spans="1:20" ht="33.75" customHeight="1" x14ac:dyDescent="0.25">
      <c r="A53" s="31"/>
      <c r="B53" s="4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25"/>
      <c r="S53" s="4"/>
      <c r="T53" s="111"/>
    </row>
    <row r="54" spans="1:20" ht="33.75" customHeight="1" x14ac:dyDescent="0.25">
      <c r="A54" s="31"/>
      <c r="B54" s="4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25"/>
      <c r="S54" s="4"/>
      <c r="T54" s="111"/>
    </row>
    <row r="55" spans="1:20" ht="33.75" customHeight="1" x14ac:dyDescent="0.25">
      <c r="A55" s="31"/>
      <c r="B55" s="4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25"/>
      <c r="S55" s="4"/>
      <c r="T55" s="111"/>
    </row>
    <row r="56" spans="1:20" ht="33.75" customHeight="1" x14ac:dyDescent="0.25">
      <c r="A56" s="31"/>
      <c r="B56" s="4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25"/>
      <c r="S56" s="4"/>
      <c r="T56" s="111"/>
    </row>
    <row r="57" spans="1:20" ht="33.75" customHeight="1" x14ac:dyDescent="0.25">
      <c r="A57" s="31"/>
      <c r="B57" s="42"/>
      <c r="C57" s="28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25"/>
      <c r="S57" s="4"/>
      <c r="T57" s="111"/>
    </row>
    <row r="58" spans="1:20" ht="33.75" customHeight="1" x14ac:dyDescent="0.25">
      <c r="A58" s="31"/>
      <c r="B58" s="42"/>
      <c r="C58" s="28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25"/>
      <c r="S58" s="4"/>
      <c r="T58" s="111"/>
    </row>
    <row r="59" spans="1:20" ht="33.75" customHeight="1" x14ac:dyDescent="0.25">
      <c r="A59" s="31"/>
      <c r="B59" s="42"/>
      <c r="C59" s="28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25"/>
      <c r="S59" s="4"/>
      <c r="T59" s="111"/>
    </row>
    <row r="60" spans="1:20" ht="33.75" customHeight="1" x14ac:dyDescent="0.25">
      <c r="A60" s="31"/>
      <c r="B60" s="42"/>
      <c r="C60" s="28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25"/>
      <c r="S60" s="4"/>
      <c r="T60" s="111"/>
    </row>
    <row r="61" spans="1:20" ht="33.75" customHeight="1" x14ac:dyDescent="0.25">
      <c r="A61" s="31"/>
      <c r="B61" s="42"/>
      <c r="C61" s="28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25"/>
      <c r="S61" s="4"/>
      <c r="T61" s="111"/>
    </row>
    <row r="62" spans="1:20" ht="33.75" customHeight="1" x14ac:dyDescent="0.25">
      <c r="A62" s="31"/>
      <c r="B62" s="42"/>
      <c r="C62" s="28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25"/>
      <c r="S62" s="4"/>
      <c r="T62" s="111"/>
    </row>
    <row r="63" spans="1:20" ht="33.75" customHeight="1" x14ac:dyDescent="0.25">
      <c r="A63" s="31"/>
      <c r="B63" s="42"/>
      <c r="C63" s="28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25"/>
      <c r="S63" s="4"/>
      <c r="T63" s="111"/>
    </row>
    <row r="64" spans="1:20" ht="33.75" customHeight="1" x14ac:dyDescent="0.25">
      <c r="A64" s="31"/>
      <c r="B64" s="42"/>
      <c r="C64" s="28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25"/>
      <c r="S64" s="4"/>
      <c r="T64" s="111"/>
    </row>
    <row r="65" spans="1:20" ht="33.75" customHeight="1" x14ac:dyDescent="0.25">
      <c r="A65" s="31"/>
      <c r="B65" s="42"/>
      <c r="C65" s="28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25"/>
      <c r="S65" s="4"/>
      <c r="T65" s="111"/>
    </row>
    <row r="66" spans="1:20" ht="33.75" customHeight="1" x14ac:dyDescent="0.25">
      <c r="A66" s="31"/>
      <c r="B66" s="42"/>
      <c r="C66" s="28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25"/>
      <c r="S66" s="4"/>
      <c r="T66" s="111"/>
    </row>
    <row r="67" spans="1:20" ht="33.75" customHeight="1" x14ac:dyDescent="0.25">
      <c r="A67" s="31"/>
      <c r="B67" s="42"/>
      <c r="C67" s="28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25"/>
      <c r="S67" s="4"/>
      <c r="T67" s="111"/>
    </row>
    <row r="68" spans="1:20" ht="33.75" customHeight="1" x14ac:dyDescent="0.25">
      <c r="A68" s="31"/>
      <c r="B68" s="42"/>
      <c r="C68" s="28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25"/>
      <c r="S68" s="4"/>
      <c r="T68" s="111"/>
    </row>
    <row r="69" spans="1:20" ht="33.75" customHeight="1" x14ac:dyDescent="0.25">
      <c r="A69" s="31"/>
      <c r="B69" s="42"/>
      <c r="C69" s="28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25"/>
      <c r="S69" s="4"/>
      <c r="T69" s="111"/>
    </row>
    <row r="70" spans="1:20" ht="33.75" customHeight="1" x14ac:dyDescent="0.25">
      <c r="A70" s="31"/>
      <c r="B70" s="42"/>
      <c r="C70" s="28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25"/>
      <c r="S70" s="4"/>
      <c r="T70" s="111"/>
    </row>
    <row r="71" spans="1:20" ht="33.75" customHeight="1" x14ac:dyDescent="0.25">
      <c r="A71" s="31"/>
      <c r="B71" s="42"/>
      <c r="C71" s="28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25"/>
      <c r="S71" s="4"/>
      <c r="T71" s="111"/>
    </row>
    <row r="72" spans="1:20" ht="33.75" customHeight="1" x14ac:dyDescent="0.25">
      <c r="A72" s="31"/>
      <c r="B72" s="42"/>
      <c r="C72" s="28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25"/>
      <c r="S72" s="4"/>
      <c r="T72" s="111"/>
    </row>
    <row r="73" spans="1:20" ht="33.75" customHeight="1" x14ac:dyDescent="0.25">
      <c r="A73" s="31"/>
      <c r="B73" s="42"/>
      <c r="C73" s="28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25"/>
      <c r="S73" s="4"/>
      <c r="T73" s="111"/>
    </row>
    <row r="74" spans="1:20" ht="33.75" customHeight="1" x14ac:dyDescent="0.25">
      <c r="A74" s="31"/>
      <c r="B74" s="42"/>
      <c r="C74" s="28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25"/>
      <c r="S74" s="4"/>
      <c r="T74" s="111"/>
    </row>
    <row r="75" spans="1:20" ht="33.75" customHeight="1" x14ac:dyDescent="0.25">
      <c r="A75" s="31"/>
      <c r="B75" s="42"/>
      <c r="C75" s="28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25"/>
      <c r="S75" s="4"/>
      <c r="T75" s="111"/>
    </row>
    <row r="76" spans="1:20" ht="33.75" customHeight="1" x14ac:dyDescent="0.25">
      <c r="A76" s="31"/>
      <c r="B76" s="42"/>
      <c r="C76" s="28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25"/>
      <c r="S76" s="4"/>
      <c r="T76" s="111"/>
    </row>
    <row r="77" spans="1:20" ht="33.75" customHeight="1" x14ac:dyDescent="0.25">
      <c r="A77" s="31"/>
      <c r="B77" s="42"/>
      <c r="C77" s="28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25"/>
      <c r="S77" s="4"/>
      <c r="T77" s="111"/>
    </row>
    <row r="78" spans="1:20" ht="33.75" customHeight="1" x14ac:dyDescent="0.25">
      <c r="A78" s="31"/>
      <c r="B78" s="42"/>
      <c r="C78" s="28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25"/>
      <c r="S78" s="4"/>
      <c r="T78" s="111"/>
    </row>
    <row r="79" spans="1:20" ht="33.75" customHeight="1" x14ac:dyDescent="0.25">
      <c r="A79" s="31"/>
      <c r="B79" s="42"/>
      <c r="C79" s="28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25"/>
      <c r="S79" s="4"/>
      <c r="T79" s="111"/>
    </row>
    <row r="80" spans="1:20" ht="33.75" customHeight="1" x14ac:dyDescent="0.25">
      <c r="A80" s="31"/>
      <c r="B80" s="42"/>
      <c r="C80" s="28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25"/>
      <c r="S80" s="4"/>
      <c r="T80" s="111"/>
    </row>
    <row r="81" spans="1:20" ht="33.75" customHeight="1" x14ac:dyDescent="0.25">
      <c r="A81" s="31"/>
      <c r="B81" s="42"/>
      <c r="C81" s="28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25"/>
      <c r="S81" s="4"/>
      <c r="T81" s="111"/>
    </row>
    <row r="82" spans="1:20" ht="33.75" customHeight="1" x14ac:dyDescent="0.25">
      <c r="A82" s="31"/>
      <c r="B82" s="42"/>
      <c r="C82" s="28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25"/>
      <c r="S82" s="4"/>
      <c r="T82" s="111"/>
    </row>
    <row r="83" spans="1:20" ht="33.75" customHeight="1" x14ac:dyDescent="0.25">
      <c r="A83" s="31"/>
      <c r="B83" s="42"/>
      <c r="C83" s="28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25"/>
      <c r="S83" s="4"/>
      <c r="T83" s="111"/>
    </row>
    <row r="84" spans="1:20" ht="33.75" customHeight="1" x14ac:dyDescent="0.25">
      <c r="A84" s="31"/>
      <c r="B84" s="42"/>
      <c r="C84" s="28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25"/>
      <c r="S84" s="4"/>
      <c r="T84" s="111"/>
    </row>
    <row r="85" spans="1:20" ht="33.75" customHeight="1" x14ac:dyDescent="0.25">
      <c r="A85" s="31"/>
      <c r="B85" s="42"/>
      <c r="C85" s="28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25"/>
      <c r="S85" s="4"/>
      <c r="T85" s="111"/>
    </row>
    <row r="86" spans="1:20" ht="33.75" customHeight="1" x14ac:dyDescent="0.25">
      <c r="A86" s="31"/>
      <c r="B86" s="42"/>
      <c r="C86" s="28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25"/>
      <c r="S86" s="4"/>
      <c r="T86" s="111"/>
    </row>
    <row r="87" spans="1:20" ht="33.75" customHeight="1" x14ac:dyDescent="0.25">
      <c r="A87" s="31"/>
      <c r="B87" s="42"/>
      <c r="C87" s="28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25"/>
      <c r="S87" s="4"/>
      <c r="T87" s="111"/>
    </row>
    <row r="88" spans="1:20" ht="33.75" customHeight="1" x14ac:dyDescent="0.25">
      <c r="A88" s="31"/>
      <c r="B88" s="42"/>
      <c r="C88" s="28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25"/>
      <c r="S88" s="4"/>
      <c r="T88" s="111"/>
    </row>
    <row r="89" spans="1:20" ht="33.75" customHeight="1" x14ac:dyDescent="0.25">
      <c r="A89" s="31"/>
      <c r="B89" s="42"/>
      <c r="C89" s="28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25"/>
      <c r="S89" s="4"/>
      <c r="T89" s="111"/>
    </row>
    <row r="90" spans="1:20" ht="33.75" customHeight="1" x14ac:dyDescent="0.25">
      <c r="A90" s="31"/>
      <c r="B90" s="42"/>
      <c r="C90" s="28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25"/>
      <c r="S90" s="4"/>
      <c r="T90" s="111"/>
    </row>
    <row r="91" spans="1:20" ht="33.75" customHeight="1" x14ac:dyDescent="0.25">
      <c r="A91" s="31"/>
      <c r="B91" s="42"/>
      <c r="C91" s="28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25"/>
      <c r="S91" s="4"/>
      <c r="T91" s="111"/>
    </row>
    <row r="92" spans="1:20" ht="33.75" customHeight="1" x14ac:dyDescent="0.25">
      <c r="A92" s="31"/>
      <c r="B92" s="42"/>
      <c r="C92" s="28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25"/>
      <c r="S92" s="4"/>
      <c r="T92" s="111"/>
    </row>
    <row r="93" spans="1:20" ht="33.75" customHeight="1" x14ac:dyDescent="0.25">
      <c r="A93" s="31"/>
      <c r="B93" s="42"/>
      <c r="C93" s="28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25"/>
      <c r="S93" s="4"/>
      <c r="T93" s="111"/>
    </row>
    <row r="94" spans="1:20" ht="33.75" customHeight="1" x14ac:dyDescent="0.25">
      <c r="A94" s="31"/>
      <c r="B94" s="42"/>
      <c r="C94" s="28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25"/>
      <c r="S94" s="4"/>
      <c r="T94" s="111"/>
    </row>
    <row r="95" spans="1:20" ht="33.75" customHeight="1" x14ac:dyDescent="0.25">
      <c r="A95" s="31"/>
      <c r="B95" s="42"/>
      <c r="C95" s="28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25"/>
      <c r="S95" s="4"/>
      <c r="T95" s="111"/>
    </row>
    <row r="96" spans="1:20" ht="33.75" customHeight="1" x14ac:dyDescent="0.25">
      <c r="A96" s="31"/>
      <c r="B96" s="42"/>
      <c r="C96" s="28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25"/>
      <c r="S96" s="4"/>
      <c r="T96" s="111"/>
    </row>
    <row r="97" spans="1:20" ht="33.75" customHeight="1" x14ac:dyDescent="0.25">
      <c r="A97" s="31"/>
      <c r="B97" s="42"/>
      <c r="C97" s="28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25"/>
      <c r="S97" s="4"/>
      <c r="T97" s="111"/>
    </row>
    <row r="98" spans="1:20" ht="33.75" customHeight="1" x14ac:dyDescent="0.25">
      <c r="A98" s="31"/>
      <c r="B98" s="42"/>
      <c r="C98" s="28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25"/>
      <c r="S98" s="4"/>
      <c r="T98" s="111"/>
    </row>
    <row r="99" spans="1:20" ht="33.75" customHeight="1" x14ac:dyDescent="0.25">
      <c r="A99" s="31"/>
      <c r="B99" s="42"/>
      <c r="C99" s="28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25"/>
      <c r="S99" s="4"/>
      <c r="T99" s="111"/>
    </row>
    <row r="100" spans="1:20" ht="33.75" customHeight="1" x14ac:dyDescent="0.25">
      <c r="A100" s="31"/>
      <c r="B100" s="42"/>
      <c r="C100" s="28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25"/>
      <c r="S100" s="4"/>
      <c r="T100" s="111"/>
    </row>
    <row r="101" spans="1:20" ht="33.75" customHeight="1" x14ac:dyDescent="0.25">
      <c r="A101" s="31"/>
      <c r="B101" s="42"/>
      <c r="C101" s="28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25"/>
      <c r="S101" s="4"/>
      <c r="T101" s="111"/>
    </row>
    <row r="102" spans="1:20" ht="33.75" customHeight="1" x14ac:dyDescent="0.25">
      <c r="A102" s="31"/>
      <c r="B102" s="42"/>
      <c r="C102" s="28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25"/>
      <c r="S102" s="4"/>
      <c r="T102" s="111"/>
    </row>
    <row r="103" spans="1:20" ht="33.75" customHeight="1" x14ac:dyDescent="0.25">
      <c r="A103" s="31"/>
      <c r="B103" s="42"/>
      <c r="C103" s="28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25"/>
      <c r="S103" s="4"/>
      <c r="T103" s="111"/>
    </row>
    <row r="104" spans="1:20" ht="33.75" customHeight="1" x14ac:dyDescent="0.25">
      <c r="A104" s="31"/>
      <c r="B104" s="42"/>
      <c r="C104" s="28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25"/>
      <c r="S104" s="4"/>
      <c r="T104" s="111"/>
    </row>
    <row r="105" spans="1:20" ht="33.75" customHeight="1" x14ac:dyDescent="0.25">
      <c r="A105" s="31"/>
      <c r="B105" s="42"/>
      <c r="C105" s="28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25"/>
      <c r="S105" s="4"/>
      <c r="T105" s="111"/>
    </row>
    <row r="106" spans="1:20" ht="33.75" customHeight="1" x14ac:dyDescent="0.25">
      <c r="A106" s="31"/>
      <c r="B106" s="42"/>
      <c r="C106" s="28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25"/>
      <c r="S106" s="4"/>
      <c r="T106" s="111"/>
    </row>
    <row r="107" spans="1:20" ht="33.75" customHeight="1" x14ac:dyDescent="0.25">
      <c r="A107" s="31"/>
      <c r="B107" s="42"/>
      <c r="C107" s="28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25"/>
      <c r="S107" s="4"/>
      <c r="T107" s="111"/>
    </row>
    <row r="108" spans="1:20" ht="33.75" customHeight="1" x14ac:dyDescent="0.25">
      <c r="A108" s="31"/>
      <c r="B108" s="42"/>
      <c r="C108" s="28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25"/>
      <c r="S108" s="4"/>
      <c r="T108" s="111"/>
    </row>
    <row r="109" spans="1:20" ht="33.75" customHeight="1" x14ac:dyDescent="0.25">
      <c r="A109" s="31"/>
      <c r="B109" s="42"/>
      <c r="C109" s="28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25"/>
      <c r="S109" s="4"/>
      <c r="T109" s="111"/>
    </row>
    <row r="110" spans="1:20" ht="33.75" customHeight="1" x14ac:dyDescent="0.25">
      <c r="A110" s="31"/>
      <c r="B110" s="42"/>
      <c r="C110" s="28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25"/>
      <c r="S110" s="4"/>
      <c r="T110" s="111"/>
    </row>
    <row r="111" spans="1:20" ht="33.75" customHeight="1" x14ac:dyDescent="0.25">
      <c r="A111" s="31"/>
      <c r="B111" s="42"/>
      <c r="C111" s="28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25"/>
      <c r="S111" s="4"/>
      <c r="T111" s="111"/>
    </row>
    <row r="112" spans="1:20" ht="33.75" customHeight="1" x14ac:dyDescent="0.25">
      <c r="A112" s="31"/>
      <c r="B112" s="42"/>
      <c r="C112" s="28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25"/>
      <c r="S112" s="4"/>
      <c r="T112" s="111"/>
    </row>
    <row r="113" spans="1:20" ht="33.75" customHeight="1" x14ac:dyDescent="0.25">
      <c r="A113" s="31"/>
      <c r="B113" s="42"/>
      <c r="C113" s="28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25"/>
      <c r="S113" s="4"/>
      <c r="T113" s="111"/>
    </row>
    <row r="114" spans="1:20" ht="33.75" customHeight="1" x14ac:dyDescent="0.25">
      <c r="A114" s="31"/>
      <c r="B114" s="42"/>
      <c r="C114" s="28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25"/>
      <c r="S114" s="4"/>
      <c r="T114" s="111"/>
    </row>
    <row r="115" spans="1:20" ht="33.75" customHeight="1" x14ac:dyDescent="0.25">
      <c r="A115" s="31"/>
      <c r="B115" s="42"/>
      <c r="C115" s="28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25"/>
      <c r="S115" s="4"/>
      <c r="T115" s="111"/>
    </row>
    <row r="116" spans="1:20" ht="33.75" customHeight="1" x14ac:dyDescent="0.25">
      <c r="A116" s="31"/>
      <c r="B116" s="42"/>
      <c r="C116" s="28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25"/>
      <c r="S116" s="4"/>
      <c r="T116" s="111"/>
    </row>
    <row r="117" spans="1:20" ht="33.75" customHeight="1" x14ac:dyDescent="0.25">
      <c r="A117" s="31"/>
      <c r="B117" s="42"/>
      <c r="C117" s="28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25"/>
      <c r="S117" s="4"/>
      <c r="T117" s="111"/>
    </row>
    <row r="118" spans="1:20" ht="33.75" customHeight="1" x14ac:dyDescent="0.25">
      <c r="A118" s="31"/>
      <c r="B118" s="42"/>
      <c r="C118" s="28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25"/>
      <c r="S118" s="4"/>
      <c r="T118" s="111"/>
    </row>
    <row r="119" spans="1:20" ht="33.75" customHeight="1" x14ac:dyDescent="0.25">
      <c r="A119" s="31"/>
      <c r="B119" s="42"/>
      <c r="C119" s="28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25"/>
      <c r="S119" s="4"/>
      <c r="T119" s="111"/>
    </row>
    <row r="120" spans="1:20" ht="33.75" customHeight="1" x14ac:dyDescent="0.25">
      <c r="A120" s="31"/>
      <c r="B120" s="42"/>
      <c r="C120" s="28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25"/>
      <c r="S120" s="4"/>
      <c r="T120" s="111"/>
    </row>
    <row r="121" spans="1:20" ht="33.75" customHeight="1" x14ac:dyDescent="0.25">
      <c r="A121" s="31"/>
      <c r="B121" s="42"/>
      <c r="C121" s="28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25"/>
      <c r="S121" s="4"/>
      <c r="T121" s="111"/>
    </row>
    <row r="122" spans="1:20" ht="33.75" customHeight="1" x14ac:dyDescent="0.25">
      <c r="A122" s="31"/>
      <c r="B122" s="42"/>
      <c r="C122" s="28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25"/>
      <c r="S122" s="4"/>
      <c r="T122" s="111"/>
    </row>
    <row r="123" spans="1:20" ht="33.75" customHeight="1" x14ac:dyDescent="0.25">
      <c r="A123" s="31"/>
      <c r="B123" s="42"/>
      <c r="C123" s="28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25"/>
      <c r="S123" s="4"/>
      <c r="T123" s="111"/>
    </row>
    <row r="124" spans="1:20" ht="33.75" customHeight="1" x14ac:dyDescent="0.25">
      <c r="A124" s="31"/>
      <c r="B124" s="42"/>
      <c r="C124" s="28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25"/>
      <c r="S124" s="4"/>
      <c r="T124" s="111"/>
    </row>
    <row r="125" spans="1:20" ht="33.75" customHeight="1" x14ac:dyDescent="0.25">
      <c r="A125" s="31"/>
      <c r="B125" s="42"/>
      <c r="C125" s="28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25"/>
      <c r="S125" s="4"/>
      <c r="T125" s="111"/>
    </row>
    <row r="126" spans="1:20" ht="33.75" customHeight="1" x14ac:dyDescent="0.25">
      <c r="A126" s="31"/>
      <c r="B126" s="42"/>
      <c r="C126" s="28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25"/>
      <c r="S126" s="4"/>
      <c r="T126" s="111"/>
    </row>
    <row r="127" spans="1:20" ht="33.75" customHeight="1" x14ac:dyDescent="0.25">
      <c r="A127" s="31"/>
      <c r="B127" s="42"/>
      <c r="C127" s="28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25"/>
      <c r="S127" s="4"/>
      <c r="T127" s="111"/>
    </row>
    <row r="128" spans="1:20" ht="33.75" customHeight="1" x14ac:dyDescent="0.25">
      <c r="A128" s="31"/>
      <c r="B128" s="42"/>
      <c r="C128" s="28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25"/>
      <c r="S128" s="4"/>
      <c r="T128" s="111"/>
    </row>
    <row r="129" spans="1:20" ht="33.75" customHeight="1" x14ac:dyDescent="0.25">
      <c r="A129" s="31"/>
      <c r="B129" s="42"/>
      <c r="C129" s="28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25"/>
      <c r="S129" s="4"/>
      <c r="T129" s="111"/>
    </row>
    <row r="130" spans="1:20" ht="33.75" customHeight="1" x14ac:dyDescent="0.25">
      <c r="A130" s="31"/>
      <c r="B130" s="42"/>
      <c r="C130" s="28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25"/>
      <c r="S130" s="4"/>
      <c r="T130" s="111"/>
    </row>
    <row r="131" spans="1:20" ht="33.75" customHeight="1" x14ac:dyDescent="0.25">
      <c r="A131" s="31"/>
      <c r="B131" s="42"/>
      <c r="C131" s="28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25"/>
      <c r="S131" s="4"/>
      <c r="T131" s="111"/>
    </row>
    <row r="132" spans="1:20" ht="33.75" customHeight="1" x14ac:dyDescent="0.25">
      <c r="A132" s="31"/>
      <c r="B132" s="42"/>
      <c r="C132" s="28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25"/>
      <c r="S132" s="4"/>
      <c r="T132" s="111"/>
    </row>
    <row r="133" spans="1:20" ht="33.75" customHeight="1" x14ac:dyDescent="0.25">
      <c r="A133" s="31"/>
      <c r="B133" s="42"/>
      <c r="C133" s="28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25"/>
      <c r="S133" s="4"/>
      <c r="T133" s="111"/>
    </row>
    <row r="134" spans="1:20" ht="33.75" customHeight="1" x14ac:dyDescent="0.25">
      <c r="A134" s="31"/>
      <c r="B134" s="42"/>
      <c r="C134" s="28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25"/>
      <c r="S134" s="4"/>
      <c r="T134" s="111"/>
    </row>
    <row r="135" spans="1:20" ht="33.75" customHeight="1" x14ac:dyDescent="0.25">
      <c r="A135" s="31"/>
      <c r="B135" s="42"/>
      <c r="C135" s="28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25"/>
      <c r="S135" s="4"/>
      <c r="T135" s="111"/>
    </row>
    <row r="136" spans="1:20" ht="33.75" customHeight="1" x14ac:dyDescent="0.25">
      <c r="A136" s="31"/>
      <c r="B136" s="42"/>
      <c r="C136" s="28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25"/>
      <c r="S136" s="4"/>
      <c r="T136" s="111"/>
    </row>
    <row r="137" spans="1:20" ht="33.75" customHeight="1" x14ac:dyDescent="0.25">
      <c r="A137" s="31"/>
      <c r="B137" s="42"/>
      <c r="C137" s="28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25"/>
      <c r="S137" s="4"/>
      <c r="T137" s="111"/>
    </row>
    <row r="138" spans="1:20" ht="33.75" customHeight="1" x14ac:dyDescent="0.25">
      <c r="A138" s="31"/>
      <c r="B138" s="42"/>
      <c r="C138" s="28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25"/>
      <c r="S138" s="4"/>
      <c r="T138" s="111"/>
    </row>
    <row r="139" spans="1:20" ht="33.75" customHeight="1" x14ac:dyDescent="0.25">
      <c r="A139" s="31"/>
      <c r="B139" s="42"/>
      <c r="C139" s="28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25"/>
      <c r="S139" s="4"/>
      <c r="T139" s="111"/>
    </row>
    <row r="140" spans="1:20" ht="33.75" customHeight="1" x14ac:dyDescent="0.25">
      <c r="A140" s="31"/>
      <c r="B140" s="42"/>
      <c r="C140" s="28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25"/>
      <c r="S140" s="4"/>
      <c r="T140" s="111"/>
    </row>
    <row r="141" spans="1:20" ht="33.75" customHeight="1" x14ac:dyDescent="0.25">
      <c r="A141" s="31"/>
      <c r="B141" s="42"/>
      <c r="C141" s="28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25"/>
      <c r="S141" s="4"/>
      <c r="T141" s="111"/>
    </row>
    <row r="142" spans="1:20" ht="33.75" customHeight="1" x14ac:dyDescent="0.25">
      <c r="A142" s="31"/>
      <c r="B142" s="42"/>
      <c r="C142" s="28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25"/>
      <c r="S142" s="4"/>
      <c r="T142" s="111"/>
    </row>
    <row r="143" spans="1:20" ht="33.75" customHeight="1" x14ac:dyDescent="0.25">
      <c r="A143" s="31"/>
      <c r="B143" s="42"/>
      <c r="C143" s="28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25"/>
      <c r="S143" s="4"/>
      <c r="T143" s="111"/>
    </row>
    <row r="144" spans="1:20" ht="33.75" customHeight="1" x14ac:dyDescent="0.25">
      <c r="A144" s="31"/>
      <c r="B144" s="42"/>
      <c r="C144" s="28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25"/>
      <c r="S144" s="4"/>
      <c r="T144" s="111"/>
    </row>
    <row r="145" spans="1:20" ht="33.75" customHeight="1" x14ac:dyDescent="0.25">
      <c r="A145" s="31"/>
      <c r="B145" s="42"/>
      <c r="C145" s="28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25"/>
      <c r="S145" s="4"/>
      <c r="T145" s="111"/>
    </row>
    <row r="146" spans="1:20" ht="33.75" customHeight="1" x14ac:dyDescent="0.25">
      <c r="A146" s="31"/>
      <c r="B146" s="42"/>
      <c r="C146" s="28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25"/>
      <c r="S146" s="4"/>
      <c r="T146" s="111"/>
    </row>
    <row r="147" spans="1:20" ht="33.75" customHeight="1" x14ac:dyDescent="0.25">
      <c r="A147" s="31"/>
      <c r="B147" s="42"/>
      <c r="C147" s="28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25"/>
      <c r="S147" s="4"/>
      <c r="T147" s="111"/>
    </row>
    <row r="148" spans="1:20" ht="33.75" customHeight="1" x14ac:dyDescent="0.25">
      <c r="A148" s="31"/>
      <c r="B148" s="42"/>
      <c r="C148" s="28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25"/>
      <c r="S148" s="4"/>
      <c r="T148" s="111"/>
    </row>
    <row r="149" spans="1:20" ht="33.75" customHeight="1" x14ac:dyDescent="0.25">
      <c r="A149" s="31"/>
      <c r="B149" s="42"/>
      <c r="C149" s="28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25"/>
      <c r="S149" s="4"/>
      <c r="T149" s="111"/>
    </row>
    <row r="150" spans="1:20" ht="33.75" customHeight="1" x14ac:dyDescent="0.25">
      <c r="A150" s="31"/>
      <c r="B150" s="42"/>
      <c r="C150" s="28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25"/>
      <c r="S150" s="4"/>
      <c r="T150" s="111"/>
    </row>
    <row r="151" spans="1:20" ht="33.75" customHeight="1" x14ac:dyDescent="0.25">
      <c r="A151" s="31"/>
      <c r="B151" s="42"/>
      <c r="C151" s="28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25"/>
      <c r="S151" s="4"/>
      <c r="T151" s="111"/>
    </row>
    <row r="152" spans="1:20" ht="33.75" customHeight="1" x14ac:dyDescent="0.25">
      <c r="A152" s="31"/>
      <c r="B152" s="42"/>
      <c r="C152" s="28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25"/>
      <c r="S152" s="4"/>
      <c r="T152" s="111"/>
    </row>
    <row r="153" spans="1:20" ht="33.75" customHeight="1" x14ac:dyDescent="0.25">
      <c r="A153" s="31"/>
      <c r="B153" s="42"/>
      <c r="C153" s="28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25"/>
      <c r="S153" s="4"/>
      <c r="T153" s="111"/>
    </row>
    <row r="154" spans="1:20" ht="33.75" customHeight="1" x14ac:dyDescent="0.25">
      <c r="A154" s="31"/>
      <c r="B154" s="42"/>
      <c r="C154" s="28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25"/>
      <c r="S154" s="4"/>
      <c r="T154" s="111"/>
    </row>
    <row r="155" spans="1:20" ht="33.75" customHeight="1" x14ac:dyDescent="0.25">
      <c r="A155" s="31"/>
      <c r="B155" s="42"/>
      <c r="C155" s="28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25"/>
      <c r="S155" s="4"/>
      <c r="T155" s="111"/>
    </row>
    <row r="156" spans="1:20" x14ac:dyDescent="0.25">
      <c r="A156" s="31"/>
      <c r="B156" s="42"/>
      <c r="C156" s="28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25"/>
      <c r="S156" s="4"/>
      <c r="T156" s="111"/>
    </row>
    <row r="157" spans="1:20" ht="15.75" thickBot="1" x14ac:dyDescent="0.3">
      <c r="A157" s="32"/>
      <c r="B157" s="43"/>
      <c r="C157" s="29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26"/>
      <c r="S157" s="6"/>
      <c r="T157" s="111"/>
    </row>
    <row r="158" spans="1:20" x14ac:dyDescent="0.25"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</row>
    <row r="159" spans="1:20" x14ac:dyDescent="0.25"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</row>
    <row r="160" spans="1:20" x14ac:dyDescent="0.25"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</row>
    <row r="161" spans="3:20" x14ac:dyDescent="0.25"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</row>
    <row r="162" spans="3:20" x14ac:dyDescent="0.25"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</row>
    <row r="163" spans="3:20" x14ac:dyDescent="0.25"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</row>
    <row r="164" spans="3:20" x14ac:dyDescent="0.25"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</row>
    <row r="165" spans="3:20" x14ac:dyDescent="0.25"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</row>
    <row r="166" spans="3:20" x14ac:dyDescent="0.25"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</row>
    <row r="167" spans="3:20" x14ac:dyDescent="0.25"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</row>
    <row r="168" spans="3:20" x14ac:dyDescent="0.25"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</row>
    <row r="169" spans="3:20" x14ac:dyDescent="0.25"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</row>
    <row r="170" spans="3:20" x14ac:dyDescent="0.25"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</row>
    <row r="171" spans="3:20" x14ac:dyDescent="0.25"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</row>
    <row r="172" spans="3:20" x14ac:dyDescent="0.25"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</row>
    <row r="173" spans="3:20" x14ac:dyDescent="0.25"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</row>
    <row r="174" spans="3:20" x14ac:dyDescent="0.25"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</row>
    <row r="175" spans="3:20" x14ac:dyDescent="0.25"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</row>
    <row r="176" spans="3:20" x14ac:dyDescent="0.25"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</row>
    <row r="177" spans="3:20" x14ac:dyDescent="0.25"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</row>
    <row r="178" spans="3:20" x14ac:dyDescent="0.25"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</row>
    <row r="179" spans="3:20" x14ac:dyDescent="0.25"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</row>
    <row r="180" spans="3:20" x14ac:dyDescent="0.25"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</row>
    <row r="181" spans="3:20" x14ac:dyDescent="0.25"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</row>
    <row r="182" spans="3:20" x14ac:dyDescent="0.25"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</row>
    <row r="183" spans="3:20" x14ac:dyDescent="0.25"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</row>
    <row r="184" spans="3:20" x14ac:dyDescent="0.25"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</row>
    <row r="185" spans="3:20" x14ac:dyDescent="0.25"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</row>
    <row r="186" spans="3:20" x14ac:dyDescent="0.25"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</row>
    <row r="187" spans="3:20" x14ac:dyDescent="0.25"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</row>
    <row r="188" spans="3:20" x14ac:dyDescent="0.25"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</row>
    <row r="189" spans="3:20" x14ac:dyDescent="0.25"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</row>
    <row r="190" spans="3:20" x14ac:dyDescent="0.25"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</row>
    <row r="191" spans="3:20" x14ac:dyDescent="0.25"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</row>
    <row r="192" spans="3:20" x14ac:dyDescent="0.25"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</row>
    <row r="193" spans="3:20" x14ac:dyDescent="0.25"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</row>
    <row r="194" spans="3:20" x14ac:dyDescent="0.25"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</row>
    <row r="195" spans="3:20" x14ac:dyDescent="0.25"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</row>
    <row r="196" spans="3:20" x14ac:dyDescent="0.25"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</row>
    <row r="197" spans="3:20" x14ac:dyDescent="0.25"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</row>
    <row r="198" spans="3:20" x14ac:dyDescent="0.25"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</row>
    <row r="199" spans="3:20" x14ac:dyDescent="0.25"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</row>
    <row r="200" spans="3:20" x14ac:dyDescent="0.25"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</row>
    <row r="201" spans="3:20" x14ac:dyDescent="0.25"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</row>
    <row r="202" spans="3:20" x14ac:dyDescent="0.25"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</row>
    <row r="203" spans="3:20" x14ac:dyDescent="0.25"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</row>
    <row r="204" spans="3:20" x14ac:dyDescent="0.25"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</row>
    <row r="205" spans="3:20" x14ac:dyDescent="0.25"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</row>
    <row r="206" spans="3:20" x14ac:dyDescent="0.25"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</row>
    <row r="207" spans="3:20" x14ac:dyDescent="0.25"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</row>
    <row r="208" spans="3:20" x14ac:dyDescent="0.25"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</row>
    <row r="209" spans="3:20" x14ac:dyDescent="0.25"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</row>
    <row r="210" spans="3:20" x14ac:dyDescent="0.25"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</row>
    <row r="211" spans="3:20" x14ac:dyDescent="0.25"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</row>
    <row r="212" spans="3:20" x14ac:dyDescent="0.25"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</row>
    <row r="213" spans="3:20" x14ac:dyDescent="0.25"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</row>
    <row r="214" spans="3:20" x14ac:dyDescent="0.25"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</row>
    <row r="215" spans="3:20" x14ac:dyDescent="0.25"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</row>
    <row r="216" spans="3:20" x14ac:dyDescent="0.25"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</row>
    <row r="217" spans="3:20" x14ac:dyDescent="0.25"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</row>
    <row r="218" spans="3:20" x14ac:dyDescent="0.25"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</row>
    <row r="219" spans="3:20" x14ac:dyDescent="0.25"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</row>
    <row r="220" spans="3:20" x14ac:dyDescent="0.25"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</row>
    <row r="221" spans="3:20" x14ac:dyDescent="0.25"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</row>
    <row r="222" spans="3:20" x14ac:dyDescent="0.25"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</row>
    <row r="223" spans="3:20" x14ac:dyDescent="0.25"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</row>
    <row r="224" spans="3:20" x14ac:dyDescent="0.25"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</row>
    <row r="225" spans="3:20" x14ac:dyDescent="0.25"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</row>
    <row r="226" spans="3:20" x14ac:dyDescent="0.25"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</row>
    <row r="227" spans="3:20" x14ac:dyDescent="0.25"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</row>
    <row r="228" spans="3:20" x14ac:dyDescent="0.25"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</row>
    <row r="229" spans="3:20" x14ac:dyDescent="0.25"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</row>
    <row r="230" spans="3:20" x14ac:dyDescent="0.25"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</row>
    <row r="231" spans="3:20" x14ac:dyDescent="0.25"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</row>
    <row r="232" spans="3:20" x14ac:dyDescent="0.25"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</row>
    <row r="233" spans="3:20" x14ac:dyDescent="0.25"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</row>
    <row r="234" spans="3:20" x14ac:dyDescent="0.25"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</row>
    <row r="235" spans="3:20" x14ac:dyDescent="0.25"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</row>
    <row r="236" spans="3:20" x14ac:dyDescent="0.25"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</row>
    <row r="237" spans="3:20" x14ac:dyDescent="0.25"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</row>
    <row r="238" spans="3:20" x14ac:dyDescent="0.25"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</row>
    <row r="239" spans="3:20" x14ac:dyDescent="0.25"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</row>
    <row r="240" spans="3:20" x14ac:dyDescent="0.25"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</row>
    <row r="241" spans="3:20" x14ac:dyDescent="0.25"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</row>
    <row r="242" spans="3:20" x14ac:dyDescent="0.25"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</row>
    <row r="243" spans="3:20" x14ac:dyDescent="0.25"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</row>
    <row r="244" spans="3:20" x14ac:dyDescent="0.25"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</row>
    <row r="245" spans="3:20" x14ac:dyDescent="0.25"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</row>
    <row r="246" spans="3:20" x14ac:dyDescent="0.25"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</row>
    <row r="247" spans="3:20" x14ac:dyDescent="0.25"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</row>
    <row r="248" spans="3:20" x14ac:dyDescent="0.25"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</row>
    <row r="249" spans="3:20" x14ac:dyDescent="0.25"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</row>
    <row r="250" spans="3:20" x14ac:dyDescent="0.25"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</row>
    <row r="251" spans="3:20" x14ac:dyDescent="0.25"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</row>
    <row r="252" spans="3:20" x14ac:dyDescent="0.25"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</row>
    <row r="253" spans="3:20" x14ac:dyDescent="0.25"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</row>
    <row r="254" spans="3:20" x14ac:dyDescent="0.25"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</row>
    <row r="255" spans="3:20" x14ac:dyDescent="0.25"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</row>
    <row r="256" spans="3:20" x14ac:dyDescent="0.25"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</row>
    <row r="257" spans="3:20" x14ac:dyDescent="0.25"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</row>
    <row r="258" spans="3:20" x14ac:dyDescent="0.25"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</row>
    <row r="259" spans="3:20" x14ac:dyDescent="0.25"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</row>
    <row r="260" spans="3:20" x14ac:dyDescent="0.25"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</row>
    <row r="261" spans="3:20" x14ac:dyDescent="0.25"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</row>
    <row r="262" spans="3:20" x14ac:dyDescent="0.25"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</row>
    <row r="263" spans="3:20" x14ac:dyDescent="0.25"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</row>
    <row r="264" spans="3:20" x14ac:dyDescent="0.25"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</row>
    <row r="265" spans="3:20" x14ac:dyDescent="0.25"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</row>
    <row r="266" spans="3:20" x14ac:dyDescent="0.25"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</row>
    <row r="267" spans="3:20" x14ac:dyDescent="0.25"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</row>
    <row r="268" spans="3:20" x14ac:dyDescent="0.25"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</row>
    <row r="269" spans="3:20" x14ac:dyDescent="0.25"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</row>
    <row r="270" spans="3:20" x14ac:dyDescent="0.25"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</row>
    <row r="271" spans="3:20" x14ac:dyDescent="0.25"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</row>
    <row r="272" spans="3:20" x14ac:dyDescent="0.25"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</row>
    <row r="273" spans="3:20" x14ac:dyDescent="0.25"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</row>
    <row r="274" spans="3:20" x14ac:dyDescent="0.25"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</row>
    <row r="275" spans="3:20" x14ac:dyDescent="0.25"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</row>
    <row r="276" spans="3:20" x14ac:dyDescent="0.25"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</row>
    <row r="277" spans="3:20" x14ac:dyDescent="0.25"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</row>
    <row r="278" spans="3:20" x14ac:dyDescent="0.25"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</row>
    <row r="279" spans="3:20" x14ac:dyDescent="0.25"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</row>
    <row r="280" spans="3:20" x14ac:dyDescent="0.25"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</row>
    <row r="281" spans="3:20" x14ac:dyDescent="0.25"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</row>
    <row r="282" spans="3:20" x14ac:dyDescent="0.25"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</row>
    <row r="283" spans="3:20" x14ac:dyDescent="0.25"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</row>
    <row r="284" spans="3:20" x14ac:dyDescent="0.25"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</row>
    <row r="285" spans="3:20" x14ac:dyDescent="0.25"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</row>
    <row r="286" spans="3:20" x14ac:dyDescent="0.25"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</row>
    <row r="287" spans="3:20" x14ac:dyDescent="0.25"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</row>
    <row r="288" spans="3:20" x14ac:dyDescent="0.25"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</row>
    <row r="289" spans="3:20" x14ac:dyDescent="0.25"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</row>
    <row r="290" spans="3:20" x14ac:dyDescent="0.25"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</row>
    <row r="291" spans="3:20" x14ac:dyDescent="0.25"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</row>
    <row r="292" spans="3:20" x14ac:dyDescent="0.25"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</row>
    <row r="293" spans="3:20" x14ac:dyDescent="0.25"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</row>
    <row r="294" spans="3:20" x14ac:dyDescent="0.25"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</row>
    <row r="295" spans="3:20" x14ac:dyDescent="0.25"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</row>
  </sheetData>
  <autoFilter ref="A5:S5" xr:uid="{00000000-0009-0000-0000-000006000000}"/>
  <mergeCells count="4">
    <mergeCell ref="E4:J4"/>
    <mergeCell ref="K4:L4"/>
    <mergeCell ref="M4:N4"/>
    <mergeCell ref="B2:S2"/>
  </mergeCells>
  <pageMargins left="0.25" right="0.25" top="0.75" bottom="0.75" header="0.3" footer="0.3"/>
  <pageSetup paperSize="9" scale="6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295"/>
  <sheetViews>
    <sheetView workbookViewId="0">
      <pane xSplit="3" ySplit="5" topLeftCell="D6" activePane="bottomRight" state="frozen"/>
      <selection activeCell="A4" sqref="A4:T295"/>
      <selection pane="topRight" activeCell="A4" sqref="A4:T295"/>
      <selection pane="bottomLeft" activeCell="A4" sqref="A4:T295"/>
      <selection pane="bottomRight" activeCell="A4" sqref="A4:T295"/>
    </sheetView>
  </sheetViews>
  <sheetFormatPr baseColWidth="10" defaultColWidth="11.42578125" defaultRowHeight="15" x14ac:dyDescent="0.25"/>
  <cols>
    <col min="1" max="1" width="26.42578125" style="30" bestFit="1" customWidth="1"/>
    <col min="2" max="2" width="12.28515625" style="38" customWidth="1"/>
    <col min="3" max="3" width="40.28515625" style="9" customWidth="1"/>
    <col min="4" max="4" width="11" style="9" customWidth="1"/>
    <col min="5" max="10" width="7.42578125" style="9" customWidth="1"/>
    <col min="11" max="14" width="8.85546875" style="9" customWidth="1"/>
    <col min="15" max="15" width="10.28515625" style="9" bestFit="1" customWidth="1"/>
    <col min="16" max="19" width="11" style="9" customWidth="1"/>
    <col min="20" max="16384" width="11.42578125" style="9"/>
  </cols>
  <sheetData>
    <row r="1" spans="1:20" ht="15.75" thickBot="1" x14ac:dyDescent="0.3"/>
    <row r="2" spans="1:20" ht="37.5" customHeight="1" thickBot="1" x14ac:dyDescent="0.3">
      <c r="A2" s="47" t="s">
        <v>185</v>
      </c>
      <c r="B2" s="130" t="s">
        <v>175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1"/>
    </row>
    <row r="3" spans="1:20" ht="15.75" thickBot="1" x14ac:dyDescent="0.3"/>
    <row r="4" spans="1:20" ht="47.25" customHeight="1" x14ac:dyDescent="0.25">
      <c r="A4" s="35" t="s">
        <v>162</v>
      </c>
      <c r="B4" s="37" t="s">
        <v>177</v>
      </c>
      <c r="C4" s="125" t="s">
        <v>1</v>
      </c>
      <c r="D4" s="11"/>
      <c r="E4" s="127"/>
      <c r="F4" s="128"/>
      <c r="G4" s="128"/>
      <c r="H4" s="128"/>
      <c r="I4" s="128"/>
      <c r="J4" s="129"/>
      <c r="K4" s="127"/>
      <c r="L4" s="129"/>
      <c r="M4" s="127"/>
      <c r="N4" s="129"/>
      <c r="O4" s="124"/>
      <c r="P4" s="22" t="s">
        <v>3</v>
      </c>
      <c r="Q4" s="11" t="s">
        <v>2</v>
      </c>
      <c r="R4" s="123" t="s">
        <v>172</v>
      </c>
      <c r="S4" s="23" t="s">
        <v>173</v>
      </c>
      <c r="T4" s="111"/>
    </row>
    <row r="5" spans="1:20" ht="16.5" thickBot="1" x14ac:dyDescent="0.3">
      <c r="A5" s="36"/>
      <c r="B5" s="39"/>
      <c r="C5" s="13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24"/>
      <c r="S5" s="14"/>
      <c r="T5" s="111"/>
    </row>
    <row r="6" spans="1:20" ht="15" customHeight="1" x14ac:dyDescent="0.25">
      <c r="A6" s="33">
        <v>43250</v>
      </c>
      <c r="B6" s="40" t="s">
        <v>176</v>
      </c>
      <c r="C6" s="34" t="s">
        <v>67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>
        <v>20.3</v>
      </c>
      <c r="Q6" s="3">
        <v>11</v>
      </c>
      <c r="R6" s="25">
        <v>9.9</v>
      </c>
      <c r="S6" s="4" t="s">
        <v>174</v>
      </c>
      <c r="T6" s="111">
        <f>COUNTIF($C$1:$C6,C6)</f>
        <v>1</v>
      </c>
    </row>
    <row r="7" spans="1:20" ht="15" customHeight="1" x14ac:dyDescent="0.25">
      <c r="A7" s="48"/>
      <c r="B7" s="49"/>
      <c r="C7" s="1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>
        <v>1</v>
      </c>
      <c r="R7" s="15"/>
      <c r="S7" s="2"/>
      <c r="T7" s="111"/>
    </row>
    <row r="8" spans="1:20" ht="15" customHeight="1" x14ac:dyDescent="0.25">
      <c r="A8" s="33">
        <v>43257</v>
      </c>
      <c r="B8" s="41" t="s">
        <v>176</v>
      </c>
      <c r="C8" s="3" t="s">
        <v>73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>
        <v>29.4</v>
      </c>
      <c r="Q8" s="3">
        <v>8</v>
      </c>
      <c r="R8" s="25">
        <v>3.3</v>
      </c>
      <c r="S8" s="4" t="s">
        <v>174</v>
      </c>
      <c r="T8" s="111">
        <f>COUNTIF($C$1:$C8,C8)</f>
        <v>1</v>
      </c>
    </row>
    <row r="9" spans="1:20" ht="15" customHeight="1" x14ac:dyDescent="0.25">
      <c r="A9" s="33">
        <v>43278</v>
      </c>
      <c r="B9" s="41" t="s">
        <v>176</v>
      </c>
      <c r="C9" s="3" t="s">
        <v>72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v>32.5</v>
      </c>
      <c r="Q9" s="3">
        <v>8</v>
      </c>
      <c r="R9" s="25">
        <v>2.85</v>
      </c>
      <c r="S9" s="4" t="s">
        <v>174</v>
      </c>
      <c r="T9" s="111">
        <f>COUNTIF($C$1:$C9,C9)</f>
        <v>1</v>
      </c>
    </row>
    <row r="10" spans="1:20" ht="15" customHeight="1" x14ac:dyDescent="0.25">
      <c r="A10" s="33">
        <v>43298</v>
      </c>
      <c r="B10" s="41" t="s">
        <v>176</v>
      </c>
      <c r="C10" s="3" t="s">
        <v>43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>
        <v>39.9</v>
      </c>
      <c r="Q10" s="3">
        <v>3</v>
      </c>
      <c r="R10" s="25">
        <v>14.75</v>
      </c>
      <c r="S10" s="4" t="s">
        <v>174</v>
      </c>
      <c r="T10" s="111">
        <f>COUNTIF($C$1:$C10,C10)</f>
        <v>1</v>
      </c>
    </row>
    <row r="11" spans="1:20" ht="15" customHeight="1" x14ac:dyDescent="0.25">
      <c r="A11" s="33">
        <v>43306</v>
      </c>
      <c r="B11" s="41" t="s">
        <v>157</v>
      </c>
      <c r="C11" s="28" t="s">
        <v>44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>
        <v>38</v>
      </c>
      <c r="Q11" s="3">
        <v>3</v>
      </c>
      <c r="R11" s="25">
        <v>12.11</v>
      </c>
      <c r="S11" s="4" t="s">
        <v>174</v>
      </c>
      <c r="T11" s="111">
        <f>COUNTIF($C$1:$C11,C11)</f>
        <v>1</v>
      </c>
    </row>
    <row r="12" spans="1:20" ht="15" customHeight="1" x14ac:dyDescent="0.25">
      <c r="A12" s="33">
        <v>43314</v>
      </c>
      <c r="B12" s="41" t="s">
        <v>157</v>
      </c>
      <c r="C12" s="3" t="s">
        <v>42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37.799999999999997</v>
      </c>
      <c r="Q12" s="3">
        <v>3</v>
      </c>
      <c r="R12" s="25">
        <v>9.4179999999999993</v>
      </c>
      <c r="S12" s="4" t="s">
        <v>174</v>
      </c>
      <c r="T12" s="111">
        <f>COUNTIF($C$1:$C12,C12)</f>
        <v>1</v>
      </c>
    </row>
    <row r="13" spans="1:20" ht="15" customHeight="1" x14ac:dyDescent="0.25">
      <c r="A13" s="33">
        <v>43343</v>
      </c>
      <c r="B13" s="41" t="s">
        <v>176</v>
      </c>
      <c r="C13" s="3" t="s">
        <v>73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>
        <v>29.8</v>
      </c>
      <c r="Q13" s="3">
        <v>8</v>
      </c>
      <c r="R13" s="25">
        <v>3.3</v>
      </c>
      <c r="S13" s="4" t="s">
        <v>174</v>
      </c>
      <c r="T13" s="111">
        <f>COUNTIF($C$1:$C13,C13)</f>
        <v>2</v>
      </c>
    </row>
    <row r="14" spans="1:20" ht="15" customHeight="1" x14ac:dyDescent="0.25">
      <c r="A14" s="33">
        <v>43354</v>
      </c>
      <c r="B14" s="41" t="s">
        <v>176</v>
      </c>
      <c r="C14" s="28" t="s">
        <v>44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>
        <v>39.4</v>
      </c>
      <c r="Q14" s="3">
        <v>3</v>
      </c>
      <c r="R14" s="25">
        <v>12.11</v>
      </c>
      <c r="S14" s="4" t="s">
        <v>174</v>
      </c>
      <c r="T14" s="111">
        <f>COUNTIF($C$1:$C14,C14)</f>
        <v>2</v>
      </c>
    </row>
    <row r="15" spans="1:20" ht="15" customHeight="1" x14ac:dyDescent="0.25">
      <c r="A15" s="33">
        <v>43370</v>
      </c>
      <c r="B15" s="41" t="s">
        <v>176</v>
      </c>
      <c r="C15" s="3" t="s">
        <v>42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>
        <v>38.5</v>
      </c>
      <c r="Q15" s="3">
        <v>3</v>
      </c>
      <c r="R15" s="25">
        <v>9.4</v>
      </c>
      <c r="S15" s="4" t="s">
        <v>174</v>
      </c>
      <c r="T15" s="111">
        <f>COUNTIF($C$1:$C15,C15)</f>
        <v>2</v>
      </c>
    </row>
    <row r="16" spans="1:20" ht="15" customHeight="1" x14ac:dyDescent="0.25">
      <c r="A16" s="33">
        <v>43377</v>
      </c>
      <c r="B16" s="41" t="s">
        <v>176</v>
      </c>
      <c r="C16" s="3" t="s">
        <v>73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>
        <v>30.2</v>
      </c>
      <c r="Q16" s="3">
        <v>8</v>
      </c>
      <c r="R16" s="25">
        <v>3.3</v>
      </c>
      <c r="S16" s="4" t="s">
        <v>174</v>
      </c>
      <c r="T16" s="111">
        <f>COUNTIF($C$1:$C16,C16)</f>
        <v>3</v>
      </c>
    </row>
    <row r="17" spans="1:20" ht="15" customHeight="1" x14ac:dyDescent="0.25">
      <c r="A17" s="33"/>
      <c r="B17" s="4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25"/>
      <c r="S17" s="4"/>
      <c r="T17" s="111">
        <f>COUNTIF($C$1:$C17,C17)</f>
        <v>0</v>
      </c>
    </row>
    <row r="18" spans="1:20" ht="15" customHeight="1" x14ac:dyDescent="0.25">
      <c r="A18" s="33"/>
      <c r="B18" s="41"/>
      <c r="C18" s="8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25"/>
      <c r="S18" s="4"/>
      <c r="T18" s="111">
        <f>COUNTIF($C$1:$C18,C18)</f>
        <v>0</v>
      </c>
    </row>
    <row r="19" spans="1:20" ht="15" customHeight="1" x14ac:dyDescent="0.25">
      <c r="A19" s="33"/>
      <c r="B19" s="41"/>
      <c r="C19" s="2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25"/>
      <c r="S19" s="4"/>
      <c r="T19" s="111">
        <f>COUNTIF($C$1:$C19,C19)</f>
        <v>0</v>
      </c>
    </row>
    <row r="20" spans="1:20" ht="15" customHeight="1" x14ac:dyDescent="0.25">
      <c r="A20" s="33"/>
      <c r="B20" s="41"/>
      <c r="C20" s="8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25"/>
      <c r="S20" s="4"/>
      <c r="T20" s="111">
        <f>COUNTIF($C$1:$C20,C20)</f>
        <v>0</v>
      </c>
    </row>
    <row r="21" spans="1:20" ht="15" customHeight="1" x14ac:dyDescent="0.25">
      <c r="A21" s="33"/>
      <c r="B21" s="4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25"/>
      <c r="S21" s="4"/>
      <c r="T21" s="111">
        <f>COUNTIF($C$1:$C21,C21)</f>
        <v>0</v>
      </c>
    </row>
    <row r="22" spans="1:20" ht="15" customHeight="1" x14ac:dyDescent="0.25">
      <c r="A22" s="33"/>
      <c r="B22" s="4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25"/>
      <c r="S22" s="4"/>
      <c r="T22" s="111">
        <f>COUNTIF($C$1:$C22,C22)</f>
        <v>0</v>
      </c>
    </row>
    <row r="23" spans="1:20" ht="15" customHeight="1" x14ac:dyDescent="0.25">
      <c r="A23" s="33"/>
      <c r="B23" s="4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25"/>
      <c r="S23" s="4"/>
      <c r="T23" s="111">
        <f>COUNTIF($C$1:$C23,C23)</f>
        <v>0</v>
      </c>
    </row>
    <row r="24" spans="1:20" ht="15" customHeight="1" x14ac:dyDescent="0.25">
      <c r="A24" s="33"/>
      <c r="B24" s="4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25"/>
      <c r="S24" s="4"/>
      <c r="T24" s="111"/>
    </row>
    <row r="25" spans="1:20" x14ac:dyDescent="0.25">
      <c r="A25" s="33"/>
      <c r="B25" s="4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25"/>
      <c r="S25" s="4"/>
      <c r="T25" s="111"/>
    </row>
    <row r="26" spans="1:20" ht="33.75" customHeight="1" x14ac:dyDescent="0.25">
      <c r="A26" s="33"/>
      <c r="B26" s="4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25"/>
      <c r="S26" s="4"/>
      <c r="T26" s="111"/>
    </row>
    <row r="27" spans="1:20" ht="33.75" customHeight="1" x14ac:dyDescent="0.25">
      <c r="A27" s="33"/>
      <c r="B27" s="4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5"/>
      <c r="S27" s="4"/>
      <c r="T27" s="111"/>
    </row>
    <row r="28" spans="1:20" ht="33.75" customHeight="1" x14ac:dyDescent="0.25">
      <c r="A28" s="33"/>
      <c r="B28" s="4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25"/>
      <c r="S28" s="4"/>
      <c r="T28" s="111"/>
    </row>
    <row r="29" spans="1:20" ht="33.75" customHeight="1" x14ac:dyDescent="0.25">
      <c r="A29" s="33"/>
      <c r="B29" s="4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25"/>
      <c r="S29" s="4"/>
      <c r="T29" s="111"/>
    </row>
    <row r="30" spans="1:20" ht="33.75" customHeight="1" x14ac:dyDescent="0.25">
      <c r="A30" s="33"/>
      <c r="B30" s="4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25"/>
      <c r="S30" s="4"/>
      <c r="T30" s="111"/>
    </row>
    <row r="31" spans="1:20" ht="33.75" customHeight="1" x14ac:dyDescent="0.25">
      <c r="A31" s="33"/>
      <c r="B31" s="4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25"/>
      <c r="S31" s="4"/>
      <c r="T31" s="111"/>
    </row>
    <row r="32" spans="1:20" ht="33.75" customHeight="1" x14ac:dyDescent="0.25">
      <c r="A32" s="33"/>
      <c r="B32" s="4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25"/>
      <c r="S32" s="4"/>
      <c r="T32" s="111"/>
    </row>
    <row r="33" spans="1:20" ht="33.75" customHeight="1" x14ac:dyDescent="0.25">
      <c r="A33" s="33"/>
      <c r="B33" s="4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25"/>
      <c r="S33" s="4"/>
      <c r="T33" s="111"/>
    </row>
    <row r="34" spans="1:20" ht="33.75" customHeight="1" x14ac:dyDescent="0.25">
      <c r="A34" s="33"/>
      <c r="B34" s="4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25"/>
      <c r="S34" s="4"/>
      <c r="T34" s="111"/>
    </row>
    <row r="35" spans="1:20" ht="33.75" customHeight="1" x14ac:dyDescent="0.25">
      <c r="A35" s="33"/>
      <c r="B35" s="41"/>
      <c r="C35" s="28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25"/>
      <c r="S35" s="4"/>
      <c r="T35" s="111"/>
    </row>
    <row r="36" spans="1:20" ht="33.75" customHeight="1" x14ac:dyDescent="0.25">
      <c r="A36" s="33"/>
      <c r="B36" s="41"/>
      <c r="C36" s="28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25"/>
      <c r="S36" s="4"/>
      <c r="T36" s="111"/>
    </row>
    <row r="37" spans="1:20" ht="33.75" customHeight="1" x14ac:dyDescent="0.25">
      <c r="A37" s="33"/>
      <c r="B37" s="41"/>
      <c r="C37" s="28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25"/>
      <c r="S37" s="4"/>
      <c r="T37" s="111"/>
    </row>
    <row r="38" spans="1:20" ht="33.75" customHeight="1" x14ac:dyDescent="0.25">
      <c r="A38" s="33"/>
      <c r="B38" s="41"/>
      <c r="C38" s="28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25"/>
      <c r="S38" s="4"/>
      <c r="T38" s="111"/>
    </row>
    <row r="39" spans="1:20" ht="33.75" customHeight="1" x14ac:dyDescent="0.25">
      <c r="A39" s="33"/>
      <c r="B39" s="41"/>
      <c r="C39" s="28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25"/>
      <c r="S39" s="4"/>
      <c r="T39" s="111"/>
    </row>
    <row r="40" spans="1:20" ht="33.75" customHeight="1" x14ac:dyDescent="0.25">
      <c r="A40" s="33"/>
      <c r="B40" s="41"/>
      <c r="C40" s="28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25"/>
      <c r="S40" s="4"/>
      <c r="T40" s="111"/>
    </row>
    <row r="41" spans="1:20" ht="33.75" customHeight="1" x14ac:dyDescent="0.25">
      <c r="A41" s="33"/>
      <c r="B41" s="41"/>
      <c r="C41" s="28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25"/>
      <c r="S41" s="4"/>
      <c r="T41" s="111"/>
    </row>
    <row r="42" spans="1:20" ht="33.75" customHeight="1" x14ac:dyDescent="0.25">
      <c r="A42" s="33"/>
      <c r="B42" s="41"/>
      <c r="C42" s="28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25"/>
      <c r="S42" s="4"/>
      <c r="T42" s="111"/>
    </row>
    <row r="43" spans="1:20" ht="33.75" customHeight="1" x14ac:dyDescent="0.25">
      <c r="A43" s="31"/>
      <c r="B43" s="44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25"/>
      <c r="S43" s="4"/>
      <c r="T43" s="111"/>
    </row>
    <row r="44" spans="1:20" ht="33.75" customHeight="1" x14ac:dyDescent="0.25">
      <c r="A44" s="31"/>
      <c r="B44" s="4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25"/>
      <c r="S44" s="4"/>
      <c r="T44" s="111"/>
    </row>
    <row r="45" spans="1:20" ht="33.75" customHeight="1" x14ac:dyDescent="0.25">
      <c r="A45" s="31"/>
      <c r="B45" s="4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45"/>
      <c r="O45" s="3"/>
      <c r="P45" s="3"/>
      <c r="Q45" s="3"/>
      <c r="R45" s="25"/>
      <c r="S45" s="4"/>
      <c r="T45" s="111"/>
    </row>
    <row r="46" spans="1:20" ht="33.75" customHeight="1" x14ac:dyDescent="0.25">
      <c r="A46" s="31"/>
      <c r="B46" s="4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45"/>
      <c r="O46" s="3"/>
      <c r="P46" s="3"/>
      <c r="Q46" s="3"/>
      <c r="R46" s="25"/>
      <c r="S46" s="4"/>
      <c r="T46" s="111"/>
    </row>
    <row r="47" spans="1:20" ht="33.75" customHeight="1" x14ac:dyDescent="0.25">
      <c r="A47" s="31"/>
      <c r="B47" s="44"/>
      <c r="C47" s="28"/>
      <c r="D47" s="3"/>
      <c r="E47" s="3"/>
      <c r="F47" s="3"/>
      <c r="G47" s="3"/>
      <c r="H47" s="3"/>
      <c r="I47" s="3"/>
      <c r="J47" s="3"/>
      <c r="K47" s="3"/>
      <c r="L47" s="3"/>
      <c r="M47" s="3"/>
      <c r="N47" s="45"/>
      <c r="O47" s="3"/>
      <c r="P47" s="3"/>
      <c r="Q47" s="3"/>
      <c r="R47" s="25"/>
      <c r="S47" s="4"/>
      <c r="T47" s="111"/>
    </row>
    <row r="48" spans="1:20" ht="33.75" customHeight="1" x14ac:dyDescent="0.25">
      <c r="A48" s="31"/>
      <c r="B48" s="42"/>
      <c r="C48" s="2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25"/>
      <c r="S48" s="4"/>
      <c r="T48" s="111"/>
    </row>
    <row r="49" spans="1:20" ht="33.75" customHeight="1" x14ac:dyDescent="0.25">
      <c r="A49" s="31"/>
      <c r="B49" s="42"/>
      <c r="C49" s="28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25"/>
      <c r="S49" s="4"/>
      <c r="T49" s="111"/>
    </row>
    <row r="50" spans="1:20" ht="33.75" customHeight="1" x14ac:dyDescent="0.25">
      <c r="A50" s="31"/>
      <c r="B50" s="42"/>
      <c r="C50" s="28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25"/>
      <c r="S50" s="4"/>
      <c r="T50" s="111"/>
    </row>
    <row r="51" spans="1:20" ht="33.75" customHeight="1" x14ac:dyDescent="0.25">
      <c r="A51" s="31"/>
      <c r="B51" s="42"/>
      <c r="C51" s="46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25"/>
      <c r="S51" s="4"/>
      <c r="T51" s="111"/>
    </row>
    <row r="52" spans="1:20" ht="33.75" customHeight="1" x14ac:dyDescent="0.25">
      <c r="A52" s="31"/>
      <c r="B52" s="4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25"/>
      <c r="S52" s="4"/>
      <c r="T52" s="111"/>
    </row>
    <row r="53" spans="1:20" ht="33.75" customHeight="1" x14ac:dyDescent="0.25">
      <c r="A53" s="31"/>
      <c r="B53" s="4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25"/>
      <c r="S53" s="4"/>
      <c r="T53" s="111"/>
    </row>
    <row r="54" spans="1:20" ht="33.75" customHeight="1" x14ac:dyDescent="0.25">
      <c r="A54" s="31"/>
      <c r="B54" s="4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25"/>
      <c r="S54" s="4"/>
      <c r="T54" s="111"/>
    </row>
    <row r="55" spans="1:20" ht="33.75" customHeight="1" x14ac:dyDescent="0.25">
      <c r="A55" s="31"/>
      <c r="B55" s="4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25"/>
      <c r="S55" s="4"/>
      <c r="T55" s="111"/>
    </row>
    <row r="56" spans="1:20" ht="33.75" customHeight="1" x14ac:dyDescent="0.25">
      <c r="A56" s="31"/>
      <c r="B56" s="4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25"/>
      <c r="S56" s="4"/>
      <c r="T56" s="111"/>
    </row>
    <row r="57" spans="1:20" ht="33.75" customHeight="1" x14ac:dyDescent="0.25">
      <c r="A57" s="31"/>
      <c r="B57" s="42"/>
      <c r="C57" s="28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25"/>
      <c r="S57" s="4"/>
      <c r="T57" s="111"/>
    </row>
    <row r="58" spans="1:20" ht="33.75" customHeight="1" x14ac:dyDescent="0.25">
      <c r="A58" s="31"/>
      <c r="B58" s="42"/>
      <c r="C58" s="28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25"/>
      <c r="S58" s="4"/>
      <c r="T58" s="111"/>
    </row>
    <row r="59" spans="1:20" ht="33.75" customHeight="1" x14ac:dyDescent="0.25">
      <c r="A59" s="31"/>
      <c r="B59" s="42"/>
      <c r="C59" s="28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25"/>
      <c r="S59" s="4"/>
      <c r="T59" s="111"/>
    </row>
    <row r="60" spans="1:20" ht="33.75" customHeight="1" x14ac:dyDescent="0.25">
      <c r="A60" s="31"/>
      <c r="B60" s="42"/>
      <c r="C60" s="28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25"/>
      <c r="S60" s="4"/>
      <c r="T60" s="111"/>
    </row>
    <row r="61" spans="1:20" ht="33.75" customHeight="1" x14ac:dyDescent="0.25">
      <c r="A61" s="31"/>
      <c r="B61" s="42"/>
      <c r="C61" s="28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25"/>
      <c r="S61" s="4"/>
      <c r="T61" s="111"/>
    </row>
    <row r="62" spans="1:20" ht="33.75" customHeight="1" x14ac:dyDescent="0.25">
      <c r="A62" s="31"/>
      <c r="B62" s="42"/>
      <c r="C62" s="28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25"/>
      <c r="S62" s="4"/>
      <c r="T62" s="111"/>
    </row>
    <row r="63" spans="1:20" ht="33.75" customHeight="1" x14ac:dyDescent="0.25">
      <c r="A63" s="31"/>
      <c r="B63" s="42"/>
      <c r="C63" s="28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25"/>
      <c r="S63" s="4"/>
      <c r="T63" s="111"/>
    </row>
    <row r="64" spans="1:20" ht="33.75" customHeight="1" x14ac:dyDescent="0.25">
      <c r="A64" s="31"/>
      <c r="B64" s="42"/>
      <c r="C64" s="28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25"/>
      <c r="S64" s="4"/>
      <c r="T64" s="111"/>
    </row>
    <row r="65" spans="1:20" ht="33.75" customHeight="1" x14ac:dyDescent="0.25">
      <c r="A65" s="31"/>
      <c r="B65" s="42"/>
      <c r="C65" s="28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25"/>
      <c r="S65" s="4"/>
      <c r="T65" s="111"/>
    </row>
    <row r="66" spans="1:20" ht="33.75" customHeight="1" x14ac:dyDescent="0.25">
      <c r="A66" s="31"/>
      <c r="B66" s="42"/>
      <c r="C66" s="28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25"/>
      <c r="S66" s="4"/>
      <c r="T66" s="111"/>
    </row>
    <row r="67" spans="1:20" ht="33.75" customHeight="1" x14ac:dyDescent="0.25">
      <c r="A67" s="31"/>
      <c r="B67" s="42"/>
      <c r="C67" s="28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25"/>
      <c r="S67" s="4"/>
      <c r="T67" s="111"/>
    </row>
    <row r="68" spans="1:20" ht="33.75" customHeight="1" x14ac:dyDescent="0.25">
      <c r="A68" s="31"/>
      <c r="B68" s="42"/>
      <c r="C68" s="28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25"/>
      <c r="S68" s="4"/>
      <c r="T68" s="111"/>
    </row>
    <row r="69" spans="1:20" ht="33.75" customHeight="1" x14ac:dyDescent="0.25">
      <c r="A69" s="31"/>
      <c r="B69" s="42"/>
      <c r="C69" s="28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25"/>
      <c r="S69" s="4"/>
      <c r="T69" s="111"/>
    </row>
    <row r="70" spans="1:20" ht="33.75" customHeight="1" x14ac:dyDescent="0.25">
      <c r="A70" s="31"/>
      <c r="B70" s="42"/>
      <c r="C70" s="28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25"/>
      <c r="S70" s="4"/>
      <c r="T70" s="111"/>
    </row>
    <row r="71" spans="1:20" ht="33.75" customHeight="1" x14ac:dyDescent="0.25">
      <c r="A71" s="31"/>
      <c r="B71" s="42"/>
      <c r="C71" s="28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25"/>
      <c r="S71" s="4"/>
      <c r="T71" s="111"/>
    </row>
    <row r="72" spans="1:20" ht="33.75" customHeight="1" x14ac:dyDescent="0.25">
      <c r="A72" s="31"/>
      <c r="B72" s="42"/>
      <c r="C72" s="28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25"/>
      <c r="S72" s="4"/>
      <c r="T72" s="111"/>
    </row>
    <row r="73" spans="1:20" ht="33.75" customHeight="1" x14ac:dyDescent="0.25">
      <c r="A73" s="31"/>
      <c r="B73" s="42"/>
      <c r="C73" s="28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25"/>
      <c r="S73" s="4"/>
      <c r="T73" s="111"/>
    </row>
    <row r="74" spans="1:20" ht="33.75" customHeight="1" x14ac:dyDescent="0.25">
      <c r="A74" s="31"/>
      <c r="B74" s="42"/>
      <c r="C74" s="28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25"/>
      <c r="S74" s="4"/>
      <c r="T74" s="111"/>
    </row>
    <row r="75" spans="1:20" ht="33.75" customHeight="1" x14ac:dyDescent="0.25">
      <c r="A75" s="31"/>
      <c r="B75" s="42"/>
      <c r="C75" s="28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25"/>
      <c r="S75" s="4"/>
      <c r="T75" s="111"/>
    </row>
    <row r="76" spans="1:20" ht="33.75" customHeight="1" x14ac:dyDescent="0.25">
      <c r="A76" s="31"/>
      <c r="B76" s="42"/>
      <c r="C76" s="28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25"/>
      <c r="S76" s="4"/>
      <c r="T76" s="111"/>
    </row>
    <row r="77" spans="1:20" ht="33.75" customHeight="1" x14ac:dyDescent="0.25">
      <c r="A77" s="31"/>
      <c r="B77" s="42"/>
      <c r="C77" s="28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25"/>
      <c r="S77" s="4"/>
      <c r="T77" s="111"/>
    </row>
    <row r="78" spans="1:20" ht="33.75" customHeight="1" x14ac:dyDescent="0.25">
      <c r="A78" s="31"/>
      <c r="B78" s="42"/>
      <c r="C78" s="28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25"/>
      <c r="S78" s="4"/>
      <c r="T78" s="111"/>
    </row>
    <row r="79" spans="1:20" ht="33.75" customHeight="1" x14ac:dyDescent="0.25">
      <c r="A79" s="31"/>
      <c r="B79" s="42"/>
      <c r="C79" s="28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25"/>
      <c r="S79" s="4"/>
      <c r="T79" s="111"/>
    </row>
    <row r="80" spans="1:20" ht="33.75" customHeight="1" x14ac:dyDescent="0.25">
      <c r="A80" s="31"/>
      <c r="B80" s="42"/>
      <c r="C80" s="28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25"/>
      <c r="S80" s="4"/>
      <c r="T80" s="111"/>
    </row>
    <row r="81" spans="1:20" ht="33.75" customHeight="1" x14ac:dyDescent="0.25">
      <c r="A81" s="31"/>
      <c r="B81" s="42"/>
      <c r="C81" s="28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25"/>
      <c r="S81" s="4"/>
      <c r="T81" s="111"/>
    </row>
    <row r="82" spans="1:20" ht="33.75" customHeight="1" x14ac:dyDescent="0.25">
      <c r="A82" s="31"/>
      <c r="B82" s="42"/>
      <c r="C82" s="28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25"/>
      <c r="S82" s="4"/>
      <c r="T82" s="111"/>
    </row>
    <row r="83" spans="1:20" ht="33.75" customHeight="1" x14ac:dyDescent="0.25">
      <c r="A83" s="31"/>
      <c r="B83" s="42"/>
      <c r="C83" s="28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25"/>
      <c r="S83" s="4"/>
      <c r="T83" s="111"/>
    </row>
    <row r="84" spans="1:20" ht="33.75" customHeight="1" x14ac:dyDescent="0.25">
      <c r="A84" s="31"/>
      <c r="B84" s="42"/>
      <c r="C84" s="28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25"/>
      <c r="S84" s="4"/>
      <c r="T84" s="111"/>
    </row>
    <row r="85" spans="1:20" ht="33.75" customHeight="1" x14ac:dyDescent="0.25">
      <c r="A85" s="31"/>
      <c r="B85" s="42"/>
      <c r="C85" s="28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25"/>
      <c r="S85" s="4"/>
      <c r="T85" s="111"/>
    </row>
    <row r="86" spans="1:20" ht="33.75" customHeight="1" x14ac:dyDescent="0.25">
      <c r="A86" s="31"/>
      <c r="B86" s="42"/>
      <c r="C86" s="28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25"/>
      <c r="S86" s="4"/>
      <c r="T86" s="111"/>
    </row>
    <row r="87" spans="1:20" ht="33.75" customHeight="1" x14ac:dyDescent="0.25">
      <c r="A87" s="31"/>
      <c r="B87" s="42"/>
      <c r="C87" s="28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25"/>
      <c r="S87" s="4"/>
      <c r="T87" s="111"/>
    </row>
    <row r="88" spans="1:20" ht="33.75" customHeight="1" x14ac:dyDescent="0.25">
      <c r="A88" s="31"/>
      <c r="B88" s="42"/>
      <c r="C88" s="28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25"/>
      <c r="S88" s="4"/>
      <c r="T88" s="111"/>
    </row>
    <row r="89" spans="1:20" ht="33.75" customHeight="1" x14ac:dyDescent="0.25">
      <c r="A89" s="31"/>
      <c r="B89" s="42"/>
      <c r="C89" s="28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25"/>
      <c r="S89" s="4"/>
      <c r="T89" s="111"/>
    </row>
    <row r="90" spans="1:20" ht="33.75" customHeight="1" x14ac:dyDescent="0.25">
      <c r="A90" s="31"/>
      <c r="B90" s="42"/>
      <c r="C90" s="28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25"/>
      <c r="S90" s="4"/>
      <c r="T90" s="111"/>
    </row>
    <row r="91" spans="1:20" ht="33.75" customHeight="1" x14ac:dyDescent="0.25">
      <c r="A91" s="31"/>
      <c r="B91" s="42"/>
      <c r="C91" s="28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25"/>
      <c r="S91" s="4"/>
      <c r="T91" s="111"/>
    </row>
    <row r="92" spans="1:20" ht="33.75" customHeight="1" x14ac:dyDescent="0.25">
      <c r="A92" s="31"/>
      <c r="B92" s="42"/>
      <c r="C92" s="28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25"/>
      <c r="S92" s="4"/>
      <c r="T92" s="111"/>
    </row>
    <row r="93" spans="1:20" ht="33.75" customHeight="1" x14ac:dyDescent="0.25">
      <c r="A93" s="31"/>
      <c r="B93" s="42"/>
      <c r="C93" s="28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25"/>
      <c r="S93" s="4"/>
      <c r="T93" s="111"/>
    </row>
    <row r="94" spans="1:20" ht="33.75" customHeight="1" x14ac:dyDescent="0.25">
      <c r="A94" s="31"/>
      <c r="B94" s="42"/>
      <c r="C94" s="28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25"/>
      <c r="S94" s="4"/>
      <c r="T94" s="111"/>
    </row>
    <row r="95" spans="1:20" ht="33.75" customHeight="1" x14ac:dyDescent="0.25">
      <c r="A95" s="31"/>
      <c r="B95" s="42"/>
      <c r="C95" s="28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25"/>
      <c r="S95" s="4"/>
      <c r="T95" s="111"/>
    </row>
    <row r="96" spans="1:20" ht="33.75" customHeight="1" x14ac:dyDescent="0.25">
      <c r="A96" s="31"/>
      <c r="B96" s="42"/>
      <c r="C96" s="28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25"/>
      <c r="S96" s="4"/>
      <c r="T96" s="111"/>
    </row>
    <row r="97" spans="1:20" ht="33.75" customHeight="1" x14ac:dyDescent="0.25">
      <c r="A97" s="31"/>
      <c r="B97" s="42"/>
      <c r="C97" s="28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25"/>
      <c r="S97" s="4"/>
      <c r="T97" s="111"/>
    </row>
    <row r="98" spans="1:20" ht="33.75" customHeight="1" x14ac:dyDescent="0.25">
      <c r="A98" s="31"/>
      <c r="B98" s="42"/>
      <c r="C98" s="28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25"/>
      <c r="S98" s="4"/>
      <c r="T98" s="111"/>
    </row>
    <row r="99" spans="1:20" ht="33.75" customHeight="1" x14ac:dyDescent="0.25">
      <c r="A99" s="31"/>
      <c r="B99" s="42"/>
      <c r="C99" s="28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25"/>
      <c r="S99" s="4"/>
      <c r="T99" s="111"/>
    </row>
    <row r="100" spans="1:20" ht="33.75" customHeight="1" x14ac:dyDescent="0.25">
      <c r="A100" s="31"/>
      <c r="B100" s="42"/>
      <c r="C100" s="28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25"/>
      <c r="S100" s="4"/>
      <c r="T100" s="111"/>
    </row>
    <row r="101" spans="1:20" ht="33.75" customHeight="1" x14ac:dyDescent="0.25">
      <c r="A101" s="31"/>
      <c r="B101" s="42"/>
      <c r="C101" s="28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25"/>
      <c r="S101" s="4"/>
      <c r="T101" s="111"/>
    </row>
    <row r="102" spans="1:20" ht="33.75" customHeight="1" x14ac:dyDescent="0.25">
      <c r="A102" s="31"/>
      <c r="B102" s="42"/>
      <c r="C102" s="28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25"/>
      <c r="S102" s="4"/>
      <c r="T102" s="111"/>
    </row>
    <row r="103" spans="1:20" ht="33.75" customHeight="1" x14ac:dyDescent="0.25">
      <c r="A103" s="31"/>
      <c r="B103" s="42"/>
      <c r="C103" s="28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25"/>
      <c r="S103" s="4"/>
      <c r="T103" s="111"/>
    </row>
    <row r="104" spans="1:20" ht="33.75" customHeight="1" x14ac:dyDescent="0.25">
      <c r="A104" s="31"/>
      <c r="B104" s="42"/>
      <c r="C104" s="28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25"/>
      <c r="S104" s="4"/>
      <c r="T104" s="111"/>
    </row>
    <row r="105" spans="1:20" ht="33.75" customHeight="1" x14ac:dyDescent="0.25">
      <c r="A105" s="31"/>
      <c r="B105" s="42"/>
      <c r="C105" s="28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25"/>
      <c r="S105" s="4"/>
      <c r="T105" s="111"/>
    </row>
    <row r="106" spans="1:20" ht="33.75" customHeight="1" x14ac:dyDescent="0.25">
      <c r="A106" s="31"/>
      <c r="B106" s="42"/>
      <c r="C106" s="28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25"/>
      <c r="S106" s="4"/>
      <c r="T106" s="111"/>
    </row>
    <row r="107" spans="1:20" ht="33.75" customHeight="1" x14ac:dyDescent="0.25">
      <c r="A107" s="31"/>
      <c r="B107" s="42"/>
      <c r="C107" s="28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25"/>
      <c r="S107" s="4"/>
      <c r="T107" s="111"/>
    </row>
    <row r="108" spans="1:20" ht="33.75" customHeight="1" x14ac:dyDescent="0.25">
      <c r="A108" s="31"/>
      <c r="B108" s="42"/>
      <c r="C108" s="28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25"/>
      <c r="S108" s="4"/>
      <c r="T108" s="111"/>
    </row>
    <row r="109" spans="1:20" ht="33.75" customHeight="1" x14ac:dyDescent="0.25">
      <c r="A109" s="31"/>
      <c r="B109" s="42"/>
      <c r="C109" s="28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25"/>
      <c r="S109" s="4"/>
      <c r="T109" s="111"/>
    </row>
    <row r="110" spans="1:20" ht="33.75" customHeight="1" x14ac:dyDescent="0.25">
      <c r="A110" s="31"/>
      <c r="B110" s="42"/>
      <c r="C110" s="28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25"/>
      <c r="S110" s="4"/>
      <c r="T110" s="111"/>
    </row>
    <row r="111" spans="1:20" ht="33.75" customHeight="1" x14ac:dyDescent="0.25">
      <c r="A111" s="31"/>
      <c r="B111" s="42"/>
      <c r="C111" s="28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25"/>
      <c r="S111" s="4"/>
      <c r="T111" s="111"/>
    </row>
    <row r="112" spans="1:20" ht="33.75" customHeight="1" x14ac:dyDescent="0.25">
      <c r="A112" s="31"/>
      <c r="B112" s="42"/>
      <c r="C112" s="28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25"/>
      <c r="S112" s="4"/>
      <c r="T112" s="111"/>
    </row>
    <row r="113" spans="1:20" ht="33.75" customHeight="1" x14ac:dyDescent="0.25">
      <c r="A113" s="31"/>
      <c r="B113" s="42"/>
      <c r="C113" s="28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25"/>
      <c r="S113" s="4"/>
      <c r="T113" s="111"/>
    </row>
    <row r="114" spans="1:20" ht="33.75" customHeight="1" x14ac:dyDescent="0.25">
      <c r="A114" s="31"/>
      <c r="B114" s="42"/>
      <c r="C114" s="28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25"/>
      <c r="S114" s="4"/>
      <c r="T114" s="111"/>
    </row>
    <row r="115" spans="1:20" ht="33.75" customHeight="1" x14ac:dyDescent="0.25">
      <c r="A115" s="31"/>
      <c r="B115" s="42"/>
      <c r="C115" s="28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25"/>
      <c r="S115" s="4"/>
      <c r="T115" s="111"/>
    </row>
    <row r="116" spans="1:20" ht="33.75" customHeight="1" x14ac:dyDescent="0.25">
      <c r="A116" s="31"/>
      <c r="B116" s="42"/>
      <c r="C116" s="28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25"/>
      <c r="S116" s="4"/>
      <c r="T116" s="111"/>
    </row>
    <row r="117" spans="1:20" ht="33.75" customHeight="1" x14ac:dyDescent="0.25">
      <c r="A117" s="31"/>
      <c r="B117" s="42"/>
      <c r="C117" s="28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25"/>
      <c r="S117" s="4"/>
      <c r="T117" s="111"/>
    </row>
    <row r="118" spans="1:20" ht="33.75" customHeight="1" x14ac:dyDescent="0.25">
      <c r="A118" s="31"/>
      <c r="B118" s="42"/>
      <c r="C118" s="28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25"/>
      <c r="S118" s="4"/>
      <c r="T118" s="111"/>
    </row>
    <row r="119" spans="1:20" ht="33.75" customHeight="1" x14ac:dyDescent="0.25">
      <c r="A119" s="31"/>
      <c r="B119" s="42"/>
      <c r="C119" s="28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25"/>
      <c r="S119" s="4"/>
      <c r="T119" s="111"/>
    </row>
    <row r="120" spans="1:20" ht="33.75" customHeight="1" x14ac:dyDescent="0.25">
      <c r="A120" s="31"/>
      <c r="B120" s="42"/>
      <c r="C120" s="28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25"/>
      <c r="S120" s="4"/>
      <c r="T120" s="111"/>
    </row>
    <row r="121" spans="1:20" ht="33.75" customHeight="1" x14ac:dyDescent="0.25">
      <c r="A121" s="31"/>
      <c r="B121" s="42"/>
      <c r="C121" s="28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25"/>
      <c r="S121" s="4"/>
      <c r="T121" s="111"/>
    </row>
    <row r="122" spans="1:20" ht="33.75" customHeight="1" x14ac:dyDescent="0.25">
      <c r="A122" s="31"/>
      <c r="B122" s="42"/>
      <c r="C122" s="28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25"/>
      <c r="S122" s="4"/>
      <c r="T122" s="111"/>
    </row>
    <row r="123" spans="1:20" ht="33.75" customHeight="1" x14ac:dyDescent="0.25">
      <c r="A123" s="31"/>
      <c r="B123" s="42"/>
      <c r="C123" s="28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25"/>
      <c r="S123" s="4"/>
      <c r="T123" s="111"/>
    </row>
    <row r="124" spans="1:20" ht="33.75" customHeight="1" x14ac:dyDescent="0.25">
      <c r="A124" s="31"/>
      <c r="B124" s="42"/>
      <c r="C124" s="28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25"/>
      <c r="S124" s="4"/>
      <c r="T124" s="111"/>
    </row>
    <row r="125" spans="1:20" ht="33.75" customHeight="1" x14ac:dyDescent="0.25">
      <c r="A125" s="31"/>
      <c r="B125" s="42"/>
      <c r="C125" s="28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25"/>
      <c r="S125" s="4"/>
      <c r="T125" s="111"/>
    </row>
    <row r="126" spans="1:20" ht="33.75" customHeight="1" x14ac:dyDescent="0.25">
      <c r="A126" s="31"/>
      <c r="B126" s="42"/>
      <c r="C126" s="28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25"/>
      <c r="S126" s="4"/>
      <c r="T126" s="111"/>
    </row>
    <row r="127" spans="1:20" ht="33.75" customHeight="1" x14ac:dyDescent="0.25">
      <c r="A127" s="31"/>
      <c r="B127" s="42"/>
      <c r="C127" s="28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25"/>
      <c r="S127" s="4"/>
      <c r="T127" s="111"/>
    </row>
    <row r="128" spans="1:20" ht="33.75" customHeight="1" x14ac:dyDescent="0.25">
      <c r="A128" s="31"/>
      <c r="B128" s="42"/>
      <c r="C128" s="28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25"/>
      <c r="S128" s="4"/>
      <c r="T128" s="111"/>
    </row>
    <row r="129" spans="1:20" ht="33.75" customHeight="1" x14ac:dyDescent="0.25">
      <c r="A129" s="31"/>
      <c r="B129" s="42"/>
      <c r="C129" s="28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25"/>
      <c r="S129" s="4"/>
      <c r="T129" s="111"/>
    </row>
    <row r="130" spans="1:20" ht="33.75" customHeight="1" x14ac:dyDescent="0.25">
      <c r="A130" s="31"/>
      <c r="B130" s="42"/>
      <c r="C130" s="28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25"/>
      <c r="S130" s="4"/>
      <c r="T130" s="111"/>
    </row>
    <row r="131" spans="1:20" ht="33.75" customHeight="1" x14ac:dyDescent="0.25">
      <c r="A131" s="31"/>
      <c r="B131" s="42"/>
      <c r="C131" s="28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25"/>
      <c r="S131" s="4"/>
      <c r="T131" s="111"/>
    </row>
    <row r="132" spans="1:20" ht="33.75" customHeight="1" x14ac:dyDescent="0.25">
      <c r="A132" s="31"/>
      <c r="B132" s="42"/>
      <c r="C132" s="28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25"/>
      <c r="S132" s="4"/>
      <c r="T132" s="111"/>
    </row>
    <row r="133" spans="1:20" ht="33.75" customHeight="1" x14ac:dyDescent="0.25">
      <c r="A133" s="31"/>
      <c r="B133" s="42"/>
      <c r="C133" s="28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25"/>
      <c r="S133" s="4"/>
      <c r="T133" s="111"/>
    </row>
    <row r="134" spans="1:20" ht="33.75" customHeight="1" x14ac:dyDescent="0.25">
      <c r="A134" s="31"/>
      <c r="B134" s="42"/>
      <c r="C134" s="28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25"/>
      <c r="S134" s="4"/>
      <c r="T134" s="111"/>
    </row>
    <row r="135" spans="1:20" ht="33.75" customHeight="1" x14ac:dyDescent="0.25">
      <c r="A135" s="31"/>
      <c r="B135" s="42"/>
      <c r="C135" s="28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25"/>
      <c r="S135" s="4"/>
      <c r="T135" s="111"/>
    </row>
    <row r="136" spans="1:20" ht="33.75" customHeight="1" x14ac:dyDescent="0.25">
      <c r="A136" s="31"/>
      <c r="B136" s="42"/>
      <c r="C136" s="28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25"/>
      <c r="S136" s="4"/>
      <c r="T136" s="111"/>
    </row>
    <row r="137" spans="1:20" ht="33.75" customHeight="1" x14ac:dyDescent="0.25">
      <c r="A137" s="31"/>
      <c r="B137" s="42"/>
      <c r="C137" s="28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25"/>
      <c r="S137" s="4"/>
      <c r="T137" s="111"/>
    </row>
    <row r="138" spans="1:20" ht="33.75" customHeight="1" x14ac:dyDescent="0.25">
      <c r="A138" s="31"/>
      <c r="B138" s="42"/>
      <c r="C138" s="28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25"/>
      <c r="S138" s="4"/>
      <c r="T138" s="111"/>
    </row>
    <row r="139" spans="1:20" ht="33.75" customHeight="1" x14ac:dyDescent="0.25">
      <c r="A139" s="31"/>
      <c r="B139" s="42"/>
      <c r="C139" s="28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25"/>
      <c r="S139" s="4"/>
      <c r="T139" s="111"/>
    </row>
    <row r="140" spans="1:20" ht="33.75" customHeight="1" x14ac:dyDescent="0.25">
      <c r="A140" s="31"/>
      <c r="B140" s="42"/>
      <c r="C140" s="28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25"/>
      <c r="S140" s="4"/>
      <c r="T140" s="111"/>
    </row>
    <row r="141" spans="1:20" ht="33.75" customHeight="1" x14ac:dyDescent="0.25">
      <c r="A141" s="31"/>
      <c r="B141" s="42"/>
      <c r="C141" s="28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25"/>
      <c r="S141" s="4"/>
      <c r="T141" s="111"/>
    </row>
    <row r="142" spans="1:20" ht="33.75" customHeight="1" x14ac:dyDescent="0.25">
      <c r="A142" s="31"/>
      <c r="B142" s="42"/>
      <c r="C142" s="28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25"/>
      <c r="S142" s="4"/>
      <c r="T142" s="111"/>
    </row>
    <row r="143" spans="1:20" ht="33.75" customHeight="1" x14ac:dyDescent="0.25">
      <c r="A143" s="31"/>
      <c r="B143" s="42"/>
      <c r="C143" s="28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25"/>
      <c r="S143" s="4"/>
      <c r="T143" s="111"/>
    </row>
    <row r="144" spans="1:20" ht="33.75" customHeight="1" x14ac:dyDescent="0.25">
      <c r="A144" s="31"/>
      <c r="B144" s="42"/>
      <c r="C144" s="28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25"/>
      <c r="S144" s="4"/>
      <c r="T144" s="111"/>
    </row>
    <row r="145" spans="1:20" ht="33.75" customHeight="1" x14ac:dyDescent="0.25">
      <c r="A145" s="31"/>
      <c r="B145" s="42"/>
      <c r="C145" s="28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25"/>
      <c r="S145" s="4"/>
      <c r="T145" s="111"/>
    </row>
    <row r="146" spans="1:20" ht="33.75" customHeight="1" x14ac:dyDescent="0.25">
      <c r="A146" s="31"/>
      <c r="B146" s="42"/>
      <c r="C146" s="28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25"/>
      <c r="S146" s="4"/>
      <c r="T146" s="111"/>
    </row>
    <row r="147" spans="1:20" ht="33.75" customHeight="1" x14ac:dyDescent="0.25">
      <c r="A147" s="31"/>
      <c r="B147" s="42"/>
      <c r="C147" s="28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25"/>
      <c r="S147" s="4"/>
      <c r="T147" s="111"/>
    </row>
    <row r="148" spans="1:20" ht="33.75" customHeight="1" x14ac:dyDescent="0.25">
      <c r="A148" s="31"/>
      <c r="B148" s="42"/>
      <c r="C148" s="28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25"/>
      <c r="S148" s="4"/>
      <c r="T148" s="111"/>
    </row>
    <row r="149" spans="1:20" ht="33.75" customHeight="1" x14ac:dyDescent="0.25">
      <c r="A149" s="31"/>
      <c r="B149" s="42"/>
      <c r="C149" s="28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25"/>
      <c r="S149" s="4"/>
      <c r="T149" s="111"/>
    </row>
    <row r="150" spans="1:20" ht="33.75" customHeight="1" x14ac:dyDescent="0.25">
      <c r="A150" s="31"/>
      <c r="B150" s="42"/>
      <c r="C150" s="28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25"/>
      <c r="S150" s="4"/>
      <c r="T150" s="111"/>
    </row>
    <row r="151" spans="1:20" ht="33.75" customHeight="1" x14ac:dyDescent="0.25">
      <c r="A151" s="31"/>
      <c r="B151" s="42"/>
      <c r="C151" s="28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25"/>
      <c r="S151" s="4"/>
      <c r="T151" s="111"/>
    </row>
    <row r="152" spans="1:20" ht="33.75" customHeight="1" x14ac:dyDescent="0.25">
      <c r="A152" s="31"/>
      <c r="B152" s="42"/>
      <c r="C152" s="28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25"/>
      <c r="S152" s="4"/>
      <c r="T152" s="111"/>
    </row>
    <row r="153" spans="1:20" ht="33.75" customHeight="1" x14ac:dyDescent="0.25">
      <c r="A153" s="31"/>
      <c r="B153" s="42"/>
      <c r="C153" s="28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25"/>
      <c r="S153" s="4"/>
      <c r="T153" s="111"/>
    </row>
    <row r="154" spans="1:20" ht="33.75" customHeight="1" x14ac:dyDescent="0.25">
      <c r="A154" s="31"/>
      <c r="B154" s="42"/>
      <c r="C154" s="28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25"/>
      <c r="S154" s="4"/>
      <c r="T154" s="111"/>
    </row>
    <row r="155" spans="1:20" ht="33.75" customHeight="1" x14ac:dyDescent="0.25">
      <c r="A155" s="31"/>
      <c r="B155" s="42"/>
      <c r="C155" s="28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25"/>
      <c r="S155" s="4"/>
      <c r="T155" s="111"/>
    </row>
    <row r="156" spans="1:20" ht="33.75" customHeight="1" x14ac:dyDescent="0.25">
      <c r="A156" s="31"/>
      <c r="B156" s="42"/>
      <c r="C156" s="28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25"/>
      <c r="S156" s="4"/>
      <c r="T156" s="111"/>
    </row>
    <row r="157" spans="1:20" ht="33.75" customHeight="1" thickBot="1" x14ac:dyDescent="0.3">
      <c r="A157" s="32"/>
      <c r="B157" s="43"/>
      <c r="C157" s="29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26"/>
      <c r="S157" s="6"/>
      <c r="T157" s="111"/>
    </row>
    <row r="158" spans="1:20" x14ac:dyDescent="0.25"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</row>
    <row r="159" spans="1:20" x14ac:dyDescent="0.25"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</row>
    <row r="160" spans="1:20" x14ac:dyDescent="0.25"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</row>
    <row r="161" spans="3:20" x14ac:dyDescent="0.25"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</row>
    <row r="162" spans="3:20" x14ac:dyDescent="0.25"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</row>
    <row r="163" spans="3:20" x14ac:dyDescent="0.25"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</row>
    <row r="164" spans="3:20" x14ac:dyDescent="0.25"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</row>
    <row r="165" spans="3:20" x14ac:dyDescent="0.25"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</row>
    <row r="166" spans="3:20" x14ac:dyDescent="0.25"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</row>
    <row r="167" spans="3:20" x14ac:dyDescent="0.25"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</row>
    <row r="168" spans="3:20" x14ac:dyDescent="0.25"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</row>
    <row r="169" spans="3:20" x14ac:dyDescent="0.25"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</row>
    <row r="170" spans="3:20" x14ac:dyDescent="0.25"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</row>
    <row r="171" spans="3:20" x14ac:dyDescent="0.25"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</row>
    <row r="172" spans="3:20" x14ac:dyDescent="0.25"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</row>
    <row r="173" spans="3:20" x14ac:dyDescent="0.25"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</row>
    <row r="174" spans="3:20" x14ac:dyDescent="0.25"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</row>
    <row r="175" spans="3:20" x14ac:dyDescent="0.25"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</row>
    <row r="176" spans="3:20" x14ac:dyDescent="0.25"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</row>
    <row r="177" spans="3:20" x14ac:dyDescent="0.25"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</row>
    <row r="178" spans="3:20" x14ac:dyDescent="0.25"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</row>
    <row r="179" spans="3:20" x14ac:dyDescent="0.25"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</row>
    <row r="180" spans="3:20" x14ac:dyDescent="0.25"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</row>
    <row r="181" spans="3:20" x14ac:dyDescent="0.25"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</row>
    <row r="182" spans="3:20" x14ac:dyDescent="0.25"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</row>
    <row r="183" spans="3:20" x14ac:dyDescent="0.25"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</row>
    <row r="184" spans="3:20" x14ac:dyDescent="0.25"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</row>
    <row r="185" spans="3:20" x14ac:dyDescent="0.25"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</row>
    <row r="186" spans="3:20" x14ac:dyDescent="0.25"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</row>
    <row r="187" spans="3:20" x14ac:dyDescent="0.25"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</row>
    <row r="188" spans="3:20" x14ac:dyDescent="0.25"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</row>
    <row r="189" spans="3:20" x14ac:dyDescent="0.25"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</row>
    <row r="190" spans="3:20" x14ac:dyDescent="0.25"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</row>
    <row r="191" spans="3:20" x14ac:dyDescent="0.25"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</row>
    <row r="192" spans="3:20" x14ac:dyDescent="0.25"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</row>
    <row r="193" spans="3:20" x14ac:dyDescent="0.25"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</row>
    <row r="194" spans="3:20" x14ac:dyDescent="0.25"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</row>
    <row r="195" spans="3:20" x14ac:dyDescent="0.25"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</row>
    <row r="196" spans="3:20" x14ac:dyDescent="0.25"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</row>
    <row r="197" spans="3:20" x14ac:dyDescent="0.25"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</row>
    <row r="198" spans="3:20" x14ac:dyDescent="0.25"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</row>
    <row r="199" spans="3:20" x14ac:dyDescent="0.25"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</row>
    <row r="200" spans="3:20" x14ac:dyDescent="0.25"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</row>
    <row r="201" spans="3:20" x14ac:dyDescent="0.25"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</row>
    <row r="202" spans="3:20" x14ac:dyDescent="0.25"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</row>
    <row r="203" spans="3:20" x14ac:dyDescent="0.25"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</row>
    <row r="204" spans="3:20" x14ac:dyDescent="0.25"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</row>
    <row r="205" spans="3:20" x14ac:dyDescent="0.25"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</row>
    <row r="206" spans="3:20" x14ac:dyDescent="0.25"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</row>
    <row r="207" spans="3:20" x14ac:dyDescent="0.25"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</row>
    <row r="208" spans="3:20" x14ac:dyDescent="0.25"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</row>
    <row r="209" spans="3:20" x14ac:dyDescent="0.25"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</row>
    <row r="210" spans="3:20" x14ac:dyDescent="0.25"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</row>
    <row r="211" spans="3:20" x14ac:dyDescent="0.25"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</row>
    <row r="212" spans="3:20" x14ac:dyDescent="0.25"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</row>
    <row r="213" spans="3:20" x14ac:dyDescent="0.25"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</row>
    <row r="214" spans="3:20" x14ac:dyDescent="0.25"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</row>
    <row r="215" spans="3:20" x14ac:dyDescent="0.25"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</row>
    <row r="216" spans="3:20" x14ac:dyDescent="0.25"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</row>
    <row r="217" spans="3:20" x14ac:dyDescent="0.25"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</row>
    <row r="218" spans="3:20" x14ac:dyDescent="0.25"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</row>
    <row r="219" spans="3:20" x14ac:dyDescent="0.25"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</row>
    <row r="220" spans="3:20" x14ac:dyDescent="0.25"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</row>
    <row r="221" spans="3:20" x14ac:dyDescent="0.25"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</row>
    <row r="222" spans="3:20" x14ac:dyDescent="0.25"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</row>
    <row r="223" spans="3:20" x14ac:dyDescent="0.25"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</row>
    <row r="224" spans="3:20" x14ac:dyDescent="0.25"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</row>
    <row r="225" spans="3:20" x14ac:dyDescent="0.25"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</row>
    <row r="226" spans="3:20" x14ac:dyDescent="0.25"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</row>
    <row r="227" spans="3:20" x14ac:dyDescent="0.25"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</row>
    <row r="228" spans="3:20" x14ac:dyDescent="0.25"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</row>
    <row r="229" spans="3:20" x14ac:dyDescent="0.25"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</row>
    <row r="230" spans="3:20" x14ac:dyDescent="0.25"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</row>
    <row r="231" spans="3:20" x14ac:dyDescent="0.25"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</row>
    <row r="232" spans="3:20" x14ac:dyDescent="0.25"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</row>
    <row r="233" spans="3:20" x14ac:dyDescent="0.25"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</row>
    <row r="234" spans="3:20" x14ac:dyDescent="0.25"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</row>
    <row r="235" spans="3:20" x14ac:dyDescent="0.25"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</row>
    <row r="236" spans="3:20" x14ac:dyDescent="0.25"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</row>
    <row r="237" spans="3:20" x14ac:dyDescent="0.25"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</row>
    <row r="238" spans="3:20" x14ac:dyDescent="0.25"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</row>
    <row r="239" spans="3:20" x14ac:dyDescent="0.25"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</row>
    <row r="240" spans="3:20" x14ac:dyDescent="0.25"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</row>
    <row r="241" spans="3:20" x14ac:dyDescent="0.25"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</row>
    <row r="242" spans="3:20" x14ac:dyDescent="0.25"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</row>
    <row r="243" spans="3:20" x14ac:dyDescent="0.25"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</row>
    <row r="244" spans="3:20" x14ac:dyDescent="0.25"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</row>
    <row r="245" spans="3:20" x14ac:dyDescent="0.25"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</row>
    <row r="246" spans="3:20" x14ac:dyDescent="0.25"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</row>
    <row r="247" spans="3:20" x14ac:dyDescent="0.25"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</row>
    <row r="248" spans="3:20" x14ac:dyDescent="0.25"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</row>
    <row r="249" spans="3:20" x14ac:dyDescent="0.25"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</row>
    <row r="250" spans="3:20" x14ac:dyDescent="0.25"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</row>
    <row r="251" spans="3:20" x14ac:dyDescent="0.25"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</row>
    <row r="252" spans="3:20" x14ac:dyDescent="0.25"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</row>
    <row r="253" spans="3:20" x14ac:dyDescent="0.25"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</row>
    <row r="254" spans="3:20" x14ac:dyDescent="0.25"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</row>
    <row r="255" spans="3:20" x14ac:dyDescent="0.25"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</row>
    <row r="256" spans="3:20" x14ac:dyDescent="0.25"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</row>
    <row r="257" spans="3:20" x14ac:dyDescent="0.25"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</row>
    <row r="258" spans="3:20" x14ac:dyDescent="0.25"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</row>
    <row r="259" spans="3:20" x14ac:dyDescent="0.25"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</row>
    <row r="260" spans="3:20" x14ac:dyDescent="0.25"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</row>
    <row r="261" spans="3:20" x14ac:dyDescent="0.25"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</row>
    <row r="262" spans="3:20" x14ac:dyDescent="0.25"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</row>
    <row r="263" spans="3:20" x14ac:dyDescent="0.25"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</row>
    <row r="264" spans="3:20" x14ac:dyDescent="0.25"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</row>
    <row r="265" spans="3:20" x14ac:dyDescent="0.25"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</row>
    <row r="266" spans="3:20" x14ac:dyDescent="0.25"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</row>
    <row r="267" spans="3:20" x14ac:dyDescent="0.25"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</row>
    <row r="268" spans="3:20" x14ac:dyDescent="0.25"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</row>
    <row r="269" spans="3:20" x14ac:dyDescent="0.25"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</row>
    <row r="270" spans="3:20" x14ac:dyDescent="0.25"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</row>
    <row r="271" spans="3:20" x14ac:dyDescent="0.25"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</row>
    <row r="272" spans="3:20" x14ac:dyDescent="0.25"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</row>
    <row r="273" spans="3:20" x14ac:dyDescent="0.25"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</row>
    <row r="274" spans="3:20" x14ac:dyDescent="0.25"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</row>
    <row r="275" spans="3:20" x14ac:dyDescent="0.25"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</row>
    <row r="276" spans="3:20" x14ac:dyDescent="0.25"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</row>
    <row r="277" spans="3:20" x14ac:dyDescent="0.25"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</row>
    <row r="278" spans="3:20" x14ac:dyDescent="0.25"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</row>
    <row r="279" spans="3:20" x14ac:dyDescent="0.25"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</row>
    <row r="280" spans="3:20" x14ac:dyDescent="0.25"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</row>
    <row r="281" spans="3:20" x14ac:dyDescent="0.25"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</row>
    <row r="282" spans="3:20" x14ac:dyDescent="0.25"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</row>
    <row r="283" spans="3:20" x14ac:dyDescent="0.25"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</row>
    <row r="284" spans="3:20" x14ac:dyDescent="0.25"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</row>
    <row r="285" spans="3:20" x14ac:dyDescent="0.25"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</row>
    <row r="286" spans="3:20" x14ac:dyDescent="0.25"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</row>
    <row r="287" spans="3:20" x14ac:dyDescent="0.25"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</row>
    <row r="288" spans="3:20" x14ac:dyDescent="0.25"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</row>
    <row r="289" spans="3:20" x14ac:dyDescent="0.25"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</row>
    <row r="290" spans="3:20" x14ac:dyDescent="0.25"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</row>
    <row r="291" spans="3:20" x14ac:dyDescent="0.25"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</row>
    <row r="292" spans="3:20" x14ac:dyDescent="0.25"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</row>
    <row r="293" spans="3:20" x14ac:dyDescent="0.25"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</row>
    <row r="294" spans="3:20" x14ac:dyDescent="0.25"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</row>
    <row r="295" spans="3:20" x14ac:dyDescent="0.25"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</row>
  </sheetData>
  <autoFilter ref="A5:S5" xr:uid="{00000000-0009-0000-0000-000007000000}"/>
  <mergeCells count="4">
    <mergeCell ref="E4:J4"/>
    <mergeCell ref="K4:L4"/>
    <mergeCell ref="M4:N4"/>
    <mergeCell ref="B2:S2"/>
  </mergeCells>
  <pageMargins left="0.25" right="0.25" top="0.75" bottom="0.75" header="0.3" footer="0.3"/>
  <pageSetup paperSize="9" scale="6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T295"/>
  <sheetViews>
    <sheetView workbookViewId="0">
      <pane xSplit="3" ySplit="5" topLeftCell="D6" activePane="bottomRight" state="frozen"/>
      <selection activeCell="A4" sqref="A4:T295"/>
      <selection pane="topRight" activeCell="A4" sqref="A4:T295"/>
      <selection pane="bottomLeft" activeCell="A4" sqref="A4:T295"/>
      <selection pane="bottomRight" activeCell="A4" sqref="A4:T295"/>
    </sheetView>
  </sheetViews>
  <sheetFormatPr baseColWidth="10" defaultColWidth="11.42578125" defaultRowHeight="15" x14ac:dyDescent="0.25"/>
  <cols>
    <col min="1" max="1" width="23.7109375" style="30" customWidth="1"/>
    <col min="2" max="2" width="12.28515625" style="38" customWidth="1"/>
    <col min="3" max="3" width="40.28515625" style="9" customWidth="1"/>
    <col min="4" max="4" width="11" style="9" customWidth="1"/>
    <col min="5" max="10" width="7.42578125" style="9" customWidth="1"/>
    <col min="11" max="14" width="8.85546875" style="9" customWidth="1"/>
    <col min="15" max="15" width="10.28515625" style="9" bestFit="1" customWidth="1"/>
    <col min="16" max="19" width="11" style="9" customWidth="1"/>
    <col min="20" max="16384" width="11.42578125" style="9"/>
  </cols>
  <sheetData>
    <row r="1" spans="1:20" ht="15.75" thickBot="1" x14ac:dyDescent="0.3"/>
    <row r="2" spans="1:20" ht="37.5" customHeight="1" thickBot="1" x14ac:dyDescent="0.3">
      <c r="A2" s="47" t="s">
        <v>186</v>
      </c>
      <c r="B2" s="130" t="s">
        <v>175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1"/>
    </row>
    <row r="3" spans="1:20" ht="15.75" thickBot="1" x14ac:dyDescent="0.3"/>
    <row r="4" spans="1:20" ht="47.25" customHeight="1" x14ac:dyDescent="0.25">
      <c r="A4" s="35" t="s">
        <v>162</v>
      </c>
      <c r="B4" s="37" t="s">
        <v>177</v>
      </c>
      <c r="C4" s="125" t="s">
        <v>1</v>
      </c>
      <c r="D4" s="11"/>
      <c r="E4" s="127"/>
      <c r="F4" s="128"/>
      <c r="G4" s="128"/>
      <c r="H4" s="128"/>
      <c r="I4" s="128"/>
      <c r="J4" s="129"/>
      <c r="K4" s="127"/>
      <c r="L4" s="129"/>
      <c r="M4" s="127"/>
      <c r="N4" s="129"/>
      <c r="O4" s="124"/>
      <c r="P4" s="22" t="s">
        <v>3</v>
      </c>
      <c r="Q4" s="11" t="s">
        <v>2</v>
      </c>
      <c r="R4" s="123" t="s">
        <v>172</v>
      </c>
      <c r="S4" s="23" t="s">
        <v>173</v>
      </c>
      <c r="T4" s="111"/>
    </row>
    <row r="5" spans="1:20" ht="16.5" thickBot="1" x14ac:dyDescent="0.3">
      <c r="A5" s="36"/>
      <c r="B5" s="39"/>
      <c r="C5" s="13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24"/>
      <c r="S5" s="14"/>
      <c r="T5" s="111"/>
    </row>
    <row r="6" spans="1:20" ht="15" customHeight="1" x14ac:dyDescent="0.25">
      <c r="A6" s="33">
        <v>43250</v>
      </c>
      <c r="B6" s="40" t="s">
        <v>176</v>
      </c>
      <c r="C6" s="34" t="s">
        <v>67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>
        <v>20.3</v>
      </c>
      <c r="Q6" s="3">
        <v>11</v>
      </c>
      <c r="R6" s="25">
        <v>9.9</v>
      </c>
      <c r="S6" s="4" t="s">
        <v>174</v>
      </c>
      <c r="T6" s="111">
        <f>COUNTIF($C$1:$C6,C6)</f>
        <v>1</v>
      </c>
    </row>
    <row r="7" spans="1:20" ht="15" customHeight="1" x14ac:dyDescent="0.25">
      <c r="A7" s="48"/>
      <c r="B7" s="49"/>
      <c r="C7" s="1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>
        <v>1</v>
      </c>
      <c r="R7" s="15"/>
      <c r="S7" s="2"/>
      <c r="T7" s="111"/>
    </row>
    <row r="8" spans="1:20" ht="15" customHeight="1" x14ac:dyDescent="0.25">
      <c r="A8" s="33">
        <v>43257</v>
      </c>
      <c r="B8" s="41" t="s">
        <v>176</v>
      </c>
      <c r="C8" s="3" t="s">
        <v>73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>
        <v>29.4</v>
      </c>
      <c r="Q8" s="3">
        <v>8</v>
      </c>
      <c r="R8" s="25">
        <v>3.3</v>
      </c>
      <c r="S8" s="4" t="s">
        <v>174</v>
      </c>
      <c r="T8" s="111">
        <f>COUNTIF($C$1:$C8,C8)</f>
        <v>1</v>
      </c>
    </row>
    <row r="9" spans="1:20" ht="15" customHeight="1" x14ac:dyDescent="0.25">
      <c r="A9" s="33">
        <v>43278</v>
      </c>
      <c r="B9" s="41" t="s">
        <v>176</v>
      </c>
      <c r="C9" s="3" t="s">
        <v>72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v>32.5</v>
      </c>
      <c r="Q9" s="3">
        <v>8</v>
      </c>
      <c r="R9" s="25">
        <v>2.85</v>
      </c>
      <c r="S9" s="4" t="s">
        <v>174</v>
      </c>
      <c r="T9" s="111">
        <f>COUNTIF($C$1:$C9,C9)</f>
        <v>1</v>
      </c>
    </row>
    <row r="10" spans="1:20" ht="15" customHeight="1" x14ac:dyDescent="0.25">
      <c r="A10" s="33">
        <v>43298</v>
      </c>
      <c r="B10" s="41" t="s">
        <v>176</v>
      </c>
      <c r="C10" s="3" t="s">
        <v>43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>
        <v>39.9</v>
      </c>
      <c r="Q10" s="3">
        <v>3</v>
      </c>
      <c r="R10" s="25">
        <v>14.75</v>
      </c>
      <c r="S10" s="4" t="s">
        <v>174</v>
      </c>
      <c r="T10" s="111">
        <f>COUNTIF($C$1:$C10,C10)</f>
        <v>1</v>
      </c>
    </row>
    <row r="11" spans="1:20" ht="15" customHeight="1" x14ac:dyDescent="0.25">
      <c r="A11" s="33">
        <v>43306</v>
      </c>
      <c r="B11" s="41" t="s">
        <v>157</v>
      </c>
      <c r="C11" s="28" t="s">
        <v>44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>
        <v>38</v>
      </c>
      <c r="Q11" s="3">
        <v>3</v>
      </c>
      <c r="R11" s="25">
        <v>12.11</v>
      </c>
      <c r="S11" s="4" t="s">
        <v>174</v>
      </c>
      <c r="T11" s="111">
        <f>COUNTIF($C$1:$C11,C11)</f>
        <v>1</v>
      </c>
    </row>
    <row r="12" spans="1:20" ht="15" customHeight="1" x14ac:dyDescent="0.25">
      <c r="A12" s="33">
        <v>43314</v>
      </c>
      <c r="B12" s="41" t="s">
        <v>157</v>
      </c>
      <c r="C12" s="3" t="s">
        <v>42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37.799999999999997</v>
      </c>
      <c r="Q12" s="3">
        <v>3</v>
      </c>
      <c r="R12" s="25">
        <v>9.4179999999999993</v>
      </c>
      <c r="S12" s="4" t="s">
        <v>174</v>
      </c>
      <c r="T12" s="111">
        <f>COUNTIF($C$1:$C12,C12)</f>
        <v>1</v>
      </c>
    </row>
    <row r="13" spans="1:20" ht="33.75" customHeight="1" x14ac:dyDescent="0.25">
      <c r="A13" s="33">
        <v>43343</v>
      </c>
      <c r="B13" s="41" t="s">
        <v>176</v>
      </c>
      <c r="C13" s="3" t="s">
        <v>73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>
        <v>29.8</v>
      </c>
      <c r="Q13" s="3">
        <v>8</v>
      </c>
      <c r="R13" s="25">
        <v>3.3</v>
      </c>
      <c r="S13" s="4" t="s">
        <v>174</v>
      </c>
      <c r="T13" s="111">
        <f>COUNTIF($C$1:$C13,C13)</f>
        <v>2</v>
      </c>
    </row>
    <row r="14" spans="1:20" ht="33.75" customHeight="1" x14ac:dyDescent="0.25">
      <c r="A14" s="33">
        <v>43354</v>
      </c>
      <c r="B14" s="41" t="s">
        <v>176</v>
      </c>
      <c r="C14" s="28" t="s">
        <v>44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>
        <v>39.4</v>
      </c>
      <c r="Q14" s="3">
        <v>3</v>
      </c>
      <c r="R14" s="25">
        <v>12.11</v>
      </c>
      <c r="S14" s="4" t="s">
        <v>174</v>
      </c>
      <c r="T14" s="111">
        <f>COUNTIF($C$1:$C14,C14)</f>
        <v>2</v>
      </c>
    </row>
    <row r="15" spans="1:20" ht="33.75" customHeight="1" x14ac:dyDescent="0.25">
      <c r="A15" s="33">
        <v>43370</v>
      </c>
      <c r="B15" s="41" t="s">
        <v>176</v>
      </c>
      <c r="C15" s="3" t="s">
        <v>42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>
        <v>38.5</v>
      </c>
      <c r="Q15" s="3">
        <v>3</v>
      </c>
      <c r="R15" s="25">
        <v>9.4</v>
      </c>
      <c r="S15" s="4" t="s">
        <v>174</v>
      </c>
      <c r="T15" s="111">
        <f>COUNTIF($C$1:$C15,C15)</f>
        <v>2</v>
      </c>
    </row>
    <row r="16" spans="1:20" ht="33.75" customHeight="1" x14ac:dyDescent="0.25">
      <c r="A16" s="33">
        <v>43377</v>
      </c>
      <c r="B16" s="41" t="s">
        <v>176</v>
      </c>
      <c r="C16" s="3" t="s">
        <v>73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>
        <v>30.2</v>
      </c>
      <c r="Q16" s="3">
        <v>8</v>
      </c>
      <c r="R16" s="25">
        <v>3.3</v>
      </c>
      <c r="S16" s="4" t="s">
        <v>174</v>
      </c>
      <c r="T16" s="111">
        <f>COUNTIF($C$1:$C16,C16)</f>
        <v>3</v>
      </c>
    </row>
    <row r="17" spans="1:20" ht="33.75" customHeight="1" x14ac:dyDescent="0.25">
      <c r="A17" s="33"/>
      <c r="B17" s="4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25"/>
      <c r="S17" s="4"/>
      <c r="T17" s="111">
        <f>COUNTIF($C$1:$C17,C17)</f>
        <v>0</v>
      </c>
    </row>
    <row r="18" spans="1:20" ht="33.75" customHeight="1" x14ac:dyDescent="0.25">
      <c r="A18" s="33"/>
      <c r="B18" s="41"/>
      <c r="C18" s="8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25"/>
      <c r="S18" s="4"/>
      <c r="T18" s="111">
        <f>COUNTIF($C$1:$C18,C18)</f>
        <v>0</v>
      </c>
    </row>
    <row r="19" spans="1:20" ht="33.75" customHeight="1" x14ac:dyDescent="0.25">
      <c r="A19" s="33"/>
      <c r="B19" s="41"/>
      <c r="C19" s="2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25"/>
      <c r="S19" s="4"/>
      <c r="T19" s="111">
        <f>COUNTIF($C$1:$C19,C19)</f>
        <v>0</v>
      </c>
    </row>
    <row r="20" spans="1:20" ht="33.75" customHeight="1" x14ac:dyDescent="0.25">
      <c r="A20" s="33"/>
      <c r="B20" s="41"/>
      <c r="C20" s="8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25"/>
      <c r="S20" s="4"/>
      <c r="T20" s="111">
        <f>COUNTIF($C$1:$C20,C20)</f>
        <v>0</v>
      </c>
    </row>
    <row r="21" spans="1:20" ht="33.75" customHeight="1" x14ac:dyDescent="0.25">
      <c r="A21" s="33"/>
      <c r="B21" s="4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25"/>
      <c r="S21" s="4"/>
      <c r="T21" s="111">
        <f>COUNTIF($C$1:$C21,C21)</f>
        <v>0</v>
      </c>
    </row>
    <row r="22" spans="1:20" ht="33.75" customHeight="1" x14ac:dyDescent="0.25">
      <c r="A22" s="33"/>
      <c r="B22" s="4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25"/>
      <c r="S22" s="4"/>
      <c r="T22" s="111">
        <f>COUNTIF($C$1:$C22,C22)</f>
        <v>0</v>
      </c>
    </row>
    <row r="23" spans="1:20" ht="33.75" customHeight="1" x14ac:dyDescent="0.25">
      <c r="A23" s="33"/>
      <c r="B23" s="4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25"/>
      <c r="S23" s="4"/>
      <c r="T23" s="111">
        <f>COUNTIF($C$1:$C23,C23)</f>
        <v>0</v>
      </c>
    </row>
    <row r="24" spans="1:20" ht="33.75" customHeight="1" x14ac:dyDescent="0.25">
      <c r="A24" s="33"/>
      <c r="B24" s="4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25"/>
      <c r="S24" s="4"/>
      <c r="T24" s="111"/>
    </row>
    <row r="25" spans="1:20" ht="33.75" customHeight="1" x14ac:dyDescent="0.25">
      <c r="A25" s="33"/>
      <c r="B25" s="4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25"/>
      <c r="S25" s="4"/>
      <c r="T25" s="111"/>
    </row>
    <row r="26" spans="1:20" ht="33.75" customHeight="1" x14ac:dyDescent="0.25">
      <c r="A26" s="33"/>
      <c r="B26" s="4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25"/>
      <c r="S26" s="4"/>
      <c r="T26" s="111"/>
    </row>
    <row r="27" spans="1:20" ht="33.75" customHeight="1" x14ac:dyDescent="0.25">
      <c r="A27" s="33"/>
      <c r="B27" s="4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5"/>
      <c r="S27" s="4"/>
      <c r="T27" s="111"/>
    </row>
    <row r="28" spans="1:20" ht="33.75" customHeight="1" x14ac:dyDescent="0.25">
      <c r="A28" s="33"/>
      <c r="B28" s="4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25"/>
      <c r="S28" s="4"/>
      <c r="T28" s="111"/>
    </row>
    <row r="29" spans="1:20" ht="33.75" customHeight="1" x14ac:dyDescent="0.25">
      <c r="A29" s="33"/>
      <c r="B29" s="4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25"/>
      <c r="S29" s="4"/>
      <c r="T29" s="111"/>
    </row>
    <row r="30" spans="1:20" ht="33.75" customHeight="1" x14ac:dyDescent="0.25">
      <c r="A30" s="33"/>
      <c r="B30" s="4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25"/>
      <c r="S30" s="4"/>
      <c r="T30" s="111"/>
    </row>
    <row r="31" spans="1:20" ht="33.75" customHeight="1" x14ac:dyDescent="0.25">
      <c r="A31" s="33"/>
      <c r="B31" s="4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25"/>
      <c r="S31" s="4"/>
      <c r="T31" s="111"/>
    </row>
    <row r="32" spans="1:20" ht="33.75" customHeight="1" x14ac:dyDescent="0.25">
      <c r="A32" s="33"/>
      <c r="B32" s="4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25"/>
      <c r="S32" s="4"/>
      <c r="T32" s="111"/>
    </row>
    <row r="33" spans="1:20" ht="33.75" customHeight="1" x14ac:dyDescent="0.25">
      <c r="A33" s="33"/>
      <c r="B33" s="4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25"/>
      <c r="S33" s="4"/>
      <c r="T33" s="111"/>
    </row>
    <row r="34" spans="1:20" ht="33.75" customHeight="1" x14ac:dyDescent="0.25">
      <c r="A34" s="33"/>
      <c r="B34" s="4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25"/>
      <c r="S34" s="4"/>
      <c r="T34" s="111"/>
    </row>
    <row r="35" spans="1:20" ht="33.75" customHeight="1" x14ac:dyDescent="0.25">
      <c r="A35" s="33"/>
      <c r="B35" s="41"/>
      <c r="C35" s="28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25"/>
      <c r="S35" s="4"/>
      <c r="T35" s="111"/>
    </row>
    <row r="36" spans="1:20" ht="33.75" customHeight="1" x14ac:dyDescent="0.25">
      <c r="A36" s="33"/>
      <c r="B36" s="41"/>
      <c r="C36" s="28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25"/>
      <c r="S36" s="4"/>
      <c r="T36" s="111"/>
    </row>
    <row r="37" spans="1:20" ht="33.75" customHeight="1" x14ac:dyDescent="0.25">
      <c r="A37" s="33"/>
      <c r="B37" s="41"/>
      <c r="C37" s="28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25"/>
      <c r="S37" s="4"/>
      <c r="T37" s="111"/>
    </row>
    <row r="38" spans="1:20" ht="33.75" customHeight="1" x14ac:dyDescent="0.25">
      <c r="A38" s="33"/>
      <c r="B38" s="41"/>
      <c r="C38" s="28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25"/>
      <c r="S38" s="4"/>
      <c r="T38" s="111"/>
    </row>
    <row r="39" spans="1:20" ht="33.75" customHeight="1" x14ac:dyDescent="0.25">
      <c r="A39" s="33"/>
      <c r="B39" s="41"/>
      <c r="C39" s="28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25"/>
      <c r="S39" s="4"/>
      <c r="T39" s="111"/>
    </row>
    <row r="40" spans="1:20" ht="33.75" customHeight="1" x14ac:dyDescent="0.25">
      <c r="A40" s="33"/>
      <c r="B40" s="41"/>
      <c r="C40" s="28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25"/>
      <c r="S40" s="4"/>
      <c r="T40" s="111"/>
    </row>
    <row r="41" spans="1:20" ht="33.75" customHeight="1" x14ac:dyDescent="0.25">
      <c r="A41" s="33"/>
      <c r="B41" s="41"/>
      <c r="C41" s="28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25"/>
      <c r="S41" s="4"/>
      <c r="T41" s="111"/>
    </row>
    <row r="42" spans="1:20" ht="33.75" customHeight="1" x14ac:dyDescent="0.25">
      <c r="A42" s="33"/>
      <c r="B42" s="41"/>
      <c r="C42" s="28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25"/>
      <c r="S42" s="4"/>
      <c r="T42" s="111"/>
    </row>
    <row r="43" spans="1:20" ht="33.75" customHeight="1" x14ac:dyDescent="0.25">
      <c r="A43" s="31"/>
      <c r="B43" s="44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25"/>
      <c r="S43" s="4"/>
      <c r="T43" s="111"/>
    </row>
    <row r="44" spans="1:20" ht="33.75" customHeight="1" x14ac:dyDescent="0.25">
      <c r="A44" s="31"/>
      <c r="B44" s="4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25"/>
      <c r="S44" s="4"/>
      <c r="T44" s="111"/>
    </row>
    <row r="45" spans="1:20" ht="33.75" customHeight="1" x14ac:dyDescent="0.25">
      <c r="A45" s="31"/>
      <c r="B45" s="4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45"/>
      <c r="O45" s="3"/>
      <c r="P45" s="3"/>
      <c r="Q45" s="3"/>
      <c r="R45" s="25"/>
      <c r="S45" s="4"/>
      <c r="T45" s="111"/>
    </row>
    <row r="46" spans="1:20" ht="33.75" customHeight="1" x14ac:dyDescent="0.25">
      <c r="A46" s="31"/>
      <c r="B46" s="4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45"/>
      <c r="O46" s="3"/>
      <c r="P46" s="3"/>
      <c r="Q46" s="3"/>
      <c r="R46" s="25"/>
      <c r="S46" s="4"/>
      <c r="T46" s="111"/>
    </row>
    <row r="47" spans="1:20" ht="33.75" customHeight="1" x14ac:dyDescent="0.25">
      <c r="A47" s="31"/>
      <c r="B47" s="44"/>
      <c r="C47" s="28"/>
      <c r="D47" s="3"/>
      <c r="E47" s="3"/>
      <c r="F47" s="3"/>
      <c r="G47" s="3"/>
      <c r="H47" s="3"/>
      <c r="I47" s="3"/>
      <c r="J47" s="3"/>
      <c r="K47" s="3"/>
      <c r="L47" s="3"/>
      <c r="M47" s="3"/>
      <c r="N47" s="45"/>
      <c r="O47" s="3"/>
      <c r="P47" s="3"/>
      <c r="Q47" s="3"/>
      <c r="R47" s="25"/>
      <c r="S47" s="4"/>
      <c r="T47" s="111"/>
    </row>
    <row r="48" spans="1:20" ht="33.75" customHeight="1" x14ac:dyDescent="0.25">
      <c r="A48" s="31"/>
      <c r="B48" s="42"/>
      <c r="C48" s="2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25"/>
      <c r="S48" s="4"/>
      <c r="T48" s="111"/>
    </row>
    <row r="49" spans="1:20" ht="33.75" customHeight="1" x14ac:dyDescent="0.25">
      <c r="A49" s="31"/>
      <c r="B49" s="42"/>
      <c r="C49" s="28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25"/>
      <c r="S49" s="4"/>
      <c r="T49" s="111"/>
    </row>
    <row r="50" spans="1:20" ht="33.75" customHeight="1" x14ac:dyDescent="0.25">
      <c r="A50" s="31"/>
      <c r="B50" s="42"/>
      <c r="C50" s="28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25"/>
      <c r="S50" s="4"/>
      <c r="T50" s="111"/>
    </row>
    <row r="51" spans="1:20" ht="33.75" customHeight="1" x14ac:dyDescent="0.25">
      <c r="A51" s="31"/>
      <c r="B51" s="42"/>
      <c r="C51" s="46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25"/>
      <c r="S51" s="4"/>
      <c r="T51" s="111"/>
    </row>
    <row r="52" spans="1:20" ht="33.75" customHeight="1" x14ac:dyDescent="0.25">
      <c r="A52" s="31"/>
      <c r="B52" s="4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25"/>
      <c r="S52" s="4"/>
      <c r="T52" s="111"/>
    </row>
    <row r="53" spans="1:20" ht="33.75" customHeight="1" x14ac:dyDescent="0.25">
      <c r="A53" s="31"/>
      <c r="B53" s="4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25"/>
      <c r="S53" s="4"/>
      <c r="T53" s="111"/>
    </row>
    <row r="54" spans="1:20" ht="33.75" customHeight="1" x14ac:dyDescent="0.25">
      <c r="A54" s="31"/>
      <c r="B54" s="4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25"/>
      <c r="S54" s="4"/>
      <c r="T54" s="111"/>
    </row>
    <row r="55" spans="1:20" ht="33.75" customHeight="1" x14ac:dyDescent="0.25">
      <c r="A55" s="31"/>
      <c r="B55" s="4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25"/>
      <c r="S55" s="4"/>
      <c r="T55" s="111"/>
    </row>
    <row r="56" spans="1:20" ht="33.75" customHeight="1" x14ac:dyDescent="0.25">
      <c r="A56" s="31"/>
      <c r="B56" s="4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25"/>
      <c r="S56" s="4"/>
      <c r="T56" s="111"/>
    </row>
    <row r="57" spans="1:20" ht="33.75" customHeight="1" x14ac:dyDescent="0.25">
      <c r="A57" s="31"/>
      <c r="B57" s="42"/>
      <c r="C57" s="28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25"/>
      <c r="S57" s="4"/>
      <c r="T57" s="111"/>
    </row>
    <row r="58" spans="1:20" ht="33.75" customHeight="1" x14ac:dyDescent="0.25">
      <c r="A58" s="31"/>
      <c r="B58" s="42"/>
      <c r="C58" s="28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25"/>
      <c r="S58" s="4"/>
      <c r="T58" s="111"/>
    </row>
    <row r="59" spans="1:20" ht="33.75" customHeight="1" x14ac:dyDescent="0.25">
      <c r="A59" s="31"/>
      <c r="B59" s="42"/>
      <c r="C59" s="28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25"/>
      <c r="S59" s="4"/>
      <c r="T59" s="111"/>
    </row>
    <row r="60" spans="1:20" ht="33.75" customHeight="1" x14ac:dyDescent="0.25">
      <c r="A60" s="31"/>
      <c r="B60" s="42"/>
      <c r="C60" s="28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25"/>
      <c r="S60" s="4"/>
      <c r="T60" s="111"/>
    </row>
    <row r="61" spans="1:20" ht="33.75" customHeight="1" x14ac:dyDescent="0.25">
      <c r="A61" s="31"/>
      <c r="B61" s="42"/>
      <c r="C61" s="28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25"/>
      <c r="S61" s="4"/>
      <c r="T61" s="111"/>
    </row>
    <row r="62" spans="1:20" ht="33.75" customHeight="1" x14ac:dyDescent="0.25">
      <c r="A62" s="31"/>
      <c r="B62" s="42"/>
      <c r="C62" s="28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25"/>
      <c r="S62" s="4"/>
      <c r="T62" s="111"/>
    </row>
    <row r="63" spans="1:20" ht="33.75" customHeight="1" x14ac:dyDescent="0.25">
      <c r="A63" s="31"/>
      <c r="B63" s="42"/>
      <c r="C63" s="28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25"/>
      <c r="S63" s="4"/>
      <c r="T63" s="111"/>
    </row>
    <row r="64" spans="1:20" ht="33.75" customHeight="1" x14ac:dyDescent="0.25">
      <c r="A64" s="31"/>
      <c r="B64" s="42"/>
      <c r="C64" s="28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25"/>
      <c r="S64" s="4"/>
      <c r="T64" s="111"/>
    </row>
    <row r="65" spans="1:20" ht="33.75" customHeight="1" x14ac:dyDescent="0.25">
      <c r="A65" s="31"/>
      <c r="B65" s="42"/>
      <c r="C65" s="28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25"/>
      <c r="S65" s="4"/>
      <c r="T65" s="111"/>
    </row>
    <row r="66" spans="1:20" ht="33.75" customHeight="1" x14ac:dyDescent="0.25">
      <c r="A66" s="31"/>
      <c r="B66" s="42"/>
      <c r="C66" s="28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25"/>
      <c r="S66" s="4"/>
      <c r="T66" s="111"/>
    </row>
    <row r="67" spans="1:20" ht="33.75" customHeight="1" x14ac:dyDescent="0.25">
      <c r="A67" s="31"/>
      <c r="B67" s="42"/>
      <c r="C67" s="28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25"/>
      <c r="S67" s="4"/>
      <c r="T67" s="111"/>
    </row>
    <row r="68" spans="1:20" ht="33.75" customHeight="1" x14ac:dyDescent="0.25">
      <c r="A68" s="31"/>
      <c r="B68" s="42"/>
      <c r="C68" s="28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25"/>
      <c r="S68" s="4"/>
      <c r="T68" s="111"/>
    </row>
    <row r="69" spans="1:20" ht="33.75" customHeight="1" x14ac:dyDescent="0.25">
      <c r="A69" s="31"/>
      <c r="B69" s="42"/>
      <c r="C69" s="28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25"/>
      <c r="S69" s="4"/>
      <c r="T69" s="111"/>
    </row>
    <row r="70" spans="1:20" ht="33.75" customHeight="1" x14ac:dyDescent="0.25">
      <c r="A70" s="31"/>
      <c r="B70" s="42"/>
      <c r="C70" s="28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25"/>
      <c r="S70" s="4"/>
      <c r="T70" s="111"/>
    </row>
    <row r="71" spans="1:20" ht="33.75" customHeight="1" x14ac:dyDescent="0.25">
      <c r="A71" s="31"/>
      <c r="B71" s="42"/>
      <c r="C71" s="28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25"/>
      <c r="S71" s="4"/>
      <c r="T71" s="111"/>
    </row>
    <row r="72" spans="1:20" ht="33.75" customHeight="1" x14ac:dyDescent="0.25">
      <c r="A72" s="31"/>
      <c r="B72" s="42"/>
      <c r="C72" s="28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25"/>
      <c r="S72" s="4"/>
      <c r="T72" s="111"/>
    </row>
    <row r="73" spans="1:20" ht="33.75" customHeight="1" x14ac:dyDescent="0.25">
      <c r="A73" s="31"/>
      <c r="B73" s="42"/>
      <c r="C73" s="28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25"/>
      <c r="S73" s="4"/>
      <c r="T73" s="111"/>
    </row>
    <row r="74" spans="1:20" ht="33.75" customHeight="1" x14ac:dyDescent="0.25">
      <c r="A74" s="31"/>
      <c r="B74" s="42"/>
      <c r="C74" s="28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25"/>
      <c r="S74" s="4"/>
      <c r="T74" s="111"/>
    </row>
    <row r="75" spans="1:20" ht="33.75" customHeight="1" x14ac:dyDescent="0.25">
      <c r="A75" s="31"/>
      <c r="B75" s="42"/>
      <c r="C75" s="28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25"/>
      <c r="S75" s="4"/>
      <c r="T75" s="111"/>
    </row>
    <row r="76" spans="1:20" ht="33.75" customHeight="1" x14ac:dyDescent="0.25">
      <c r="A76" s="31"/>
      <c r="B76" s="42"/>
      <c r="C76" s="28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25"/>
      <c r="S76" s="4"/>
      <c r="T76" s="111"/>
    </row>
    <row r="77" spans="1:20" ht="33.75" customHeight="1" x14ac:dyDescent="0.25">
      <c r="A77" s="31"/>
      <c r="B77" s="42"/>
      <c r="C77" s="28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25"/>
      <c r="S77" s="4"/>
      <c r="T77" s="111"/>
    </row>
    <row r="78" spans="1:20" ht="33.75" customHeight="1" x14ac:dyDescent="0.25">
      <c r="A78" s="31"/>
      <c r="B78" s="42"/>
      <c r="C78" s="28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25"/>
      <c r="S78" s="4"/>
      <c r="T78" s="111"/>
    </row>
    <row r="79" spans="1:20" ht="33.75" customHeight="1" x14ac:dyDescent="0.25">
      <c r="A79" s="31"/>
      <c r="B79" s="42"/>
      <c r="C79" s="28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25"/>
      <c r="S79" s="4"/>
      <c r="T79" s="111"/>
    </row>
    <row r="80" spans="1:20" ht="33.75" customHeight="1" x14ac:dyDescent="0.25">
      <c r="A80" s="31"/>
      <c r="B80" s="42"/>
      <c r="C80" s="28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25"/>
      <c r="S80" s="4"/>
      <c r="T80" s="111"/>
    </row>
    <row r="81" spans="1:20" ht="33.75" customHeight="1" x14ac:dyDescent="0.25">
      <c r="A81" s="31"/>
      <c r="B81" s="42"/>
      <c r="C81" s="28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25"/>
      <c r="S81" s="4"/>
      <c r="T81" s="111"/>
    </row>
    <row r="82" spans="1:20" ht="33.75" customHeight="1" x14ac:dyDescent="0.25">
      <c r="A82" s="31"/>
      <c r="B82" s="42"/>
      <c r="C82" s="28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25"/>
      <c r="S82" s="4"/>
      <c r="T82" s="111"/>
    </row>
    <row r="83" spans="1:20" ht="33.75" customHeight="1" x14ac:dyDescent="0.25">
      <c r="A83" s="31"/>
      <c r="B83" s="42"/>
      <c r="C83" s="28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25"/>
      <c r="S83" s="4"/>
      <c r="T83" s="111"/>
    </row>
    <row r="84" spans="1:20" ht="33.75" customHeight="1" x14ac:dyDescent="0.25">
      <c r="A84" s="31"/>
      <c r="B84" s="42"/>
      <c r="C84" s="28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25"/>
      <c r="S84" s="4"/>
      <c r="T84" s="111"/>
    </row>
    <row r="85" spans="1:20" ht="33.75" customHeight="1" x14ac:dyDescent="0.25">
      <c r="A85" s="31"/>
      <c r="B85" s="42"/>
      <c r="C85" s="28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25"/>
      <c r="S85" s="4"/>
      <c r="T85" s="111"/>
    </row>
    <row r="86" spans="1:20" ht="33.75" customHeight="1" x14ac:dyDescent="0.25">
      <c r="A86" s="31"/>
      <c r="B86" s="42"/>
      <c r="C86" s="28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25"/>
      <c r="S86" s="4"/>
      <c r="T86" s="111"/>
    </row>
    <row r="87" spans="1:20" ht="33.75" customHeight="1" x14ac:dyDescent="0.25">
      <c r="A87" s="31"/>
      <c r="B87" s="42"/>
      <c r="C87" s="28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25"/>
      <c r="S87" s="4"/>
      <c r="T87" s="111"/>
    </row>
    <row r="88" spans="1:20" ht="33.75" customHeight="1" x14ac:dyDescent="0.25">
      <c r="A88" s="31"/>
      <c r="B88" s="42"/>
      <c r="C88" s="28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25"/>
      <c r="S88" s="4"/>
      <c r="T88" s="111"/>
    </row>
    <row r="89" spans="1:20" ht="33.75" customHeight="1" x14ac:dyDescent="0.25">
      <c r="A89" s="31"/>
      <c r="B89" s="42"/>
      <c r="C89" s="28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25"/>
      <c r="S89" s="4"/>
      <c r="T89" s="111"/>
    </row>
    <row r="90" spans="1:20" ht="33.75" customHeight="1" x14ac:dyDescent="0.25">
      <c r="A90" s="31"/>
      <c r="B90" s="42"/>
      <c r="C90" s="28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25"/>
      <c r="S90" s="4"/>
      <c r="T90" s="111"/>
    </row>
    <row r="91" spans="1:20" ht="33.75" customHeight="1" x14ac:dyDescent="0.25">
      <c r="A91" s="31"/>
      <c r="B91" s="42"/>
      <c r="C91" s="28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25"/>
      <c r="S91" s="4"/>
      <c r="T91" s="111"/>
    </row>
    <row r="92" spans="1:20" ht="33.75" customHeight="1" x14ac:dyDescent="0.25">
      <c r="A92" s="31"/>
      <c r="B92" s="42"/>
      <c r="C92" s="28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25"/>
      <c r="S92" s="4"/>
      <c r="T92" s="111"/>
    </row>
    <row r="93" spans="1:20" ht="33.75" customHeight="1" x14ac:dyDescent="0.25">
      <c r="A93" s="31"/>
      <c r="B93" s="42"/>
      <c r="C93" s="28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25"/>
      <c r="S93" s="4"/>
      <c r="T93" s="111"/>
    </row>
    <row r="94" spans="1:20" ht="33.75" customHeight="1" x14ac:dyDescent="0.25">
      <c r="A94" s="31"/>
      <c r="B94" s="42"/>
      <c r="C94" s="28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25"/>
      <c r="S94" s="4"/>
      <c r="T94" s="111"/>
    </row>
    <row r="95" spans="1:20" ht="33.75" customHeight="1" x14ac:dyDescent="0.25">
      <c r="A95" s="31"/>
      <c r="B95" s="42"/>
      <c r="C95" s="28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25"/>
      <c r="S95" s="4"/>
      <c r="T95" s="111"/>
    </row>
    <row r="96" spans="1:20" ht="33.75" customHeight="1" x14ac:dyDescent="0.25">
      <c r="A96" s="31"/>
      <c r="B96" s="42"/>
      <c r="C96" s="28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25"/>
      <c r="S96" s="4"/>
      <c r="T96" s="111"/>
    </row>
    <row r="97" spans="1:20" ht="33.75" customHeight="1" x14ac:dyDescent="0.25">
      <c r="A97" s="31"/>
      <c r="B97" s="42"/>
      <c r="C97" s="28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25"/>
      <c r="S97" s="4"/>
      <c r="T97" s="111"/>
    </row>
    <row r="98" spans="1:20" ht="33.75" customHeight="1" x14ac:dyDescent="0.25">
      <c r="A98" s="31"/>
      <c r="B98" s="42"/>
      <c r="C98" s="28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25"/>
      <c r="S98" s="4"/>
      <c r="T98" s="111"/>
    </row>
    <row r="99" spans="1:20" ht="33.75" customHeight="1" x14ac:dyDescent="0.25">
      <c r="A99" s="31"/>
      <c r="B99" s="42"/>
      <c r="C99" s="28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25"/>
      <c r="S99" s="4"/>
      <c r="T99" s="111"/>
    </row>
    <row r="100" spans="1:20" ht="33.75" customHeight="1" x14ac:dyDescent="0.25">
      <c r="A100" s="31"/>
      <c r="B100" s="42"/>
      <c r="C100" s="28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25"/>
      <c r="S100" s="4"/>
      <c r="T100" s="111"/>
    </row>
    <row r="101" spans="1:20" ht="33.75" customHeight="1" x14ac:dyDescent="0.25">
      <c r="A101" s="31"/>
      <c r="B101" s="42"/>
      <c r="C101" s="28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25"/>
      <c r="S101" s="4"/>
      <c r="T101" s="111"/>
    </row>
    <row r="102" spans="1:20" ht="33.75" customHeight="1" x14ac:dyDescent="0.25">
      <c r="A102" s="31"/>
      <c r="B102" s="42"/>
      <c r="C102" s="28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25"/>
      <c r="S102" s="4"/>
      <c r="T102" s="111"/>
    </row>
    <row r="103" spans="1:20" ht="33.75" customHeight="1" x14ac:dyDescent="0.25">
      <c r="A103" s="31"/>
      <c r="B103" s="42"/>
      <c r="C103" s="28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25"/>
      <c r="S103" s="4"/>
      <c r="T103" s="111"/>
    </row>
    <row r="104" spans="1:20" ht="33.75" customHeight="1" x14ac:dyDescent="0.25">
      <c r="A104" s="31"/>
      <c r="B104" s="42"/>
      <c r="C104" s="28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25"/>
      <c r="S104" s="4"/>
      <c r="T104" s="111"/>
    </row>
    <row r="105" spans="1:20" ht="33.75" customHeight="1" x14ac:dyDescent="0.25">
      <c r="A105" s="31"/>
      <c r="B105" s="42"/>
      <c r="C105" s="28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25"/>
      <c r="S105" s="4"/>
      <c r="T105" s="111"/>
    </row>
    <row r="106" spans="1:20" ht="33.75" customHeight="1" x14ac:dyDescent="0.25">
      <c r="A106" s="31"/>
      <c r="B106" s="42"/>
      <c r="C106" s="28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25"/>
      <c r="S106" s="4"/>
      <c r="T106" s="111"/>
    </row>
    <row r="107" spans="1:20" ht="33.75" customHeight="1" x14ac:dyDescent="0.25">
      <c r="A107" s="31"/>
      <c r="B107" s="42"/>
      <c r="C107" s="28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25"/>
      <c r="S107" s="4"/>
      <c r="T107" s="111"/>
    </row>
    <row r="108" spans="1:20" ht="33.75" customHeight="1" x14ac:dyDescent="0.25">
      <c r="A108" s="31"/>
      <c r="B108" s="42"/>
      <c r="C108" s="28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25"/>
      <c r="S108" s="4"/>
      <c r="T108" s="111"/>
    </row>
    <row r="109" spans="1:20" ht="33.75" customHeight="1" x14ac:dyDescent="0.25">
      <c r="A109" s="31"/>
      <c r="B109" s="42"/>
      <c r="C109" s="28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25"/>
      <c r="S109" s="4"/>
      <c r="T109" s="111"/>
    </row>
    <row r="110" spans="1:20" ht="33.75" customHeight="1" x14ac:dyDescent="0.25">
      <c r="A110" s="31"/>
      <c r="B110" s="42"/>
      <c r="C110" s="28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25"/>
      <c r="S110" s="4"/>
      <c r="T110" s="111"/>
    </row>
    <row r="111" spans="1:20" ht="33.75" customHeight="1" x14ac:dyDescent="0.25">
      <c r="A111" s="31"/>
      <c r="B111" s="42"/>
      <c r="C111" s="28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25"/>
      <c r="S111" s="4"/>
      <c r="T111" s="111"/>
    </row>
    <row r="112" spans="1:20" ht="33.75" customHeight="1" x14ac:dyDescent="0.25">
      <c r="A112" s="31"/>
      <c r="B112" s="42"/>
      <c r="C112" s="28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25"/>
      <c r="S112" s="4"/>
      <c r="T112" s="111"/>
    </row>
    <row r="113" spans="1:20" ht="33.75" customHeight="1" x14ac:dyDescent="0.25">
      <c r="A113" s="31"/>
      <c r="B113" s="42"/>
      <c r="C113" s="28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25"/>
      <c r="S113" s="4"/>
      <c r="T113" s="111"/>
    </row>
    <row r="114" spans="1:20" ht="33.75" customHeight="1" x14ac:dyDescent="0.25">
      <c r="A114" s="31"/>
      <c r="B114" s="42"/>
      <c r="C114" s="28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25"/>
      <c r="S114" s="4"/>
      <c r="T114" s="111"/>
    </row>
    <row r="115" spans="1:20" ht="33.75" customHeight="1" x14ac:dyDescent="0.25">
      <c r="A115" s="31"/>
      <c r="B115" s="42"/>
      <c r="C115" s="28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25"/>
      <c r="S115" s="4"/>
      <c r="T115" s="111"/>
    </row>
    <row r="116" spans="1:20" ht="33.75" customHeight="1" x14ac:dyDescent="0.25">
      <c r="A116" s="31"/>
      <c r="B116" s="42"/>
      <c r="C116" s="28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25"/>
      <c r="S116" s="4"/>
      <c r="T116" s="111"/>
    </row>
    <row r="117" spans="1:20" ht="33.75" customHeight="1" x14ac:dyDescent="0.25">
      <c r="A117" s="31"/>
      <c r="B117" s="42"/>
      <c r="C117" s="28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25"/>
      <c r="S117" s="4"/>
      <c r="T117" s="111"/>
    </row>
    <row r="118" spans="1:20" ht="33.75" customHeight="1" x14ac:dyDescent="0.25">
      <c r="A118" s="31"/>
      <c r="B118" s="42"/>
      <c r="C118" s="28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25"/>
      <c r="S118" s="4"/>
      <c r="T118" s="111"/>
    </row>
    <row r="119" spans="1:20" ht="33.75" customHeight="1" x14ac:dyDescent="0.25">
      <c r="A119" s="31"/>
      <c r="B119" s="42"/>
      <c r="C119" s="28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25"/>
      <c r="S119" s="4"/>
      <c r="T119" s="111"/>
    </row>
    <row r="120" spans="1:20" ht="33.75" customHeight="1" x14ac:dyDescent="0.25">
      <c r="A120" s="31"/>
      <c r="B120" s="42"/>
      <c r="C120" s="28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25"/>
      <c r="S120" s="4"/>
      <c r="T120" s="111"/>
    </row>
    <row r="121" spans="1:20" ht="33.75" customHeight="1" x14ac:dyDescent="0.25">
      <c r="A121" s="31"/>
      <c r="B121" s="42"/>
      <c r="C121" s="28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25"/>
      <c r="S121" s="4"/>
      <c r="T121" s="111"/>
    </row>
    <row r="122" spans="1:20" ht="33.75" customHeight="1" x14ac:dyDescent="0.25">
      <c r="A122" s="31"/>
      <c r="B122" s="42"/>
      <c r="C122" s="28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25"/>
      <c r="S122" s="4"/>
      <c r="T122" s="111"/>
    </row>
    <row r="123" spans="1:20" ht="33.75" customHeight="1" x14ac:dyDescent="0.25">
      <c r="A123" s="31"/>
      <c r="B123" s="42"/>
      <c r="C123" s="28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25"/>
      <c r="S123" s="4"/>
      <c r="T123" s="111"/>
    </row>
    <row r="124" spans="1:20" ht="33.75" customHeight="1" x14ac:dyDescent="0.25">
      <c r="A124" s="31"/>
      <c r="B124" s="42"/>
      <c r="C124" s="28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25"/>
      <c r="S124" s="4"/>
      <c r="T124" s="111"/>
    </row>
    <row r="125" spans="1:20" ht="33.75" customHeight="1" x14ac:dyDescent="0.25">
      <c r="A125" s="31"/>
      <c r="B125" s="42"/>
      <c r="C125" s="28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25"/>
      <c r="S125" s="4"/>
      <c r="T125" s="111"/>
    </row>
    <row r="126" spans="1:20" ht="33.75" customHeight="1" x14ac:dyDescent="0.25">
      <c r="A126" s="31"/>
      <c r="B126" s="42"/>
      <c r="C126" s="28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25"/>
      <c r="S126" s="4"/>
      <c r="T126" s="111"/>
    </row>
    <row r="127" spans="1:20" ht="33.75" customHeight="1" x14ac:dyDescent="0.25">
      <c r="A127" s="31"/>
      <c r="B127" s="42"/>
      <c r="C127" s="28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25"/>
      <c r="S127" s="4"/>
      <c r="T127" s="111"/>
    </row>
    <row r="128" spans="1:20" ht="33.75" customHeight="1" x14ac:dyDescent="0.25">
      <c r="A128" s="31"/>
      <c r="B128" s="42"/>
      <c r="C128" s="28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25"/>
      <c r="S128" s="4"/>
      <c r="T128" s="111"/>
    </row>
    <row r="129" spans="1:20" ht="33.75" customHeight="1" x14ac:dyDescent="0.25">
      <c r="A129" s="31"/>
      <c r="B129" s="42"/>
      <c r="C129" s="28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25"/>
      <c r="S129" s="4"/>
      <c r="T129" s="111"/>
    </row>
    <row r="130" spans="1:20" ht="33.75" customHeight="1" x14ac:dyDescent="0.25">
      <c r="A130" s="31"/>
      <c r="B130" s="42"/>
      <c r="C130" s="28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25"/>
      <c r="S130" s="4"/>
      <c r="T130" s="111"/>
    </row>
    <row r="131" spans="1:20" ht="33.75" customHeight="1" x14ac:dyDescent="0.25">
      <c r="A131" s="31"/>
      <c r="B131" s="42"/>
      <c r="C131" s="28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25"/>
      <c r="S131" s="4"/>
      <c r="T131" s="111"/>
    </row>
    <row r="132" spans="1:20" ht="33.75" customHeight="1" x14ac:dyDescent="0.25">
      <c r="A132" s="31"/>
      <c r="B132" s="42"/>
      <c r="C132" s="28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25"/>
      <c r="S132" s="4"/>
      <c r="T132" s="111"/>
    </row>
    <row r="133" spans="1:20" ht="33.75" customHeight="1" x14ac:dyDescent="0.25">
      <c r="A133" s="31"/>
      <c r="B133" s="42"/>
      <c r="C133" s="28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25"/>
      <c r="S133" s="4"/>
      <c r="T133" s="111"/>
    </row>
    <row r="134" spans="1:20" ht="33.75" customHeight="1" x14ac:dyDescent="0.25">
      <c r="A134" s="31"/>
      <c r="B134" s="42"/>
      <c r="C134" s="28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25"/>
      <c r="S134" s="4"/>
      <c r="T134" s="111"/>
    </row>
    <row r="135" spans="1:20" ht="33.75" customHeight="1" x14ac:dyDescent="0.25">
      <c r="A135" s="31"/>
      <c r="B135" s="42"/>
      <c r="C135" s="28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25"/>
      <c r="S135" s="4"/>
      <c r="T135" s="111"/>
    </row>
    <row r="136" spans="1:20" ht="33.75" customHeight="1" x14ac:dyDescent="0.25">
      <c r="A136" s="31"/>
      <c r="B136" s="42"/>
      <c r="C136" s="28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25"/>
      <c r="S136" s="4"/>
      <c r="T136" s="111"/>
    </row>
    <row r="137" spans="1:20" ht="33.75" customHeight="1" x14ac:dyDescent="0.25">
      <c r="A137" s="31"/>
      <c r="B137" s="42"/>
      <c r="C137" s="28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25"/>
      <c r="S137" s="4"/>
      <c r="T137" s="111"/>
    </row>
    <row r="138" spans="1:20" ht="33.75" customHeight="1" x14ac:dyDescent="0.25">
      <c r="A138" s="31"/>
      <c r="B138" s="42"/>
      <c r="C138" s="28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25"/>
      <c r="S138" s="4"/>
      <c r="T138" s="111"/>
    </row>
    <row r="139" spans="1:20" ht="33.75" customHeight="1" x14ac:dyDescent="0.25">
      <c r="A139" s="31"/>
      <c r="B139" s="42"/>
      <c r="C139" s="28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25"/>
      <c r="S139" s="4"/>
      <c r="T139" s="111"/>
    </row>
    <row r="140" spans="1:20" ht="33.75" customHeight="1" x14ac:dyDescent="0.25">
      <c r="A140" s="31"/>
      <c r="B140" s="42"/>
      <c r="C140" s="28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25"/>
      <c r="S140" s="4"/>
      <c r="T140" s="111"/>
    </row>
    <row r="141" spans="1:20" ht="33.75" customHeight="1" x14ac:dyDescent="0.25">
      <c r="A141" s="31"/>
      <c r="B141" s="42"/>
      <c r="C141" s="28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25"/>
      <c r="S141" s="4"/>
      <c r="T141" s="111"/>
    </row>
    <row r="142" spans="1:20" ht="33.75" customHeight="1" x14ac:dyDescent="0.25">
      <c r="A142" s="31"/>
      <c r="B142" s="42"/>
      <c r="C142" s="28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25"/>
      <c r="S142" s="4"/>
      <c r="T142" s="111"/>
    </row>
    <row r="143" spans="1:20" ht="33.75" customHeight="1" x14ac:dyDescent="0.25">
      <c r="A143" s="31"/>
      <c r="B143" s="42"/>
      <c r="C143" s="28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25"/>
      <c r="S143" s="4"/>
      <c r="T143" s="111"/>
    </row>
    <row r="144" spans="1:20" ht="33.75" customHeight="1" x14ac:dyDescent="0.25">
      <c r="A144" s="31"/>
      <c r="B144" s="42"/>
      <c r="C144" s="28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25"/>
      <c r="S144" s="4"/>
      <c r="T144" s="111"/>
    </row>
    <row r="145" spans="1:20" ht="33.75" customHeight="1" x14ac:dyDescent="0.25">
      <c r="A145" s="31"/>
      <c r="B145" s="42"/>
      <c r="C145" s="28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25"/>
      <c r="S145" s="4"/>
      <c r="T145" s="111"/>
    </row>
    <row r="146" spans="1:20" ht="33.75" customHeight="1" x14ac:dyDescent="0.25">
      <c r="A146" s="31"/>
      <c r="B146" s="42"/>
      <c r="C146" s="28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25"/>
      <c r="S146" s="4"/>
      <c r="T146" s="111"/>
    </row>
    <row r="147" spans="1:20" ht="33.75" customHeight="1" x14ac:dyDescent="0.25">
      <c r="A147" s="31"/>
      <c r="B147" s="42"/>
      <c r="C147" s="28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25"/>
      <c r="S147" s="4"/>
      <c r="T147" s="111"/>
    </row>
    <row r="148" spans="1:20" ht="33.75" customHeight="1" x14ac:dyDescent="0.25">
      <c r="A148" s="31"/>
      <c r="B148" s="42"/>
      <c r="C148" s="28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25"/>
      <c r="S148" s="4"/>
      <c r="T148" s="111"/>
    </row>
    <row r="149" spans="1:20" ht="33.75" customHeight="1" x14ac:dyDescent="0.25">
      <c r="A149" s="31"/>
      <c r="B149" s="42"/>
      <c r="C149" s="28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25"/>
      <c r="S149" s="4"/>
      <c r="T149" s="111"/>
    </row>
    <row r="150" spans="1:20" ht="33.75" customHeight="1" x14ac:dyDescent="0.25">
      <c r="A150" s="31"/>
      <c r="B150" s="42"/>
      <c r="C150" s="28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25"/>
      <c r="S150" s="4"/>
      <c r="T150" s="111"/>
    </row>
    <row r="151" spans="1:20" ht="33.75" customHeight="1" x14ac:dyDescent="0.25">
      <c r="A151" s="31"/>
      <c r="B151" s="42"/>
      <c r="C151" s="28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25"/>
      <c r="S151" s="4"/>
      <c r="T151" s="111"/>
    </row>
    <row r="152" spans="1:20" x14ac:dyDescent="0.25">
      <c r="A152" s="31"/>
      <c r="B152" s="42"/>
      <c r="C152" s="28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25"/>
      <c r="S152" s="4"/>
      <c r="T152" s="111"/>
    </row>
    <row r="153" spans="1:20" x14ac:dyDescent="0.25">
      <c r="A153" s="31"/>
      <c r="B153" s="42"/>
      <c r="C153" s="28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25"/>
      <c r="S153" s="4"/>
      <c r="T153" s="111"/>
    </row>
    <row r="154" spans="1:20" x14ac:dyDescent="0.25">
      <c r="A154" s="31"/>
      <c r="B154" s="42"/>
      <c r="C154" s="28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25"/>
      <c r="S154" s="4"/>
      <c r="T154" s="111"/>
    </row>
    <row r="155" spans="1:20" x14ac:dyDescent="0.25">
      <c r="A155" s="31"/>
      <c r="B155" s="42"/>
      <c r="C155" s="28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25"/>
      <c r="S155" s="4"/>
      <c r="T155" s="111"/>
    </row>
    <row r="156" spans="1:20" x14ac:dyDescent="0.25">
      <c r="A156" s="31"/>
      <c r="B156" s="42"/>
      <c r="C156" s="28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25"/>
      <c r="S156" s="4"/>
      <c r="T156" s="111"/>
    </row>
    <row r="157" spans="1:20" ht="15.75" thickBot="1" x14ac:dyDescent="0.3">
      <c r="A157" s="32"/>
      <c r="B157" s="43"/>
      <c r="C157" s="29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26"/>
      <c r="S157" s="6"/>
      <c r="T157" s="111"/>
    </row>
    <row r="158" spans="1:20" x14ac:dyDescent="0.25"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</row>
    <row r="159" spans="1:20" x14ac:dyDescent="0.25"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</row>
    <row r="160" spans="1:20" x14ac:dyDescent="0.25"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</row>
    <row r="161" spans="3:20" x14ac:dyDescent="0.25"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</row>
    <row r="162" spans="3:20" x14ac:dyDescent="0.25"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</row>
    <row r="163" spans="3:20" x14ac:dyDescent="0.25"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</row>
    <row r="164" spans="3:20" x14ac:dyDescent="0.25"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</row>
    <row r="165" spans="3:20" x14ac:dyDescent="0.25"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</row>
    <row r="166" spans="3:20" x14ac:dyDescent="0.25"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</row>
    <row r="167" spans="3:20" x14ac:dyDescent="0.25"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</row>
    <row r="168" spans="3:20" x14ac:dyDescent="0.25"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</row>
    <row r="169" spans="3:20" x14ac:dyDescent="0.25"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</row>
    <row r="170" spans="3:20" x14ac:dyDescent="0.25"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</row>
    <row r="171" spans="3:20" x14ac:dyDescent="0.25"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</row>
    <row r="172" spans="3:20" x14ac:dyDescent="0.25"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</row>
    <row r="173" spans="3:20" x14ac:dyDescent="0.25"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</row>
    <row r="174" spans="3:20" x14ac:dyDescent="0.25"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</row>
    <row r="175" spans="3:20" x14ac:dyDescent="0.25"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</row>
    <row r="176" spans="3:20" x14ac:dyDescent="0.25"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</row>
    <row r="177" spans="3:20" x14ac:dyDescent="0.25"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</row>
    <row r="178" spans="3:20" x14ac:dyDescent="0.25"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</row>
    <row r="179" spans="3:20" x14ac:dyDescent="0.25"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</row>
    <row r="180" spans="3:20" x14ac:dyDescent="0.25"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</row>
    <row r="181" spans="3:20" x14ac:dyDescent="0.25"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</row>
    <row r="182" spans="3:20" x14ac:dyDescent="0.25"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</row>
    <row r="183" spans="3:20" x14ac:dyDescent="0.25"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</row>
    <row r="184" spans="3:20" x14ac:dyDescent="0.25"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</row>
    <row r="185" spans="3:20" x14ac:dyDescent="0.25"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</row>
    <row r="186" spans="3:20" x14ac:dyDescent="0.25"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</row>
    <row r="187" spans="3:20" x14ac:dyDescent="0.25"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</row>
    <row r="188" spans="3:20" x14ac:dyDescent="0.25"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</row>
    <row r="189" spans="3:20" x14ac:dyDescent="0.25"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</row>
    <row r="190" spans="3:20" x14ac:dyDescent="0.25"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</row>
    <row r="191" spans="3:20" x14ac:dyDescent="0.25"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</row>
    <row r="192" spans="3:20" x14ac:dyDescent="0.25"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</row>
    <row r="193" spans="3:20" x14ac:dyDescent="0.25"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</row>
    <row r="194" spans="3:20" x14ac:dyDescent="0.25"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</row>
    <row r="195" spans="3:20" x14ac:dyDescent="0.25"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</row>
    <row r="196" spans="3:20" x14ac:dyDescent="0.25"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</row>
    <row r="197" spans="3:20" x14ac:dyDescent="0.25"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</row>
    <row r="198" spans="3:20" x14ac:dyDescent="0.25"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</row>
    <row r="199" spans="3:20" x14ac:dyDescent="0.25"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</row>
    <row r="200" spans="3:20" x14ac:dyDescent="0.25"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</row>
    <row r="201" spans="3:20" x14ac:dyDescent="0.25"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</row>
    <row r="202" spans="3:20" x14ac:dyDescent="0.25"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</row>
    <row r="203" spans="3:20" x14ac:dyDescent="0.25"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</row>
    <row r="204" spans="3:20" x14ac:dyDescent="0.25"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</row>
    <row r="205" spans="3:20" x14ac:dyDescent="0.25"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</row>
    <row r="206" spans="3:20" x14ac:dyDescent="0.25"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</row>
    <row r="207" spans="3:20" x14ac:dyDescent="0.25"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</row>
    <row r="208" spans="3:20" x14ac:dyDescent="0.25"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</row>
    <row r="209" spans="3:20" x14ac:dyDescent="0.25"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</row>
    <row r="210" spans="3:20" x14ac:dyDescent="0.25"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</row>
    <row r="211" spans="3:20" x14ac:dyDescent="0.25"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</row>
    <row r="212" spans="3:20" x14ac:dyDescent="0.25"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</row>
    <row r="213" spans="3:20" x14ac:dyDescent="0.25"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</row>
    <row r="214" spans="3:20" x14ac:dyDescent="0.25"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</row>
    <row r="215" spans="3:20" x14ac:dyDescent="0.25"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</row>
    <row r="216" spans="3:20" x14ac:dyDescent="0.25"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</row>
    <row r="217" spans="3:20" x14ac:dyDescent="0.25"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</row>
    <row r="218" spans="3:20" x14ac:dyDescent="0.25"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</row>
    <row r="219" spans="3:20" x14ac:dyDescent="0.25"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</row>
    <row r="220" spans="3:20" x14ac:dyDescent="0.25"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</row>
    <row r="221" spans="3:20" x14ac:dyDescent="0.25"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</row>
    <row r="222" spans="3:20" x14ac:dyDescent="0.25"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</row>
    <row r="223" spans="3:20" x14ac:dyDescent="0.25"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</row>
    <row r="224" spans="3:20" x14ac:dyDescent="0.25"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</row>
    <row r="225" spans="3:20" x14ac:dyDescent="0.25"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</row>
    <row r="226" spans="3:20" x14ac:dyDescent="0.25"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</row>
    <row r="227" spans="3:20" x14ac:dyDescent="0.25"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</row>
    <row r="228" spans="3:20" x14ac:dyDescent="0.25"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</row>
    <row r="229" spans="3:20" x14ac:dyDescent="0.25"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</row>
    <row r="230" spans="3:20" x14ac:dyDescent="0.25"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</row>
    <row r="231" spans="3:20" x14ac:dyDescent="0.25"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</row>
    <row r="232" spans="3:20" x14ac:dyDescent="0.25"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</row>
    <row r="233" spans="3:20" x14ac:dyDescent="0.25"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</row>
    <row r="234" spans="3:20" x14ac:dyDescent="0.25"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</row>
    <row r="235" spans="3:20" x14ac:dyDescent="0.25"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</row>
    <row r="236" spans="3:20" x14ac:dyDescent="0.25"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</row>
    <row r="237" spans="3:20" x14ac:dyDescent="0.25"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</row>
    <row r="238" spans="3:20" x14ac:dyDescent="0.25"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</row>
    <row r="239" spans="3:20" x14ac:dyDescent="0.25"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</row>
    <row r="240" spans="3:20" x14ac:dyDescent="0.25"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</row>
    <row r="241" spans="3:20" x14ac:dyDescent="0.25"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</row>
    <row r="242" spans="3:20" x14ac:dyDescent="0.25"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</row>
    <row r="243" spans="3:20" x14ac:dyDescent="0.25"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</row>
    <row r="244" spans="3:20" x14ac:dyDescent="0.25"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</row>
    <row r="245" spans="3:20" x14ac:dyDescent="0.25"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</row>
    <row r="246" spans="3:20" x14ac:dyDescent="0.25"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</row>
    <row r="247" spans="3:20" x14ac:dyDescent="0.25"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</row>
    <row r="248" spans="3:20" x14ac:dyDescent="0.25"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</row>
    <row r="249" spans="3:20" x14ac:dyDescent="0.25"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</row>
    <row r="250" spans="3:20" x14ac:dyDescent="0.25"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</row>
    <row r="251" spans="3:20" x14ac:dyDescent="0.25"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</row>
    <row r="252" spans="3:20" x14ac:dyDescent="0.25"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</row>
    <row r="253" spans="3:20" x14ac:dyDescent="0.25"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</row>
    <row r="254" spans="3:20" x14ac:dyDescent="0.25"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</row>
    <row r="255" spans="3:20" x14ac:dyDescent="0.25"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</row>
    <row r="256" spans="3:20" x14ac:dyDescent="0.25"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</row>
    <row r="257" spans="3:20" x14ac:dyDescent="0.25"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</row>
    <row r="258" spans="3:20" x14ac:dyDescent="0.25"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</row>
    <row r="259" spans="3:20" x14ac:dyDescent="0.25"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</row>
    <row r="260" spans="3:20" x14ac:dyDescent="0.25"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</row>
    <row r="261" spans="3:20" x14ac:dyDescent="0.25"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</row>
    <row r="262" spans="3:20" x14ac:dyDescent="0.25"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</row>
    <row r="263" spans="3:20" x14ac:dyDescent="0.25"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</row>
    <row r="264" spans="3:20" x14ac:dyDescent="0.25"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</row>
    <row r="265" spans="3:20" x14ac:dyDescent="0.25"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</row>
    <row r="266" spans="3:20" x14ac:dyDescent="0.25"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</row>
    <row r="267" spans="3:20" x14ac:dyDescent="0.25"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</row>
    <row r="268" spans="3:20" x14ac:dyDescent="0.25"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</row>
    <row r="269" spans="3:20" x14ac:dyDescent="0.25"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</row>
    <row r="270" spans="3:20" x14ac:dyDescent="0.25"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</row>
    <row r="271" spans="3:20" x14ac:dyDescent="0.25"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</row>
    <row r="272" spans="3:20" x14ac:dyDescent="0.25"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</row>
    <row r="273" spans="3:20" x14ac:dyDescent="0.25"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</row>
    <row r="274" spans="3:20" x14ac:dyDescent="0.25"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</row>
    <row r="275" spans="3:20" x14ac:dyDescent="0.25"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</row>
    <row r="276" spans="3:20" x14ac:dyDescent="0.25"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</row>
    <row r="277" spans="3:20" x14ac:dyDescent="0.25"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</row>
    <row r="278" spans="3:20" x14ac:dyDescent="0.25"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</row>
    <row r="279" spans="3:20" x14ac:dyDescent="0.25"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</row>
    <row r="280" spans="3:20" x14ac:dyDescent="0.25"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</row>
    <row r="281" spans="3:20" x14ac:dyDescent="0.25"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</row>
    <row r="282" spans="3:20" x14ac:dyDescent="0.25"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</row>
    <row r="283" spans="3:20" x14ac:dyDescent="0.25"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</row>
    <row r="284" spans="3:20" x14ac:dyDescent="0.25"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</row>
    <row r="285" spans="3:20" x14ac:dyDescent="0.25"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</row>
    <row r="286" spans="3:20" x14ac:dyDescent="0.25"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</row>
    <row r="287" spans="3:20" x14ac:dyDescent="0.25"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</row>
    <row r="288" spans="3:20" x14ac:dyDescent="0.25"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</row>
    <row r="289" spans="3:20" x14ac:dyDescent="0.25"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</row>
    <row r="290" spans="3:20" x14ac:dyDescent="0.25"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</row>
    <row r="291" spans="3:20" x14ac:dyDescent="0.25"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</row>
    <row r="292" spans="3:20" x14ac:dyDescent="0.25"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</row>
    <row r="293" spans="3:20" x14ac:dyDescent="0.25"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</row>
    <row r="294" spans="3:20" x14ac:dyDescent="0.25"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</row>
    <row r="295" spans="3:20" x14ac:dyDescent="0.25"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</row>
  </sheetData>
  <autoFilter ref="A5:S5" xr:uid="{00000000-0009-0000-0000-000008000000}"/>
  <mergeCells count="4">
    <mergeCell ref="E4:J4"/>
    <mergeCell ref="K4:L4"/>
    <mergeCell ref="M4:N4"/>
    <mergeCell ref="B2:S2"/>
  </mergeCells>
  <pageMargins left="0.25" right="0.25" top="0.75" bottom="0.75" header="0.3" footer="0.3"/>
  <pageSetup paperSize="9" scale="64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T295"/>
  <sheetViews>
    <sheetView workbookViewId="0">
      <pane xSplit="3" ySplit="5" topLeftCell="D6" activePane="bottomRight" state="frozen"/>
      <selection activeCell="A4" sqref="A4:T295"/>
      <selection pane="topRight" activeCell="A4" sqref="A4:T295"/>
      <selection pane="bottomLeft" activeCell="A4" sqref="A4:T295"/>
      <selection pane="bottomRight" activeCell="A4" sqref="A4:T295"/>
    </sheetView>
  </sheetViews>
  <sheetFormatPr baseColWidth="10" defaultColWidth="11.42578125" defaultRowHeight="15" x14ac:dyDescent="0.25"/>
  <cols>
    <col min="1" max="1" width="23.7109375" style="30" customWidth="1"/>
    <col min="2" max="2" width="12.28515625" style="38" customWidth="1"/>
    <col min="3" max="3" width="40.28515625" style="9" customWidth="1"/>
    <col min="4" max="4" width="11" style="9" customWidth="1"/>
    <col min="5" max="10" width="7.42578125" style="9" customWidth="1"/>
    <col min="11" max="14" width="8.85546875" style="9" customWidth="1"/>
    <col min="15" max="15" width="10.28515625" style="9" bestFit="1" customWidth="1"/>
    <col min="16" max="19" width="11" style="9" customWidth="1"/>
    <col min="20" max="16384" width="11.42578125" style="9"/>
  </cols>
  <sheetData>
    <row r="1" spans="1:20" ht="15.75" thickBot="1" x14ac:dyDescent="0.3"/>
    <row r="2" spans="1:20" ht="37.5" customHeight="1" thickBot="1" x14ac:dyDescent="0.3">
      <c r="A2" s="47" t="s">
        <v>187</v>
      </c>
      <c r="B2" s="130" t="s">
        <v>175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1"/>
    </row>
    <row r="3" spans="1:20" ht="15.75" thickBot="1" x14ac:dyDescent="0.3"/>
    <row r="4" spans="1:20" ht="47.25" customHeight="1" x14ac:dyDescent="0.25">
      <c r="A4" s="35" t="s">
        <v>162</v>
      </c>
      <c r="B4" s="37" t="s">
        <v>177</v>
      </c>
      <c r="C4" s="125" t="s">
        <v>1</v>
      </c>
      <c r="D4" s="11"/>
      <c r="E4" s="127"/>
      <c r="F4" s="128"/>
      <c r="G4" s="128"/>
      <c r="H4" s="128"/>
      <c r="I4" s="128"/>
      <c r="J4" s="129"/>
      <c r="K4" s="127"/>
      <c r="L4" s="129"/>
      <c r="M4" s="127"/>
      <c r="N4" s="129"/>
      <c r="O4" s="124"/>
      <c r="P4" s="22" t="s">
        <v>3</v>
      </c>
      <c r="Q4" s="11" t="s">
        <v>2</v>
      </c>
      <c r="R4" s="123" t="s">
        <v>172</v>
      </c>
      <c r="S4" s="23" t="s">
        <v>173</v>
      </c>
      <c r="T4" s="111"/>
    </row>
    <row r="5" spans="1:20" ht="16.5" thickBot="1" x14ac:dyDescent="0.3">
      <c r="A5" s="36"/>
      <c r="B5" s="39"/>
      <c r="C5" s="13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24"/>
      <c r="S5" s="14"/>
      <c r="T5" s="111"/>
    </row>
    <row r="6" spans="1:20" ht="15" customHeight="1" x14ac:dyDescent="0.25">
      <c r="A6" s="33">
        <v>43250</v>
      </c>
      <c r="B6" s="40" t="s">
        <v>176</v>
      </c>
      <c r="C6" s="34" t="s">
        <v>67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>
        <v>20.3</v>
      </c>
      <c r="Q6" s="3">
        <v>11</v>
      </c>
      <c r="R6" s="25">
        <v>9.9</v>
      </c>
      <c r="S6" s="4" t="s">
        <v>174</v>
      </c>
      <c r="T6" s="111">
        <f>COUNTIF($C$1:$C6,C6)</f>
        <v>1</v>
      </c>
    </row>
    <row r="7" spans="1:20" ht="15" customHeight="1" x14ac:dyDescent="0.25">
      <c r="A7" s="48"/>
      <c r="B7" s="49"/>
      <c r="C7" s="1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>
        <v>1</v>
      </c>
      <c r="R7" s="15"/>
      <c r="S7" s="2"/>
      <c r="T7" s="111"/>
    </row>
    <row r="8" spans="1:20" ht="15" customHeight="1" x14ac:dyDescent="0.25">
      <c r="A8" s="33">
        <v>43257</v>
      </c>
      <c r="B8" s="41" t="s">
        <v>176</v>
      </c>
      <c r="C8" s="3" t="s">
        <v>73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>
        <v>29.4</v>
      </c>
      <c r="Q8" s="3">
        <v>8</v>
      </c>
      <c r="R8" s="25">
        <v>3.3</v>
      </c>
      <c r="S8" s="4" t="s">
        <v>174</v>
      </c>
      <c r="T8" s="111">
        <f>COUNTIF($C$1:$C8,C8)</f>
        <v>1</v>
      </c>
    </row>
    <row r="9" spans="1:20" ht="15" customHeight="1" x14ac:dyDescent="0.25">
      <c r="A9" s="33">
        <v>43278</v>
      </c>
      <c r="B9" s="41" t="s">
        <v>176</v>
      </c>
      <c r="C9" s="3" t="s">
        <v>72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v>32.5</v>
      </c>
      <c r="Q9" s="3">
        <v>8</v>
      </c>
      <c r="R9" s="25">
        <v>2.85</v>
      </c>
      <c r="S9" s="4" t="s">
        <v>174</v>
      </c>
      <c r="T9" s="111">
        <f>COUNTIF($C$1:$C9,C9)</f>
        <v>1</v>
      </c>
    </row>
    <row r="10" spans="1:20" ht="15" customHeight="1" x14ac:dyDescent="0.25">
      <c r="A10" s="33">
        <v>43298</v>
      </c>
      <c r="B10" s="41" t="s">
        <v>176</v>
      </c>
      <c r="C10" s="3" t="s">
        <v>43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>
        <v>39.9</v>
      </c>
      <c r="Q10" s="3">
        <v>3</v>
      </c>
      <c r="R10" s="25">
        <v>14.75</v>
      </c>
      <c r="S10" s="4" t="s">
        <v>174</v>
      </c>
      <c r="T10" s="111">
        <f>COUNTIF($C$1:$C10,C10)</f>
        <v>1</v>
      </c>
    </row>
    <row r="11" spans="1:20" ht="15" customHeight="1" x14ac:dyDescent="0.25">
      <c r="A11" s="33">
        <v>43306</v>
      </c>
      <c r="B11" s="41" t="s">
        <v>157</v>
      </c>
      <c r="C11" s="28" t="s">
        <v>44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>
        <v>38</v>
      </c>
      <c r="Q11" s="3">
        <v>3</v>
      </c>
      <c r="R11" s="25">
        <v>12.11</v>
      </c>
      <c r="S11" s="4" t="s">
        <v>174</v>
      </c>
      <c r="T11" s="111">
        <f>COUNTIF($C$1:$C11,C11)</f>
        <v>1</v>
      </c>
    </row>
    <row r="12" spans="1:20" ht="15" customHeight="1" x14ac:dyDescent="0.25">
      <c r="A12" s="33">
        <v>43314</v>
      </c>
      <c r="B12" s="41" t="s">
        <v>157</v>
      </c>
      <c r="C12" s="3" t="s">
        <v>42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37.799999999999997</v>
      </c>
      <c r="Q12" s="3">
        <v>3</v>
      </c>
      <c r="R12" s="25">
        <v>9.4179999999999993</v>
      </c>
      <c r="S12" s="4" t="s">
        <v>174</v>
      </c>
      <c r="T12" s="111">
        <f>COUNTIF($C$1:$C12,C12)</f>
        <v>1</v>
      </c>
    </row>
    <row r="13" spans="1:20" ht="15" customHeight="1" x14ac:dyDescent="0.25">
      <c r="A13" s="33">
        <v>43343</v>
      </c>
      <c r="B13" s="41" t="s">
        <v>176</v>
      </c>
      <c r="C13" s="3" t="s">
        <v>73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>
        <v>29.8</v>
      </c>
      <c r="Q13" s="3">
        <v>8</v>
      </c>
      <c r="R13" s="25">
        <v>3.3</v>
      </c>
      <c r="S13" s="4" t="s">
        <v>174</v>
      </c>
      <c r="T13" s="111">
        <f>COUNTIF($C$1:$C13,C13)</f>
        <v>2</v>
      </c>
    </row>
    <row r="14" spans="1:20" ht="15" customHeight="1" x14ac:dyDescent="0.25">
      <c r="A14" s="33">
        <v>43354</v>
      </c>
      <c r="B14" s="41" t="s">
        <v>176</v>
      </c>
      <c r="C14" s="28" t="s">
        <v>44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>
        <v>39.4</v>
      </c>
      <c r="Q14" s="3">
        <v>3</v>
      </c>
      <c r="R14" s="25">
        <v>12.11</v>
      </c>
      <c r="S14" s="4" t="s">
        <v>174</v>
      </c>
      <c r="T14" s="111">
        <f>COUNTIF($C$1:$C14,C14)</f>
        <v>2</v>
      </c>
    </row>
    <row r="15" spans="1:20" ht="15" customHeight="1" x14ac:dyDescent="0.25">
      <c r="A15" s="33">
        <v>43370</v>
      </c>
      <c r="B15" s="41" t="s">
        <v>176</v>
      </c>
      <c r="C15" s="3" t="s">
        <v>42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>
        <v>38.5</v>
      </c>
      <c r="Q15" s="3">
        <v>3</v>
      </c>
      <c r="R15" s="25">
        <v>9.4</v>
      </c>
      <c r="S15" s="4" t="s">
        <v>174</v>
      </c>
      <c r="T15" s="111">
        <f>COUNTIF($C$1:$C15,C15)</f>
        <v>2</v>
      </c>
    </row>
    <row r="16" spans="1:20" ht="33.75" customHeight="1" x14ac:dyDescent="0.25">
      <c r="A16" s="33">
        <v>43377</v>
      </c>
      <c r="B16" s="41" t="s">
        <v>176</v>
      </c>
      <c r="C16" s="3" t="s">
        <v>73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>
        <v>30.2</v>
      </c>
      <c r="Q16" s="3">
        <v>8</v>
      </c>
      <c r="R16" s="25">
        <v>3.3</v>
      </c>
      <c r="S16" s="4" t="s">
        <v>174</v>
      </c>
      <c r="T16" s="111">
        <f>COUNTIF($C$1:$C16,C16)</f>
        <v>3</v>
      </c>
    </row>
    <row r="17" spans="1:20" ht="33.75" customHeight="1" x14ac:dyDescent="0.25">
      <c r="A17" s="33"/>
      <c r="B17" s="4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25"/>
      <c r="S17" s="4"/>
      <c r="T17" s="111">
        <f>COUNTIF($C$1:$C17,C17)</f>
        <v>0</v>
      </c>
    </row>
    <row r="18" spans="1:20" ht="33.75" customHeight="1" x14ac:dyDescent="0.25">
      <c r="A18" s="33"/>
      <c r="B18" s="41"/>
      <c r="C18" s="8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25"/>
      <c r="S18" s="4"/>
      <c r="T18" s="111">
        <f>COUNTIF($C$1:$C18,C18)</f>
        <v>0</v>
      </c>
    </row>
    <row r="19" spans="1:20" ht="33.75" customHeight="1" x14ac:dyDescent="0.25">
      <c r="A19" s="33"/>
      <c r="B19" s="41"/>
      <c r="C19" s="2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25"/>
      <c r="S19" s="4"/>
      <c r="T19" s="111">
        <f>COUNTIF($C$1:$C19,C19)</f>
        <v>0</v>
      </c>
    </row>
    <row r="20" spans="1:20" ht="33.75" customHeight="1" x14ac:dyDescent="0.25">
      <c r="A20" s="33"/>
      <c r="B20" s="41"/>
      <c r="C20" s="8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25"/>
      <c r="S20" s="4"/>
      <c r="T20" s="111">
        <f>COUNTIF($C$1:$C20,C20)</f>
        <v>0</v>
      </c>
    </row>
    <row r="21" spans="1:20" ht="33.75" customHeight="1" x14ac:dyDescent="0.25">
      <c r="A21" s="33"/>
      <c r="B21" s="4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25"/>
      <c r="S21" s="4"/>
      <c r="T21" s="111">
        <f>COUNTIF($C$1:$C21,C21)</f>
        <v>0</v>
      </c>
    </row>
    <row r="22" spans="1:20" ht="33.75" customHeight="1" x14ac:dyDescent="0.25">
      <c r="A22" s="33"/>
      <c r="B22" s="4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25"/>
      <c r="S22" s="4"/>
      <c r="T22" s="111">
        <f>COUNTIF($C$1:$C22,C22)</f>
        <v>0</v>
      </c>
    </row>
    <row r="23" spans="1:20" ht="33.75" customHeight="1" x14ac:dyDescent="0.25">
      <c r="A23" s="33"/>
      <c r="B23" s="4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25"/>
      <c r="S23" s="4"/>
      <c r="T23" s="111">
        <f>COUNTIF($C$1:$C23,C23)</f>
        <v>0</v>
      </c>
    </row>
    <row r="24" spans="1:20" ht="33.75" customHeight="1" x14ac:dyDescent="0.25">
      <c r="A24" s="33"/>
      <c r="B24" s="4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25"/>
      <c r="S24" s="4"/>
      <c r="T24" s="111"/>
    </row>
    <row r="25" spans="1:20" ht="33.75" customHeight="1" x14ac:dyDescent="0.25">
      <c r="A25" s="33"/>
      <c r="B25" s="4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25"/>
      <c r="S25" s="4"/>
      <c r="T25" s="111"/>
    </row>
    <row r="26" spans="1:20" ht="33.75" customHeight="1" x14ac:dyDescent="0.25">
      <c r="A26" s="33"/>
      <c r="B26" s="4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25"/>
      <c r="S26" s="4"/>
      <c r="T26" s="111"/>
    </row>
    <row r="27" spans="1:20" ht="33.75" customHeight="1" x14ac:dyDescent="0.25">
      <c r="A27" s="33"/>
      <c r="B27" s="4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5"/>
      <c r="S27" s="4"/>
      <c r="T27" s="111"/>
    </row>
    <row r="28" spans="1:20" ht="33.75" customHeight="1" x14ac:dyDescent="0.25">
      <c r="A28" s="33"/>
      <c r="B28" s="4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25"/>
      <c r="S28" s="4"/>
      <c r="T28" s="111"/>
    </row>
    <row r="29" spans="1:20" ht="33.75" customHeight="1" x14ac:dyDescent="0.25">
      <c r="A29" s="33"/>
      <c r="B29" s="4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25"/>
      <c r="S29" s="4"/>
      <c r="T29" s="111"/>
    </row>
    <row r="30" spans="1:20" ht="33.75" customHeight="1" x14ac:dyDescent="0.25">
      <c r="A30" s="33"/>
      <c r="B30" s="4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25"/>
      <c r="S30" s="4"/>
      <c r="T30" s="111"/>
    </row>
    <row r="31" spans="1:20" ht="33.75" customHeight="1" x14ac:dyDescent="0.25">
      <c r="A31" s="33"/>
      <c r="B31" s="4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25"/>
      <c r="S31" s="4"/>
      <c r="T31" s="111"/>
    </row>
    <row r="32" spans="1:20" ht="33.75" customHeight="1" x14ac:dyDescent="0.25">
      <c r="A32" s="33"/>
      <c r="B32" s="4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25"/>
      <c r="S32" s="4"/>
      <c r="T32" s="111"/>
    </row>
    <row r="33" spans="1:20" ht="33.75" customHeight="1" x14ac:dyDescent="0.25">
      <c r="A33" s="33"/>
      <c r="B33" s="4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25"/>
      <c r="S33" s="4"/>
      <c r="T33" s="111"/>
    </row>
    <row r="34" spans="1:20" ht="33.75" customHeight="1" x14ac:dyDescent="0.25">
      <c r="A34" s="33"/>
      <c r="B34" s="4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25"/>
      <c r="S34" s="4"/>
      <c r="T34" s="111"/>
    </row>
    <row r="35" spans="1:20" ht="33.75" customHeight="1" x14ac:dyDescent="0.25">
      <c r="A35" s="33"/>
      <c r="B35" s="41"/>
      <c r="C35" s="28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25"/>
      <c r="S35" s="4"/>
      <c r="T35" s="111"/>
    </row>
    <row r="36" spans="1:20" ht="33.75" customHeight="1" x14ac:dyDescent="0.25">
      <c r="A36" s="33"/>
      <c r="B36" s="41"/>
      <c r="C36" s="28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25"/>
      <c r="S36" s="4"/>
      <c r="T36" s="111"/>
    </row>
    <row r="37" spans="1:20" ht="33.75" customHeight="1" x14ac:dyDescent="0.25">
      <c r="A37" s="33"/>
      <c r="B37" s="41"/>
      <c r="C37" s="28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25"/>
      <c r="S37" s="4"/>
      <c r="T37" s="111"/>
    </row>
    <row r="38" spans="1:20" ht="33.75" customHeight="1" x14ac:dyDescent="0.25">
      <c r="A38" s="33"/>
      <c r="B38" s="41"/>
      <c r="C38" s="28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25"/>
      <c r="S38" s="4"/>
      <c r="T38" s="111"/>
    </row>
    <row r="39" spans="1:20" ht="33.75" customHeight="1" x14ac:dyDescent="0.25">
      <c r="A39" s="33"/>
      <c r="B39" s="41"/>
      <c r="C39" s="28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25"/>
      <c r="S39" s="4"/>
      <c r="T39" s="111"/>
    </row>
    <row r="40" spans="1:20" ht="33.75" customHeight="1" x14ac:dyDescent="0.25">
      <c r="A40" s="33"/>
      <c r="B40" s="41"/>
      <c r="C40" s="28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25"/>
      <c r="S40" s="4"/>
      <c r="T40" s="111"/>
    </row>
    <row r="41" spans="1:20" ht="33.75" customHeight="1" x14ac:dyDescent="0.25">
      <c r="A41" s="33"/>
      <c r="B41" s="41"/>
      <c r="C41" s="28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25"/>
      <c r="S41" s="4"/>
      <c r="T41" s="111"/>
    </row>
    <row r="42" spans="1:20" ht="33.75" customHeight="1" x14ac:dyDescent="0.25">
      <c r="A42" s="33"/>
      <c r="B42" s="41"/>
      <c r="C42" s="28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25"/>
      <c r="S42" s="4"/>
      <c r="T42" s="111"/>
    </row>
    <row r="43" spans="1:20" ht="33.75" customHeight="1" x14ac:dyDescent="0.25">
      <c r="A43" s="31"/>
      <c r="B43" s="44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25"/>
      <c r="S43" s="4"/>
      <c r="T43" s="111"/>
    </row>
    <row r="44" spans="1:20" ht="33.75" customHeight="1" x14ac:dyDescent="0.25">
      <c r="A44" s="31"/>
      <c r="B44" s="4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25"/>
      <c r="S44" s="4"/>
      <c r="T44" s="111"/>
    </row>
    <row r="45" spans="1:20" ht="33.75" customHeight="1" x14ac:dyDescent="0.25">
      <c r="A45" s="31"/>
      <c r="B45" s="4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45"/>
      <c r="O45" s="3"/>
      <c r="P45" s="3"/>
      <c r="Q45" s="3"/>
      <c r="R45" s="25"/>
      <c r="S45" s="4"/>
      <c r="T45" s="111"/>
    </row>
    <row r="46" spans="1:20" ht="33.75" customHeight="1" x14ac:dyDescent="0.25">
      <c r="A46" s="31"/>
      <c r="B46" s="4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45"/>
      <c r="O46" s="3"/>
      <c r="P46" s="3"/>
      <c r="Q46" s="3"/>
      <c r="R46" s="25"/>
      <c r="S46" s="4"/>
      <c r="T46" s="111"/>
    </row>
    <row r="47" spans="1:20" ht="33.75" customHeight="1" x14ac:dyDescent="0.25">
      <c r="A47" s="31"/>
      <c r="B47" s="44"/>
      <c r="C47" s="28"/>
      <c r="D47" s="3"/>
      <c r="E47" s="3"/>
      <c r="F47" s="3"/>
      <c r="G47" s="3"/>
      <c r="H47" s="3"/>
      <c r="I47" s="3"/>
      <c r="J47" s="3"/>
      <c r="K47" s="3"/>
      <c r="L47" s="3"/>
      <c r="M47" s="3"/>
      <c r="N47" s="45"/>
      <c r="O47" s="3"/>
      <c r="P47" s="3"/>
      <c r="Q47" s="3"/>
      <c r="R47" s="25"/>
      <c r="S47" s="4"/>
      <c r="T47" s="111"/>
    </row>
    <row r="48" spans="1:20" ht="33.75" customHeight="1" x14ac:dyDescent="0.25">
      <c r="A48" s="31"/>
      <c r="B48" s="42"/>
      <c r="C48" s="2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25"/>
      <c r="S48" s="4"/>
      <c r="T48" s="111"/>
    </row>
    <row r="49" spans="1:20" ht="33.75" customHeight="1" x14ac:dyDescent="0.25">
      <c r="A49" s="31"/>
      <c r="B49" s="42"/>
      <c r="C49" s="28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25"/>
      <c r="S49" s="4"/>
      <c r="T49" s="111"/>
    </row>
    <row r="50" spans="1:20" ht="33.75" customHeight="1" x14ac:dyDescent="0.25">
      <c r="A50" s="31"/>
      <c r="B50" s="42"/>
      <c r="C50" s="28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25"/>
      <c r="S50" s="4"/>
      <c r="T50" s="111"/>
    </row>
    <row r="51" spans="1:20" ht="33.75" customHeight="1" x14ac:dyDescent="0.25">
      <c r="A51" s="31"/>
      <c r="B51" s="42"/>
      <c r="C51" s="46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25"/>
      <c r="S51" s="4"/>
      <c r="T51" s="111"/>
    </row>
    <row r="52" spans="1:20" ht="33.75" customHeight="1" x14ac:dyDescent="0.25">
      <c r="A52" s="31"/>
      <c r="B52" s="4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25"/>
      <c r="S52" s="4"/>
      <c r="T52" s="111"/>
    </row>
    <row r="53" spans="1:20" ht="33.75" customHeight="1" x14ac:dyDescent="0.25">
      <c r="A53" s="31"/>
      <c r="B53" s="4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25"/>
      <c r="S53" s="4"/>
      <c r="T53" s="111"/>
    </row>
    <row r="54" spans="1:20" ht="33.75" customHeight="1" x14ac:dyDescent="0.25">
      <c r="A54" s="31"/>
      <c r="B54" s="4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25"/>
      <c r="S54" s="4"/>
      <c r="T54" s="111"/>
    </row>
    <row r="55" spans="1:20" ht="33.75" customHeight="1" x14ac:dyDescent="0.25">
      <c r="A55" s="31"/>
      <c r="B55" s="4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25"/>
      <c r="S55" s="4"/>
      <c r="T55" s="111"/>
    </row>
    <row r="56" spans="1:20" ht="33.75" customHeight="1" x14ac:dyDescent="0.25">
      <c r="A56" s="31"/>
      <c r="B56" s="4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25"/>
      <c r="S56" s="4"/>
      <c r="T56" s="111"/>
    </row>
    <row r="57" spans="1:20" ht="33.75" customHeight="1" x14ac:dyDescent="0.25">
      <c r="A57" s="31"/>
      <c r="B57" s="42"/>
      <c r="C57" s="28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25"/>
      <c r="S57" s="4"/>
      <c r="T57" s="111"/>
    </row>
    <row r="58" spans="1:20" ht="33.75" customHeight="1" x14ac:dyDescent="0.25">
      <c r="A58" s="31"/>
      <c r="B58" s="42"/>
      <c r="C58" s="28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25"/>
      <c r="S58" s="4"/>
      <c r="T58" s="111"/>
    </row>
    <row r="59" spans="1:20" ht="33.75" customHeight="1" x14ac:dyDescent="0.25">
      <c r="A59" s="31"/>
      <c r="B59" s="42"/>
      <c r="C59" s="28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25"/>
      <c r="S59" s="4"/>
      <c r="T59" s="111"/>
    </row>
    <row r="60" spans="1:20" ht="33.75" customHeight="1" x14ac:dyDescent="0.25">
      <c r="A60" s="31"/>
      <c r="B60" s="42"/>
      <c r="C60" s="28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25"/>
      <c r="S60" s="4"/>
      <c r="T60" s="111"/>
    </row>
    <row r="61" spans="1:20" ht="33.75" customHeight="1" x14ac:dyDescent="0.25">
      <c r="A61" s="31"/>
      <c r="B61" s="42"/>
      <c r="C61" s="28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25"/>
      <c r="S61" s="4"/>
      <c r="T61" s="111"/>
    </row>
    <row r="62" spans="1:20" ht="33.75" customHeight="1" x14ac:dyDescent="0.25">
      <c r="A62" s="31"/>
      <c r="B62" s="42"/>
      <c r="C62" s="28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25"/>
      <c r="S62" s="4"/>
      <c r="T62" s="111"/>
    </row>
    <row r="63" spans="1:20" ht="33.75" customHeight="1" x14ac:dyDescent="0.25">
      <c r="A63" s="31"/>
      <c r="B63" s="42"/>
      <c r="C63" s="28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25"/>
      <c r="S63" s="4"/>
      <c r="T63" s="111"/>
    </row>
    <row r="64" spans="1:20" ht="33.75" customHeight="1" x14ac:dyDescent="0.25">
      <c r="A64" s="31"/>
      <c r="B64" s="42"/>
      <c r="C64" s="28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25"/>
      <c r="S64" s="4"/>
      <c r="T64" s="111"/>
    </row>
    <row r="65" spans="1:20" ht="33.75" customHeight="1" x14ac:dyDescent="0.25">
      <c r="A65" s="31"/>
      <c r="B65" s="42"/>
      <c r="C65" s="28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25"/>
      <c r="S65" s="4"/>
      <c r="T65" s="111"/>
    </row>
    <row r="66" spans="1:20" ht="33.75" customHeight="1" x14ac:dyDescent="0.25">
      <c r="A66" s="31"/>
      <c r="B66" s="42"/>
      <c r="C66" s="28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25"/>
      <c r="S66" s="4"/>
      <c r="T66" s="111"/>
    </row>
    <row r="67" spans="1:20" ht="33.75" customHeight="1" x14ac:dyDescent="0.25">
      <c r="A67" s="31"/>
      <c r="B67" s="42"/>
      <c r="C67" s="28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25"/>
      <c r="S67" s="4"/>
      <c r="T67" s="111"/>
    </row>
    <row r="68" spans="1:20" ht="33.75" customHeight="1" x14ac:dyDescent="0.25">
      <c r="A68" s="31"/>
      <c r="B68" s="42"/>
      <c r="C68" s="28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25"/>
      <c r="S68" s="4"/>
      <c r="T68" s="111"/>
    </row>
    <row r="69" spans="1:20" ht="33.75" customHeight="1" x14ac:dyDescent="0.25">
      <c r="A69" s="31"/>
      <c r="B69" s="42"/>
      <c r="C69" s="28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25"/>
      <c r="S69" s="4"/>
      <c r="T69" s="111"/>
    </row>
    <row r="70" spans="1:20" ht="33.75" customHeight="1" x14ac:dyDescent="0.25">
      <c r="A70" s="31"/>
      <c r="B70" s="42"/>
      <c r="C70" s="28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25"/>
      <c r="S70" s="4"/>
      <c r="T70" s="111"/>
    </row>
    <row r="71" spans="1:20" ht="33.75" customHeight="1" x14ac:dyDescent="0.25">
      <c r="A71" s="31"/>
      <c r="B71" s="42"/>
      <c r="C71" s="28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25"/>
      <c r="S71" s="4"/>
      <c r="T71" s="111"/>
    </row>
    <row r="72" spans="1:20" ht="33.75" customHeight="1" x14ac:dyDescent="0.25">
      <c r="A72" s="31"/>
      <c r="B72" s="42"/>
      <c r="C72" s="28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25"/>
      <c r="S72" s="4"/>
      <c r="T72" s="111"/>
    </row>
    <row r="73" spans="1:20" ht="33.75" customHeight="1" x14ac:dyDescent="0.25">
      <c r="A73" s="31"/>
      <c r="B73" s="42"/>
      <c r="C73" s="28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25"/>
      <c r="S73" s="4"/>
      <c r="T73" s="111"/>
    </row>
    <row r="74" spans="1:20" ht="33.75" customHeight="1" x14ac:dyDescent="0.25">
      <c r="A74" s="31"/>
      <c r="B74" s="42"/>
      <c r="C74" s="28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25"/>
      <c r="S74" s="4"/>
      <c r="T74" s="111"/>
    </row>
    <row r="75" spans="1:20" ht="33.75" customHeight="1" x14ac:dyDescent="0.25">
      <c r="A75" s="31"/>
      <c r="B75" s="42"/>
      <c r="C75" s="28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25"/>
      <c r="S75" s="4"/>
      <c r="T75" s="111"/>
    </row>
    <row r="76" spans="1:20" ht="33.75" customHeight="1" x14ac:dyDescent="0.25">
      <c r="A76" s="31"/>
      <c r="B76" s="42"/>
      <c r="C76" s="28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25"/>
      <c r="S76" s="4"/>
      <c r="T76" s="111"/>
    </row>
    <row r="77" spans="1:20" ht="33.75" customHeight="1" x14ac:dyDescent="0.25">
      <c r="A77" s="31"/>
      <c r="B77" s="42"/>
      <c r="C77" s="28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25"/>
      <c r="S77" s="4"/>
      <c r="T77" s="111"/>
    </row>
    <row r="78" spans="1:20" ht="33.75" customHeight="1" x14ac:dyDescent="0.25">
      <c r="A78" s="31"/>
      <c r="B78" s="42"/>
      <c r="C78" s="28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25"/>
      <c r="S78" s="4"/>
      <c r="T78" s="111"/>
    </row>
    <row r="79" spans="1:20" ht="33.75" customHeight="1" x14ac:dyDescent="0.25">
      <c r="A79" s="31"/>
      <c r="B79" s="42"/>
      <c r="C79" s="28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25"/>
      <c r="S79" s="4"/>
      <c r="T79" s="111"/>
    </row>
    <row r="80" spans="1:20" ht="33.75" customHeight="1" x14ac:dyDescent="0.25">
      <c r="A80" s="31"/>
      <c r="B80" s="42"/>
      <c r="C80" s="28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25"/>
      <c r="S80" s="4"/>
      <c r="T80" s="111"/>
    </row>
    <row r="81" spans="1:20" ht="33.75" customHeight="1" x14ac:dyDescent="0.25">
      <c r="A81" s="31"/>
      <c r="B81" s="42"/>
      <c r="C81" s="28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25"/>
      <c r="S81" s="4"/>
      <c r="T81" s="111"/>
    </row>
    <row r="82" spans="1:20" ht="33.75" customHeight="1" x14ac:dyDescent="0.25">
      <c r="A82" s="31"/>
      <c r="B82" s="42"/>
      <c r="C82" s="28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25"/>
      <c r="S82" s="4"/>
      <c r="T82" s="111"/>
    </row>
    <row r="83" spans="1:20" ht="33.75" customHeight="1" x14ac:dyDescent="0.25">
      <c r="A83" s="31"/>
      <c r="B83" s="42"/>
      <c r="C83" s="28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25"/>
      <c r="S83" s="4"/>
      <c r="T83" s="111"/>
    </row>
    <row r="84" spans="1:20" ht="33.75" customHeight="1" x14ac:dyDescent="0.25">
      <c r="A84" s="31"/>
      <c r="B84" s="42"/>
      <c r="C84" s="28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25"/>
      <c r="S84" s="4"/>
      <c r="T84" s="111"/>
    </row>
    <row r="85" spans="1:20" ht="33.75" customHeight="1" x14ac:dyDescent="0.25">
      <c r="A85" s="31"/>
      <c r="B85" s="42"/>
      <c r="C85" s="28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25"/>
      <c r="S85" s="4"/>
      <c r="T85" s="111"/>
    </row>
    <row r="86" spans="1:20" ht="33.75" customHeight="1" x14ac:dyDescent="0.25">
      <c r="A86" s="31"/>
      <c r="B86" s="42"/>
      <c r="C86" s="28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25"/>
      <c r="S86" s="4"/>
      <c r="T86" s="111"/>
    </row>
    <row r="87" spans="1:20" ht="33.75" customHeight="1" x14ac:dyDescent="0.25">
      <c r="A87" s="31"/>
      <c r="B87" s="42"/>
      <c r="C87" s="28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25"/>
      <c r="S87" s="4"/>
      <c r="T87" s="111"/>
    </row>
    <row r="88" spans="1:20" ht="33.75" customHeight="1" x14ac:dyDescent="0.25">
      <c r="A88" s="31"/>
      <c r="B88" s="42"/>
      <c r="C88" s="28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25"/>
      <c r="S88" s="4"/>
      <c r="T88" s="111"/>
    </row>
    <row r="89" spans="1:20" ht="33.75" customHeight="1" x14ac:dyDescent="0.25">
      <c r="A89" s="31"/>
      <c r="B89" s="42"/>
      <c r="C89" s="28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25"/>
      <c r="S89" s="4"/>
      <c r="T89" s="111"/>
    </row>
    <row r="90" spans="1:20" ht="33.75" customHeight="1" x14ac:dyDescent="0.25">
      <c r="A90" s="31"/>
      <c r="B90" s="42"/>
      <c r="C90" s="28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25"/>
      <c r="S90" s="4"/>
      <c r="T90" s="111"/>
    </row>
    <row r="91" spans="1:20" ht="33.75" customHeight="1" x14ac:dyDescent="0.25">
      <c r="A91" s="31"/>
      <c r="B91" s="42"/>
      <c r="C91" s="28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25"/>
      <c r="S91" s="4"/>
      <c r="T91" s="111"/>
    </row>
    <row r="92" spans="1:20" ht="33.75" customHeight="1" x14ac:dyDescent="0.25">
      <c r="A92" s="31"/>
      <c r="B92" s="42"/>
      <c r="C92" s="28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25"/>
      <c r="S92" s="4"/>
      <c r="T92" s="111"/>
    </row>
    <row r="93" spans="1:20" ht="33.75" customHeight="1" x14ac:dyDescent="0.25">
      <c r="A93" s="31"/>
      <c r="B93" s="42"/>
      <c r="C93" s="28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25"/>
      <c r="S93" s="4"/>
      <c r="T93" s="111"/>
    </row>
    <row r="94" spans="1:20" ht="33.75" customHeight="1" x14ac:dyDescent="0.25">
      <c r="A94" s="31"/>
      <c r="B94" s="42"/>
      <c r="C94" s="28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25"/>
      <c r="S94" s="4"/>
      <c r="T94" s="111"/>
    </row>
    <row r="95" spans="1:20" ht="33.75" customHeight="1" x14ac:dyDescent="0.25">
      <c r="A95" s="31"/>
      <c r="B95" s="42"/>
      <c r="C95" s="28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25"/>
      <c r="S95" s="4"/>
      <c r="T95" s="111"/>
    </row>
    <row r="96" spans="1:20" ht="33.75" customHeight="1" x14ac:dyDescent="0.25">
      <c r="A96" s="31"/>
      <c r="B96" s="42"/>
      <c r="C96" s="28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25"/>
      <c r="S96" s="4"/>
      <c r="T96" s="111"/>
    </row>
    <row r="97" spans="1:20" ht="33.75" customHeight="1" x14ac:dyDescent="0.25">
      <c r="A97" s="31"/>
      <c r="B97" s="42"/>
      <c r="C97" s="28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25"/>
      <c r="S97" s="4"/>
      <c r="T97" s="111"/>
    </row>
    <row r="98" spans="1:20" ht="33.75" customHeight="1" x14ac:dyDescent="0.25">
      <c r="A98" s="31"/>
      <c r="B98" s="42"/>
      <c r="C98" s="28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25"/>
      <c r="S98" s="4"/>
      <c r="T98" s="111"/>
    </row>
    <row r="99" spans="1:20" ht="33.75" customHeight="1" x14ac:dyDescent="0.25">
      <c r="A99" s="31"/>
      <c r="B99" s="42"/>
      <c r="C99" s="28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25"/>
      <c r="S99" s="4"/>
      <c r="T99" s="111"/>
    </row>
    <row r="100" spans="1:20" ht="33.75" customHeight="1" x14ac:dyDescent="0.25">
      <c r="A100" s="31"/>
      <c r="B100" s="42"/>
      <c r="C100" s="28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25"/>
      <c r="S100" s="4"/>
      <c r="T100" s="111"/>
    </row>
    <row r="101" spans="1:20" ht="33.75" customHeight="1" x14ac:dyDescent="0.25">
      <c r="A101" s="31"/>
      <c r="B101" s="42"/>
      <c r="C101" s="28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25"/>
      <c r="S101" s="4"/>
      <c r="T101" s="111"/>
    </row>
    <row r="102" spans="1:20" ht="33.75" customHeight="1" x14ac:dyDescent="0.25">
      <c r="A102" s="31"/>
      <c r="B102" s="42"/>
      <c r="C102" s="28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25"/>
      <c r="S102" s="4"/>
      <c r="T102" s="111"/>
    </row>
    <row r="103" spans="1:20" ht="33.75" customHeight="1" x14ac:dyDescent="0.25">
      <c r="A103" s="31"/>
      <c r="B103" s="42"/>
      <c r="C103" s="28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25"/>
      <c r="S103" s="4"/>
      <c r="T103" s="111"/>
    </row>
    <row r="104" spans="1:20" ht="33.75" customHeight="1" x14ac:dyDescent="0.25">
      <c r="A104" s="31"/>
      <c r="B104" s="42"/>
      <c r="C104" s="28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25"/>
      <c r="S104" s="4"/>
      <c r="T104" s="111"/>
    </row>
    <row r="105" spans="1:20" ht="33.75" customHeight="1" x14ac:dyDescent="0.25">
      <c r="A105" s="31"/>
      <c r="B105" s="42"/>
      <c r="C105" s="28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25"/>
      <c r="S105" s="4"/>
      <c r="T105" s="111"/>
    </row>
    <row r="106" spans="1:20" ht="33.75" customHeight="1" x14ac:dyDescent="0.25">
      <c r="A106" s="31"/>
      <c r="B106" s="42"/>
      <c r="C106" s="28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25"/>
      <c r="S106" s="4"/>
      <c r="T106" s="111"/>
    </row>
    <row r="107" spans="1:20" ht="33.75" customHeight="1" x14ac:dyDescent="0.25">
      <c r="A107" s="31"/>
      <c r="B107" s="42"/>
      <c r="C107" s="28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25"/>
      <c r="S107" s="4"/>
      <c r="T107" s="111"/>
    </row>
    <row r="108" spans="1:20" ht="33.75" customHeight="1" x14ac:dyDescent="0.25">
      <c r="A108" s="31"/>
      <c r="B108" s="42"/>
      <c r="C108" s="28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25"/>
      <c r="S108" s="4"/>
      <c r="T108" s="111"/>
    </row>
    <row r="109" spans="1:20" ht="33.75" customHeight="1" x14ac:dyDescent="0.25">
      <c r="A109" s="31"/>
      <c r="B109" s="42"/>
      <c r="C109" s="28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25"/>
      <c r="S109" s="4"/>
      <c r="T109" s="111"/>
    </row>
    <row r="110" spans="1:20" ht="33.75" customHeight="1" x14ac:dyDescent="0.25">
      <c r="A110" s="31"/>
      <c r="B110" s="42"/>
      <c r="C110" s="28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25"/>
      <c r="S110" s="4"/>
      <c r="T110" s="111"/>
    </row>
    <row r="111" spans="1:20" ht="33.75" customHeight="1" x14ac:dyDescent="0.25">
      <c r="A111" s="31"/>
      <c r="B111" s="42"/>
      <c r="C111" s="28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25"/>
      <c r="S111" s="4"/>
      <c r="T111" s="111"/>
    </row>
    <row r="112" spans="1:20" ht="33.75" customHeight="1" x14ac:dyDescent="0.25">
      <c r="A112" s="31"/>
      <c r="B112" s="42"/>
      <c r="C112" s="28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25"/>
      <c r="S112" s="4"/>
      <c r="T112" s="111"/>
    </row>
    <row r="113" spans="1:20" ht="33.75" customHeight="1" x14ac:dyDescent="0.25">
      <c r="A113" s="31"/>
      <c r="B113" s="42"/>
      <c r="C113" s="28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25"/>
      <c r="S113" s="4"/>
      <c r="T113" s="111"/>
    </row>
    <row r="114" spans="1:20" ht="33.75" customHeight="1" x14ac:dyDescent="0.25">
      <c r="A114" s="31"/>
      <c r="B114" s="42"/>
      <c r="C114" s="28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25"/>
      <c r="S114" s="4"/>
      <c r="T114" s="111"/>
    </row>
    <row r="115" spans="1:20" ht="33.75" customHeight="1" x14ac:dyDescent="0.25">
      <c r="A115" s="31"/>
      <c r="B115" s="42"/>
      <c r="C115" s="28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25"/>
      <c r="S115" s="4"/>
      <c r="T115" s="111"/>
    </row>
    <row r="116" spans="1:20" ht="33.75" customHeight="1" x14ac:dyDescent="0.25">
      <c r="A116" s="31"/>
      <c r="B116" s="42"/>
      <c r="C116" s="28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25"/>
      <c r="S116" s="4"/>
      <c r="T116" s="111"/>
    </row>
    <row r="117" spans="1:20" ht="33.75" customHeight="1" x14ac:dyDescent="0.25">
      <c r="A117" s="31"/>
      <c r="B117" s="42"/>
      <c r="C117" s="28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25"/>
      <c r="S117" s="4"/>
      <c r="T117" s="111"/>
    </row>
    <row r="118" spans="1:20" ht="33.75" customHeight="1" x14ac:dyDescent="0.25">
      <c r="A118" s="31"/>
      <c r="B118" s="42"/>
      <c r="C118" s="28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25"/>
      <c r="S118" s="4"/>
      <c r="T118" s="111"/>
    </row>
    <row r="119" spans="1:20" ht="33.75" customHeight="1" x14ac:dyDescent="0.25">
      <c r="A119" s="31"/>
      <c r="B119" s="42"/>
      <c r="C119" s="28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25"/>
      <c r="S119" s="4"/>
      <c r="T119" s="111"/>
    </row>
    <row r="120" spans="1:20" ht="33.75" customHeight="1" x14ac:dyDescent="0.25">
      <c r="A120" s="31"/>
      <c r="B120" s="42"/>
      <c r="C120" s="28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25"/>
      <c r="S120" s="4"/>
      <c r="T120" s="111"/>
    </row>
    <row r="121" spans="1:20" ht="33.75" customHeight="1" x14ac:dyDescent="0.25">
      <c r="A121" s="31"/>
      <c r="B121" s="42"/>
      <c r="C121" s="28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25"/>
      <c r="S121" s="4"/>
      <c r="T121" s="111"/>
    </row>
    <row r="122" spans="1:20" ht="33.75" customHeight="1" x14ac:dyDescent="0.25">
      <c r="A122" s="31"/>
      <c r="B122" s="42"/>
      <c r="C122" s="28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25"/>
      <c r="S122" s="4"/>
      <c r="T122" s="111"/>
    </row>
    <row r="123" spans="1:20" ht="33.75" customHeight="1" x14ac:dyDescent="0.25">
      <c r="A123" s="31"/>
      <c r="B123" s="42"/>
      <c r="C123" s="28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25"/>
      <c r="S123" s="4"/>
      <c r="T123" s="111"/>
    </row>
    <row r="124" spans="1:20" ht="33.75" customHeight="1" x14ac:dyDescent="0.25">
      <c r="A124" s="31"/>
      <c r="B124" s="42"/>
      <c r="C124" s="28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25"/>
      <c r="S124" s="4"/>
      <c r="T124" s="111"/>
    </row>
    <row r="125" spans="1:20" ht="33.75" customHeight="1" x14ac:dyDescent="0.25">
      <c r="A125" s="31"/>
      <c r="B125" s="42"/>
      <c r="C125" s="28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25"/>
      <c r="S125" s="4"/>
      <c r="T125" s="111"/>
    </row>
    <row r="126" spans="1:20" ht="33.75" customHeight="1" x14ac:dyDescent="0.25">
      <c r="A126" s="31"/>
      <c r="B126" s="42"/>
      <c r="C126" s="28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25"/>
      <c r="S126" s="4"/>
      <c r="T126" s="111"/>
    </row>
    <row r="127" spans="1:20" ht="33.75" customHeight="1" x14ac:dyDescent="0.25">
      <c r="A127" s="31"/>
      <c r="B127" s="42"/>
      <c r="C127" s="28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25"/>
      <c r="S127" s="4"/>
      <c r="T127" s="111"/>
    </row>
    <row r="128" spans="1:20" ht="33.75" customHeight="1" x14ac:dyDescent="0.25">
      <c r="A128" s="31"/>
      <c r="B128" s="42"/>
      <c r="C128" s="28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25"/>
      <c r="S128" s="4"/>
      <c r="T128" s="111"/>
    </row>
    <row r="129" spans="1:20" ht="33.75" customHeight="1" x14ac:dyDescent="0.25">
      <c r="A129" s="31"/>
      <c r="B129" s="42"/>
      <c r="C129" s="28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25"/>
      <c r="S129" s="4"/>
      <c r="T129" s="111"/>
    </row>
    <row r="130" spans="1:20" ht="33.75" customHeight="1" x14ac:dyDescent="0.25">
      <c r="A130" s="31"/>
      <c r="B130" s="42"/>
      <c r="C130" s="28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25"/>
      <c r="S130" s="4"/>
      <c r="T130" s="111"/>
    </row>
    <row r="131" spans="1:20" ht="33.75" customHeight="1" x14ac:dyDescent="0.25">
      <c r="A131" s="31"/>
      <c r="B131" s="42"/>
      <c r="C131" s="28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25"/>
      <c r="S131" s="4"/>
      <c r="T131" s="111"/>
    </row>
    <row r="132" spans="1:20" ht="33.75" customHeight="1" x14ac:dyDescent="0.25">
      <c r="A132" s="31"/>
      <c r="B132" s="42"/>
      <c r="C132" s="28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25"/>
      <c r="S132" s="4"/>
      <c r="T132" s="111"/>
    </row>
    <row r="133" spans="1:20" ht="33.75" customHeight="1" x14ac:dyDescent="0.25">
      <c r="A133" s="31"/>
      <c r="B133" s="42"/>
      <c r="C133" s="28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25"/>
      <c r="S133" s="4"/>
      <c r="T133" s="111"/>
    </row>
    <row r="134" spans="1:20" ht="33.75" customHeight="1" x14ac:dyDescent="0.25">
      <c r="A134" s="31"/>
      <c r="B134" s="42"/>
      <c r="C134" s="28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25"/>
      <c r="S134" s="4"/>
      <c r="T134" s="111"/>
    </row>
    <row r="135" spans="1:20" ht="33.75" customHeight="1" x14ac:dyDescent="0.25">
      <c r="A135" s="31"/>
      <c r="B135" s="42"/>
      <c r="C135" s="28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25"/>
      <c r="S135" s="4"/>
      <c r="T135" s="111"/>
    </row>
    <row r="136" spans="1:20" ht="33.75" customHeight="1" x14ac:dyDescent="0.25">
      <c r="A136" s="31"/>
      <c r="B136" s="42"/>
      <c r="C136" s="28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25"/>
      <c r="S136" s="4"/>
      <c r="T136" s="111"/>
    </row>
    <row r="137" spans="1:20" ht="33.75" customHeight="1" x14ac:dyDescent="0.25">
      <c r="A137" s="31"/>
      <c r="B137" s="42"/>
      <c r="C137" s="28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25"/>
      <c r="S137" s="4"/>
      <c r="T137" s="111"/>
    </row>
    <row r="138" spans="1:20" ht="33.75" customHeight="1" x14ac:dyDescent="0.25">
      <c r="A138" s="31"/>
      <c r="B138" s="42"/>
      <c r="C138" s="28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25"/>
      <c r="S138" s="4"/>
      <c r="T138" s="111"/>
    </row>
    <row r="139" spans="1:20" ht="33.75" customHeight="1" x14ac:dyDescent="0.25">
      <c r="A139" s="31"/>
      <c r="B139" s="42"/>
      <c r="C139" s="28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25"/>
      <c r="S139" s="4"/>
      <c r="T139" s="111"/>
    </row>
    <row r="140" spans="1:20" ht="33.75" customHeight="1" x14ac:dyDescent="0.25">
      <c r="A140" s="31"/>
      <c r="B140" s="42"/>
      <c r="C140" s="28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25"/>
      <c r="S140" s="4"/>
      <c r="T140" s="111"/>
    </row>
    <row r="141" spans="1:20" ht="33.75" customHeight="1" x14ac:dyDescent="0.25">
      <c r="A141" s="31"/>
      <c r="B141" s="42"/>
      <c r="C141" s="28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25"/>
      <c r="S141" s="4"/>
      <c r="T141" s="111"/>
    </row>
    <row r="142" spans="1:20" ht="33.75" customHeight="1" x14ac:dyDescent="0.25">
      <c r="A142" s="31"/>
      <c r="B142" s="42"/>
      <c r="C142" s="28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25"/>
      <c r="S142" s="4"/>
      <c r="T142" s="111"/>
    </row>
    <row r="143" spans="1:20" ht="33.75" customHeight="1" x14ac:dyDescent="0.25">
      <c r="A143" s="31"/>
      <c r="B143" s="42"/>
      <c r="C143" s="28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25"/>
      <c r="S143" s="4"/>
      <c r="T143" s="111"/>
    </row>
    <row r="144" spans="1:20" ht="33.75" customHeight="1" x14ac:dyDescent="0.25">
      <c r="A144" s="31"/>
      <c r="B144" s="42"/>
      <c r="C144" s="28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25"/>
      <c r="S144" s="4"/>
      <c r="T144" s="111"/>
    </row>
    <row r="145" spans="1:20" ht="33.75" customHeight="1" x14ac:dyDescent="0.25">
      <c r="A145" s="31"/>
      <c r="B145" s="42"/>
      <c r="C145" s="28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25"/>
      <c r="S145" s="4"/>
      <c r="T145" s="111"/>
    </row>
    <row r="146" spans="1:20" ht="33.75" customHeight="1" x14ac:dyDescent="0.25">
      <c r="A146" s="31"/>
      <c r="B146" s="42"/>
      <c r="C146" s="28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25"/>
      <c r="S146" s="4"/>
      <c r="T146" s="111"/>
    </row>
    <row r="147" spans="1:20" ht="33.75" customHeight="1" x14ac:dyDescent="0.25">
      <c r="A147" s="31"/>
      <c r="B147" s="42"/>
      <c r="C147" s="28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25"/>
      <c r="S147" s="4"/>
      <c r="T147" s="111"/>
    </row>
    <row r="148" spans="1:20" ht="33.75" customHeight="1" x14ac:dyDescent="0.25">
      <c r="A148" s="31"/>
      <c r="B148" s="42"/>
      <c r="C148" s="28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25"/>
      <c r="S148" s="4"/>
      <c r="T148" s="111"/>
    </row>
    <row r="149" spans="1:20" ht="33.75" customHeight="1" x14ac:dyDescent="0.25">
      <c r="A149" s="31"/>
      <c r="B149" s="42"/>
      <c r="C149" s="28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25"/>
      <c r="S149" s="4"/>
      <c r="T149" s="111"/>
    </row>
    <row r="150" spans="1:20" ht="33.75" customHeight="1" x14ac:dyDescent="0.25">
      <c r="A150" s="31"/>
      <c r="B150" s="42"/>
      <c r="C150" s="28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25"/>
      <c r="S150" s="4"/>
      <c r="T150" s="111"/>
    </row>
    <row r="151" spans="1:20" ht="33.75" customHeight="1" x14ac:dyDescent="0.25">
      <c r="A151" s="31"/>
      <c r="B151" s="42"/>
      <c r="C151" s="28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25"/>
      <c r="S151" s="4"/>
      <c r="T151" s="111"/>
    </row>
    <row r="152" spans="1:20" ht="33.75" customHeight="1" x14ac:dyDescent="0.25">
      <c r="A152" s="31"/>
      <c r="B152" s="42"/>
      <c r="C152" s="28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25"/>
      <c r="S152" s="4"/>
      <c r="T152" s="111"/>
    </row>
    <row r="153" spans="1:20" ht="33.75" customHeight="1" x14ac:dyDescent="0.25">
      <c r="A153" s="31"/>
      <c r="B153" s="42"/>
      <c r="C153" s="28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25"/>
      <c r="S153" s="4"/>
      <c r="T153" s="111"/>
    </row>
    <row r="154" spans="1:20" ht="33.75" customHeight="1" x14ac:dyDescent="0.25">
      <c r="A154" s="31"/>
      <c r="B154" s="42"/>
      <c r="C154" s="28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25"/>
      <c r="S154" s="4"/>
      <c r="T154" s="111"/>
    </row>
    <row r="155" spans="1:20" ht="33.75" customHeight="1" x14ac:dyDescent="0.25">
      <c r="A155" s="31"/>
      <c r="B155" s="42"/>
      <c r="C155" s="28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25"/>
      <c r="S155" s="4"/>
      <c r="T155" s="111"/>
    </row>
    <row r="156" spans="1:20" ht="33.75" customHeight="1" x14ac:dyDescent="0.25">
      <c r="A156" s="31"/>
      <c r="B156" s="42"/>
      <c r="C156" s="28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25"/>
      <c r="S156" s="4"/>
      <c r="T156" s="111"/>
    </row>
    <row r="157" spans="1:20" ht="33.75" customHeight="1" thickBot="1" x14ac:dyDescent="0.3">
      <c r="A157" s="32"/>
      <c r="B157" s="43"/>
      <c r="C157" s="29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26"/>
      <c r="S157" s="6"/>
      <c r="T157" s="111"/>
    </row>
    <row r="158" spans="1:20" x14ac:dyDescent="0.25"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</row>
    <row r="159" spans="1:20" x14ac:dyDescent="0.25"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</row>
    <row r="160" spans="1:20" x14ac:dyDescent="0.25"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</row>
    <row r="161" spans="3:20" x14ac:dyDescent="0.25"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</row>
    <row r="162" spans="3:20" x14ac:dyDescent="0.25"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</row>
    <row r="163" spans="3:20" x14ac:dyDescent="0.25"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</row>
    <row r="164" spans="3:20" x14ac:dyDescent="0.25"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</row>
    <row r="165" spans="3:20" x14ac:dyDescent="0.25"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</row>
    <row r="166" spans="3:20" x14ac:dyDescent="0.25"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</row>
    <row r="167" spans="3:20" x14ac:dyDescent="0.25"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</row>
    <row r="168" spans="3:20" x14ac:dyDescent="0.25"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</row>
    <row r="169" spans="3:20" x14ac:dyDescent="0.25"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</row>
    <row r="170" spans="3:20" x14ac:dyDescent="0.25"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</row>
    <row r="171" spans="3:20" x14ac:dyDescent="0.25"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</row>
    <row r="172" spans="3:20" x14ac:dyDescent="0.25"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</row>
    <row r="173" spans="3:20" x14ac:dyDescent="0.25"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</row>
    <row r="174" spans="3:20" x14ac:dyDescent="0.25"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</row>
    <row r="175" spans="3:20" x14ac:dyDescent="0.25"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</row>
    <row r="176" spans="3:20" x14ac:dyDescent="0.25"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</row>
    <row r="177" spans="3:20" x14ac:dyDescent="0.25"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</row>
    <row r="178" spans="3:20" x14ac:dyDescent="0.25"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</row>
    <row r="179" spans="3:20" x14ac:dyDescent="0.25"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</row>
    <row r="180" spans="3:20" x14ac:dyDescent="0.25"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</row>
    <row r="181" spans="3:20" x14ac:dyDescent="0.25"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</row>
    <row r="182" spans="3:20" x14ac:dyDescent="0.25"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</row>
    <row r="183" spans="3:20" x14ac:dyDescent="0.25"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</row>
    <row r="184" spans="3:20" x14ac:dyDescent="0.25"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</row>
    <row r="185" spans="3:20" x14ac:dyDescent="0.25"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</row>
    <row r="186" spans="3:20" x14ac:dyDescent="0.25"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</row>
    <row r="187" spans="3:20" x14ac:dyDescent="0.25"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</row>
    <row r="188" spans="3:20" x14ac:dyDescent="0.25"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</row>
    <row r="189" spans="3:20" x14ac:dyDescent="0.25"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</row>
    <row r="190" spans="3:20" x14ac:dyDescent="0.25"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</row>
    <row r="191" spans="3:20" x14ac:dyDescent="0.25"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</row>
    <row r="192" spans="3:20" x14ac:dyDescent="0.25"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</row>
    <row r="193" spans="3:20" x14ac:dyDescent="0.25"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</row>
    <row r="194" spans="3:20" x14ac:dyDescent="0.25"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</row>
    <row r="195" spans="3:20" x14ac:dyDescent="0.25"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</row>
    <row r="196" spans="3:20" x14ac:dyDescent="0.25"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</row>
    <row r="197" spans="3:20" x14ac:dyDescent="0.25"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</row>
    <row r="198" spans="3:20" x14ac:dyDescent="0.25"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</row>
    <row r="199" spans="3:20" x14ac:dyDescent="0.25"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</row>
    <row r="200" spans="3:20" x14ac:dyDescent="0.25"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</row>
    <row r="201" spans="3:20" x14ac:dyDescent="0.25"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</row>
    <row r="202" spans="3:20" x14ac:dyDescent="0.25"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</row>
    <row r="203" spans="3:20" x14ac:dyDescent="0.25"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</row>
    <row r="204" spans="3:20" x14ac:dyDescent="0.25"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</row>
    <row r="205" spans="3:20" x14ac:dyDescent="0.25"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</row>
    <row r="206" spans="3:20" x14ac:dyDescent="0.25"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</row>
    <row r="207" spans="3:20" x14ac:dyDescent="0.25"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</row>
    <row r="208" spans="3:20" x14ac:dyDescent="0.25"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</row>
    <row r="209" spans="3:20" x14ac:dyDescent="0.25"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</row>
    <row r="210" spans="3:20" x14ac:dyDescent="0.25"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</row>
    <row r="211" spans="3:20" x14ac:dyDescent="0.25"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</row>
    <row r="212" spans="3:20" x14ac:dyDescent="0.25"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</row>
    <row r="213" spans="3:20" x14ac:dyDescent="0.25"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</row>
    <row r="214" spans="3:20" x14ac:dyDescent="0.25"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</row>
    <row r="215" spans="3:20" x14ac:dyDescent="0.25"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</row>
    <row r="216" spans="3:20" x14ac:dyDescent="0.25"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</row>
    <row r="217" spans="3:20" x14ac:dyDescent="0.25"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</row>
    <row r="218" spans="3:20" x14ac:dyDescent="0.25"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</row>
    <row r="219" spans="3:20" x14ac:dyDescent="0.25"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</row>
    <row r="220" spans="3:20" x14ac:dyDescent="0.25"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</row>
    <row r="221" spans="3:20" x14ac:dyDescent="0.25"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</row>
    <row r="222" spans="3:20" x14ac:dyDescent="0.25"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</row>
    <row r="223" spans="3:20" x14ac:dyDescent="0.25"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</row>
    <row r="224" spans="3:20" x14ac:dyDescent="0.25"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</row>
    <row r="225" spans="3:20" x14ac:dyDescent="0.25"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</row>
    <row r="226" spans="3:20" x14ac:dyDescent="0.25"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</row>
    <row r="227" spans="3:20" x14ac:dyDescent="0.25"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</row>
    <row r="228" spans="3:20" x14ac:dyDescent="0.25"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</row>
    <row r="229" spans="3:20" x14ac:dyDescent="0.25"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</row>
    <row r="230" spans="3:20" x14ac:dyDescent="0.25"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</row>
    <row r="231" spans="3:20" x14ac:dyDescent="0.25"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</row>
    <row r="232" spans="3:20" x14ac:dyDescent="0.25"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</row>
    <row r="233" spans="3:20" x14ac:dyDescent="0.25"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</row>
    <row r="234" spans="3:20" x14ac:dyDescent="0.25"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</row>
    <row r="235" spans="3:20" x14ac:dyDescent="0.25"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</row>
    <row r="236" spans="3:20" x14ac:dyDescent="0.25"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</row>
    <row r="237" spans="3:20" x14ac:dyDescent="0.25"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</row>
    <row r="238" spans="3:20" x14ac:dyDescent="0.25"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</row>
    <row r="239" spans="3:20" x14ac:dyDescent="0.25"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</row>
    <row r="240" spans="3:20" x14ac:dyDescent="0.25"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</row>
    <row r="241" spans="3:20" x14ac:dyDescent="0.25"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</row>
    <row r="242" spans="3:20" x14ac:dyDescent="0.25"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</row>
    <row r="243" spans="3:20" x14ac:dyDescent="0.25"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</row>
    <row r="244" spans="3:20" x14ac:dyDescent="0.25"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</row>
    <row r="245" spans="3:20" x14ac:dyDescent="0.25"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</row>
    <row r="246" spans="3:20" x14ac:dyDescent="0.25"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</row>
    <row r="247" spans="3:20" x14ac:dyDescent="0.25"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</row>
    <row r="248" spans="3:20" x14ac:dyDescent="0.25"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</row>
    <row r="249" spans="3:20" x14ac:dyDescent="0.25"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</row>
    <row r="250" spans="3:20" x14ac:dyDescent="0.25"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</row>
    <row r="251" spans="3:20" x14ac:dyDescent="0.25"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</row>
    <row r="252" spans="3:20" x14ac:dyDescent="0.25"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</row>
    <row r="253" spans="3:20" x14ac:dyDescent="0.25"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</row>
    <row r="254" spans="3:20" x14ac:dyDescent="0.25"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</row>
    <row r="255" spans="3:20" x14ac:dyDescent="0.25"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</row>
    <row r="256" spans="3:20" x14ac:dyDescent="0.25"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</row>
    <row r="257" spans="3:20" x14ac:dyDescent="0.25"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</row>
    <row r="258" spans="3:20" x14ac:dyDescent="0.25"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</row>
    <row r="259" spans="3:20" x14ac:dyDescent="0.25"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</row>
    <row r="260" spans="3:20" x14ac:dyDescent="0.25"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</row>
    <row r="261" spans="3:20" x14ac:dyDescent="0.25"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</row>
    <row r="262" spans="3:20" x14ac:dyDescent="0.25"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</row>
    <row r="263" spans="3:20" x14ac:dyDescent="0.25"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</row>
    <row r="264" spans="3:20" x14ac:dyDescent="0.25"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</row>
    <row r="265" spans="3:20" x14ac:dyDescent="0.25"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</row>
    <row r="266" spans="3:20" x14ac:dyDescent="0.25"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</row>
    <row r="267" spans="3:20" x14ac:dyDescent="0.25"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</row>
    <row r="268" spans="3:20" x14ac:dyDescent="0.25"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</row>
    <row r="269" spans="3:20" x14ac:dyDescent="0.25"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</row>
    <row r="270" spans="3:20" x14ac:dyDescent="0.25"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</row>
    <row r="271" spans="3:20" x14ac:dyDescent="0.25"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</row>
    <row r="272" spans="3:20" x14ac:dyDescent="0.25"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</row>
    <row r="273" spans="3:20" x14ac:dyDescent="0.25"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</row>
    <row r="274" spans="3:20" x14ac:dyDescent="0.25"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</row>
    <row r="275" spans="3:20" x14ac:dyDescent="0.25"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</row>
    <row r="276" spans="3:20" x14ac:dyDescent="0.25"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</row>
    <row r="277" spans="3:20" x14ac:dyDescent="0.25"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</row>
    <row r="278" spans="3:20" x14ac:dyDescent="0.25"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</row>
    <row r="279" spans="3:20" x14ac:dyDescent="0.25"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</row>
    <row r="280" spans="3:20" x14ac:dyDescent="0.25"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</row>
    <row r="281" spans="3:20" x14ac:dyDescent="0.25"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</row>
    <row r="282" spans="3:20" x14ac:dyDescent="0.25"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</row>
    <row r="283" spans="3:20" x14ac:dyDescent="0.25"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</row>
    <row r="284" spans="3:20" x14ac:dyDescent="0.25"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</row>
    <row r="285" spans="3:20" x14ac:dyDescent="0.25"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</row>
    <row r="286" spans="3:20" x14ac:dyDescent="0.25"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</row>
    <row r="287" spans="3:20" x14ac:dyDescent="0.25"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</row>
    <row r="288" spans="3:20" x14ac:dyDescent="0.25"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</row>
    <row r="289" spans="3:20" x14ac:dyDescent="0.25"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</row>
    <row r="290" spans="3:20" x14ac:dyDescent="0.25"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</row>
    <row r="291" spans="3:20" x14ac:dyDescent="0.25"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</row>
    <row r="292" spans="3:20" x14ac:dyDescent="0.25"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</row>
    <row r="293" spans="3:20" x14ac:dyDescent="0.25"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</row>
    <row r="294" spans="3:20" x14ac:dyDescent="0.25"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</row>
    <row r="295" spans="3:20" x14ac:dyDescent="0.25"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</row>
  </sheetData>
  <autoFilter ref="A5:S5" xr:uid="{00000000-0009-0000-0000-000009000000}"/>
  <mergeCells count="4">
    <mergeCell ref="E4:J4"/>
    <mergeCell ref="K4:L4"/>
    <mergeCell ref="M4:N4"/>
    <mergeCell ref="B2:S2"/>
  </mergeCells>
  <pageMargins left="0.25" right="0.25" top="0.75" bottom="0.75" header="0.3" footer="0.3"/>
  <pageSetup paperSize="9" scale="64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T295"/>
  <sheetViews>
    <sheetView workbookViewId="0">
      <pane xSplit="3" ySplit="5" topLeftCell="D6" activePane="bottomRight" state="frozen"/>
      <selection activeCell="C16" sqref="C16"/>
      <selection pane="topRight" activeCell="C16" sqref="C16"/>
      <selection pane="bottomLeft" activeCell="C16" sqref="C16"/>
      <selection pane="bottomRight" activeCell="A4" sqref="A4:T295"/>
    </sheetView>
  </sheetViews>
  <sheetFormatPr baseColWidth="10" defaultColWidth="11.42578125" defaultRowHeight="15" x14ac:dyDescent="0.25"/>
  <cols>
    <col min="1" max="1" width="26.42578125" style="30" bestFit="1" customWidth="1"/>
    <col min="2" max="2" width="12.28515625" style="38" customWidth="1"/>
    <col min="3" max="3" width="40.28515625" style="9" customWidth="1"/>
    <col min="4" max="4" width="11" style="9" customWidth="1"/>
    <col min="5" max="10" width="7.42578125" style="9" customWidth="1"/>
    <col min="11" max="14" width="8.85546875" style="9" customWidth="1"/>
    <col min="15" max="15" width="10.28515625" style="9" bestFit="1" customWidth="1"/>
    <col min="16" max="19" width="11" style="9" customWidth="1"/>
    <col min="20" max="16384" width="11.42578125" style="9"/>
  </cols>
  <sheetData>
    <row r="1" spans="1:20" ht="15.75" thickBot="1" x14ac:dyDescent="0.3"/>
    <row r="2" spans="1:20" ht="37.5" customHeight="1" thickBot="1" x14ac:dyDescent="0.3">
      <c r="A2" s="47" t="s">
        <v>188</v>
      </c>
      <c r="B2" s="130" t="s">
        <v>175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1"/>
    </row>
    <row r="3" spans="1:20" ht="15.75" thickBot="1" x14ac:dyDescent="0.3"/>
    <row r="4" spans="1:20" ht="47.25" customHeight="1" x14ac:dyDescent="0.25">
      <c r="A4" s="35" t="s">
        <v>162</v>
      </c>
      <c r="B4" s="37" t="s">
        <v>177</v>
      </c>
      <c r="C4" s="125" t="s">
        <v>1</v>
      </c>
      <c r="D4" s="11"/>
      <c r="E4" s="127"/>
      <c r="F4" s="128"/>
      <c r="G4" s="128"/>
      <c r="H4" s="128"/>
      <c r="I4" s="128"/>
      <c r="J4" s="129"/>
      <c r="K4" s="127"/>
      <c r="L4" s="129"/>
      <c r="M4" s="127"/>
      <c r="N4" s="129"/>
      <c r="O4" s="124"/>
      <c r="P4" s="22" t="s">
        <v>3</v>
      </c>
      <c r="Q4" s="11" t="s">
        <v>2</v>
      </c>
      <c r="R4" s="123" t="s">
        <v>172</v>
      </c>
      <c r="S4" s="23" t="s">
        <v>173</v>
      </c>
      <c r="T4" s="111"/>
    </row>
    <row r="5" spans="1:20" ht="16.5" thickBot="1" x14ac:dyDescent="0.3">
      <c r="A5" s="36"/>
      <c r="B5" s="39"/>
      <c r="C5" s="13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24"/>
      <c r="S5" s="14"/>
      <c r="T5" s="111"/>
    </row>
    <row r="6" spans="1:20" ht="33.75" hidden="1" customHeight="1" x14ac:dyDescent="0.25">
      <c r="A6" s="33">
        <v>43250</v>
      </c>
      <c r="B6" s="40" t="s">
        <v>176</v>
      </c>
      <c r="C6" s="34" t="s">
        <v>67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>
        <v>20.3</v>
      </c>
      <c r="Q6" s="3">
        <v>11</v>
      </c>
      <c r="R6" s="25">
        <v>9.9</v>
      </c>
      <c r="S6" s="4" t="s">
        <v>174</v>
      </c>
      <c r="T6" s="111">
        <f>COUNTIF($C$1:$C6,C6)</f>
        <v>1</v>
      </c>
    </row>
    <row r="7" spans="1:20" ht="15" customHeight="1" x14ac:dyDescent="0.25">
      <c r="A7" s="48"/>
      <c r="B7" s="49"/>
      <c r="C7" s="1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>
        <v>1</v>
      </c>
      <c r="R7" s="15"/>
      <c r="S7" s="2"/>
      <c r="T7" s="111"/>
    </row>
    <row r="8" spans="1:20" ht="15" customHeight="1" x14ac:dyDescent="0.25">
      <c r="A8" s="33">
        <v>43257</v>
      </c>
      <c r="B8" s="41" t="s">
        <v>176</v>
      </c>
      <c r="C8" s="3" t="s">
        <v>73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>
        <v>29.4</v>
      </c>
      <c r="Q8" s="3">
        <v>8</v>
      </c>
      <c r="R8" s="25">
        <v>3.3</v>
      </c>
      <c r="S8" s="4" t="s">
        <v>174</v>
      </c>
      <c r="T8" s="111">
        <f>COUNTIF($C$1:$C8,C8)</f>
        <v>1</v>
      </c>
    </row>
    <row r="9" spans="1:20" ht="15" customHeight="1" x14ac:dyDescent="0.25">
      <c r="A9" s="33">
        <v>43278</v>
      </c>
      <c r="B9" s="41" t="s">
        <v>176</v>
      </c>
      <c r="C9" s="3" t="s">
        <v>72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v>32.5</v>
      </c>
      <c r="Q9" s="3">
        <v>8</v>
      </c>
      <c r="R9" s="25">
        <v>2.85</v>
      </c>
      <c r="S9" s="4" t="s">
        <v>174</v>
      </c>
      <c r="T9" s="111">
        <f>COUNTIF($C$1:$C9,C9)</f>
        <v>1</v>
      </c>
    </row>
    <row r="10" spans="1:20" ht="15" customHeight="1" x14ac:dyDescent="0.25">
      <c r="A10" s="33">
        <v>43298</v>
      </c>
      <c r="B10" s="41" t="s">
        <v>176</v>
      </c>
      <c r="C10" s="3" t="s">
        <v>43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>
        <v>39.9</v>
      </c>
      <c r="Q10" s="3">
        <v>3</v>
      </c>
      <c r="R10" s="25">
        <v>14.75</v>
      </c>
      <c r="S10" s="4" t="s">
        <v>174</v>
      </c>
      <c r="T10" s="111">
        <f>COUNTIF($C$1:$C10,C10)</f>
        <v>1</v>
      </c>
    </row>
    <row r="11" spans="1:20" ht="15" customHeight="1" x14ac:dyDescent="0.25">
      <c r="A11" s="33">
        <v>43306</v>
      </c>
      <c r="B11" s="41" t="s">
        <v>157</v>
      </c>
      <c r="C11" s="28" t="s">
        <v>44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>
        <v>38</v>
      </c>
      <c r="Q11" s="3">
        <v>3</v>
      </c>
      <c r="R11" s="25">
        <v>12.11</v>
      </c>
      <c r="S11" s="4" t="s">
        <v>174</v>
      </c>
      <c r="T11" s="111">
        <f>COUNTIF($C$1:$C11,C11)</f>
        <v>1</v>
      </c>
    </row>
    <row r="12" spans="1:20" ht="15" customHeight="1" x14ac:dyDescent="0.25">
      <c r="A12" s="33">
        <v>43314</v>
      </c>
      <c r="B12" s="41" t="s">
        <v>157</v>
      </c>
      <c r="C12" s="3" t="s">
        <v>42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37.799999999999997</v>
      </c>
      <c r="Q12" s="3">
        <v>3</v>
      </c>
      <c r="R12" s="25">
        <v>9.4179999999999993</v>
      </c>
      <c r="S12" s="4" t="s">
        <v>174</v>
      </c>
      <c r="T12" s="111">
        <f>COUNTIF($C$1:$C12,C12)</f>
        <v>1</v>
      </c>
    </row>
    <row r="13" spans="1:20" ht="33.75" customHeight="1" x14ac:dyDescent="0.25">
      <c r="A13" s="33">
        <v>43343</v>
      </c>
      <c r="B13" s="41" t="s">
        <v>176</v>
      </c>
      <c r="C13" s="3" t="s">
        <v>73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>
        <v>29.8</v>
      </c>
      <c r="Q13" s="3">
        <v>8</v>
      </c>
      <c r="R13" s="25">
        <v>3.3</v>
      </c>
      <c r="S13" s="4" t="s">
        <v>174</v>
      </c>
      <c r="T13" s="111">
        <f>COUNTIF($C$1:$C13,C13)</f>
        <v>2</v>
      </c>
    </row>
    <row r="14" spans="1:20" ht="33.75" customHeight="1" x14ac:dyDescent="0.25">
      <c r="A14" s="33">
        <v>43354</v>
      </c>
      <c r="B14" s="41" t="s">
        <v>176</v>
      </c>
      <c r="C14" s="28" t="s">
        <v>44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>
        <v>39.4</v>
      </c>
      <c r="Q14" s="3">
        <v>3</v>
      </c>
      <c r="R14" s="25">
        <v>12.11</v>
      </c>
      <c r="S14" s="4" t="s">
        <v>174</v>
      </c>
      <c r="T14" s="111">
        <f>COUNTIF($C$1:$C14,C14)</f>
        <v>2</v>
      </c>
    </row>
    <row r="15" spans="1:20" ht="33.75" customHeight="1" x14ac:dyDescent="0.25">
      <c r="A15" s="33">
        <v>43370</v>
      </c>
      <c r="B15" s="41" t="s">
        <v>176</v>
      </c>
      <c r="C15" s="3" t="s">
        <v>42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>
        <v>38.5</v>
      </c>
      <c r="Q15" s="3">
        <v>3</v>
      </c>
      <c r="R15" s="25">
        <v>9.4</v>
      </c>
      <c r="S15" s="4" t="s">
        <v>174</v>
      </c>
      <c r="T15" s="111">
        <f>COUNTIF($C$1:$C15,C15)</f>
        <v>2</v>
      </c>
    </row>
    <row r="16" spans="1:20" ht="33.75" customHeight="1" x14ac:dyDescent="0.25">
      <c r="A16" s="33">
        <v>43377</v>
      </c>
      <c r="B16" s="41" t="s">
        <v>176</v>
      </c>
      <c r="C16" s="3" t="s">
        <v>73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>
        <v>30.2</v>
      </c>
      <c r="Q16" s="3">
        <v>8</v>
      </c>
      <c r="R16" s="25">
        <v>3.3</v>
      </c>
      <c r="S16" s="4" t="s">
        <v>174</v>
      </c>
      <c r="T16" s="111">
        <f>COUNTIF($C$1:$C16,C16)</f>
        <v>3</v>
      </c>
    </row>
    <row r="17" spans="1:20" ht="33.75" customHeight="1" x14ac:dyDescent="0.25">
      <c r="A17" s="33"/>
      <c r="B17" s="4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25"/>
      <c r="S17" s="4"/>
      <c r="T17" s="111">
        <f>COUNTIF($C$1:$C17,C17)</f>
        <v>0</v>
      </c>
    </row>
    <row r="18" spans="1:20" ht="33.75" customHeight="1" x14ac:dyDescent="0.25">
      <c r="A18" s="33"/>
      <c r="B18" s="41"/>
      <c r="C18" s="8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25"/>
      <c r="S18" s="4"/>
      <c r="T18" s="111">
        <f>COUNTIF($C$1:$C18,C18)</f>
        <v>0</v>
      </c>
    </row>
    <row r="19" spans="1:20" ht="33.75" customHeight="1" x14ac:dyDescent="0.25">
      <c r="A19" s="33"/>
      <c r="B19" s="41"/>
      <c r="C19" s="2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25"/>
      <c r="S19" s="4"/>
      <c r="T19" s="111">
        <f>COUNTIF($C$1:$C19,C19)</f>
        <v>0</v>
      </c>
    </row>
    <row r="20" spans="1:20" ht="33.75" customHeight="1" x14ac:dyDescent="0.25">
      <c r="A20" s="33"/>
      <c r="B20" s="41"/>
      <c r="C20" s="8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25"/>
      <c r="S20" s="4"/>
      <c r="T20" s="111">
        <f>COUNTIF($C$1:$C20,C20)</f>
        <v>0</v>
      </c>
    </row>
    <row r="21" spans="1:20" ht="33.75" customHeight="1" x14ac:dyDescent="0.25">
      <c r="A21" s="33"/>
      <c r="B21" s="4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25"/>
      <c r="S21" s="4"/>
      <c r="T21" s="111">
        <f>COUNTIF($C$1:$C21,C21)</f>
        <v>0</v>
      </c>
    </row>
    <row r="22" spans="1:20" ht="33.75" customHeight="1" x14ac:dyDescent="0.25">
      <c r="A22" s="33"/>
      <c r="B22" s="4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25"/>
      <c r="S22" s="4"/>
      <c r="T22" s="111">
        <f>COUNTIF($C$1:$C22,C22)</f>
        <v>0</v>
      </c>
    </row>
    <row r="23" spans="1:20" ht="33.75" customHeight="1" x14ac:dyDescent="0.25">
      <c r="A23" s="33"/>
      <c r="B23" s="4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25"/>
      <c r="S23" s="4"/>
      <c r="T23" s="111">
        <f>COUNTIF($C$1:$C23,C23)</f>
        <v>0</v>
      </c>
    </row>
    <row r="24" spans="1:20" ht="33.75" customHeight="1" x14ac:dyDescent="0.25">
      <c r="A24" s="33"/>
      <c r="B24" s="4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25"/>
      <c r="S24" s="4"/>
      <c r="T24" s="111"/>
    </row>
    <row r="25" spans="1:20" ht="33.75" customHeight="1" x14ac:dyDescent="0.25">
      <c r="A25" s="33"/>
      <c r="B25" s="4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25"/>
      <c r="S25" s="4"/>
      <c r="T25" s="111"/>
    </row>
    <row r="26" spans="1:20" ht="33.75" customHeight="1" x14ac:dyDescent="0.25">
      <c r="A26" s="33"/>
      <c r="B26" s="4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25"/>
      <c r="S26" s="4"/>
      <c r="T26" s="111"/>
    </row>
    <row r="27" spans="1:20" ht="33.75" customHeight="1" x14ac:dyDescent="0.25">
      <c r="A27" s="33"/>
      <c r="B27" s="4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5"/>
      <c r="S27" s="4"/>
      <c r="T27" s="111"/>
    </row>
    <row r="28" spans="1:20" ht="33.75" customHeight="1" x14ac:dyDescent="0.25">
      <c r="A28" s="33"/>
      <c r="B28" s="4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25"/>
      <c r="S28" s="4"/>
      <c r="T28" s="111"/>
    </row>
    <row r="29" spans="1:20" ht="33.75" customHeight="1" x14ac:dyDescent="0.25">
      <c r="A29" s="33"/>
      <c r="B29" s="4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25"/>
      <c r="S29" s="4"/>
      <c r="T29" s="111"/>
    </row>
    <row r="30" spans="1:20" ht="33.75" customHeight="1" x14ac:dyDescent="0.25">
      <c r="A30" s="33"/>
      <c r="B30" s="4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25"/>
      <c r="S30" s="4"/>
      <c r="T30" s="111"/>
    </row>
    <row r="31" spans="1:20" ht="33.75" customHeight="1" x14ac:dyDescent="0.25">
      <c r="A31" s="33"/>
      <c r="B31" s="4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25"/>
      <c r="S31" s="4"/>
      <c r="T31" s="111"/>
    </row>
    <row r="32" spans="1:20" ht="33.75" customHeight="1" x14ac:dyDescent="0.25">
      <c r="A32" s="33"/>
      <c r="B32" s="4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25"/>
      <c r="S32" s="4"/>
      <c r="T32" s="111"/>
    </row>
    <row r="33" spans="1:20" ht="33.75" customHeight="1" x14ac:dyDescent="0.25">
      <c r="A33" s="33"/>
      <c r="B33" s="4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25"/>
      <c r="S33" s="4"/>
      <c r="T33" s="111"/>
    </row>
    <row r="34" spans="1:20" ht="33.75" customHeight="1" x14ac:dyDescent="0.25">
      <c r="A34" s="33"/>
      <c r="B34" s="4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25"/>
      <c r="S34" s="4"/>
      <c r="T34" s="111"/>
    </row>
    <row r="35" spans="1:20" ht="33.75" customHeight="1" x14ac:dyDescent="0.25">
      <c r="A35" s="33"/>
      <c r="B35" s="41"/>
      <c r="C35" s="28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25"/>
      <c r="S35" s="4"/>
      <c r="T35" s="111"/>
    </row>
    <row r="36" spans="1:20" ht="33.75" customHeight="1" x14ac:dyDescent="0.25">
      <c r="A36" s="33"/>
      <c r="B36" s="41"/>
      <c r="C36" s="28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25"/>
      <c r="S36" s="4"/>
      <c r="T36" s="111"/>
    </row>
    <row r="37" spans="1:20" ht="33.75" customHeight="1" x14ac:dyDescent="0.25">
      <c r="A37" s="33"/>
      <c r="B37" s="41"/>
      <c r="C37" s="28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25"/>
      <c r="S37" s="4"/>
      <c r="T37" s="111"/>
    </row>
    <row r="38" spans="1:20" ht="33.75" customHeight="1" x14ac:dyDescent="0.25">
      <c r="A38" s="33"/>
      <c r="B38" s="41"/>
      <c r="C38" s="28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25"/>
      <c r="S38" s="4"/>
      <c r="T38" s="111"/>
    </row>
    <row r="39" spans="1:20" ht="33.75" customHeight="1" x14ac:dyDescent="0.25">
      <c r="A39" s="33"/>
      <c r="B39" s="41"/>
      <c r="C39" s="28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25"/>
      <c r="S39" s="4"/>
      <c r="T39" s="111"/>
    </row>
    <row r="40" spans="1:20" ht="33.75" customHeight="1" x14ac:dyDescent="0.25">
      <c r="A40" s="33"/>
      <c r="B40" s="41"/>
      <c r="C40" s="28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25"/>
      <c r="S40" s="4"/>
      <c r="T40" s="111"/>
    </row>
    <row r="41" spans="1:20" ht="33.75" customHeight="1" x14ac:dyDescent="0.25">
      <c r="A41" s="33"/>
      <c r="B41" s="41"/>
      <c r="C41" s="28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25"/>
      <c r="S41" s="4"/>
      <c r="T41" s="111"/>
    </row>
    <row r="42" spans="1:20" ht="33.75" customHeight="1" x14ac:dyDescent="0.25">
      <c r="A42" s="33"/>
      <c r="B42" s="41"/>
      <c r="C42" s="28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25"/>
      <c r="S42" s="4"/>
      <c r="T42" s="111"/>
    </row>
    <row r="43" spans="1:20" ht="33.75" customHeight="1" x14ac:dyDescent="0.25">
      <c r="A43" s="31"/>
      <c r="B43" s="44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25"/>
      <c r="S43" s="4"/>
      <c r="T43" s="111"/>
    </row>
    <row r="44" spans="1:20" ht="33.75" customHeight="1" x14ac:dyDescent="0.25">
      <c r="A44" s="31"/>
      <c r="B44" s="4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25"/>
      <c r="S44" s="4"/>
      <c r="T44" s="111"/>
    </row>
    <row r="45" spans="1:20" ht="33.75" customHeight="1" x14ac:dyDescent="0.25">
      <c r="A45" s="31"/>
      <c r="B45" s="4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45"/>
      <c r="O45" s="3"/>
      <c r="P45" s="3"/>
      <c r="Q45" s="3"/>
      <c r="R45" s="25"/>
      <c r="S45" s="4"/>
      <c r="T45" s="111"/>
    </row>
    <row r="46" spans="1:20" ht="33.75" customHeight="1" x14ac:dyDescent="0.25">
      <c r="A46" s="31"/>
      <c r="B46" s="4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45"/>
      <c r="O46" s="3"/>
      <c r="P46" s="3"/>
      <c r="Q46" s="3"/>
      <c r="R46" s="25"/>
      <c r="S46" s="4"/>
      <c r="T46" s="111"/>
    </row>
    <row r="47" spans="1:20" ht="33.75" customHeight="1" x14ac:dyDescent="0.25">
      <c r="A47" s="31"/>
      <c r="B47" s="44"/>
      <c r="C47" s="28"/>
      <c r="D47" s="3"/>
      <c r="E47" s="3"/>
      <c r="F47" s="3"/>
      <c r="G47" s="3"/>
      <c r="H47" s="3"/>
      <c r="I47" s="3"/>
      <c r="J47" s="3"/>
      <c r="K47" s="3"/>
      <c r="L47" s="3"/>
      <c r="M47" s="3"/>
      <c r="N47" s="45"/>
      <c r="O47" s="3"/>
      <c r="P47" s="3"/>
      <c r="Q47" s="3"/>
      <c r="R47" s="25"/>
      <c r="S47" s="4"/>
      <c r="T47" s="111"/>
    </row>
    <row r="48" spans="1:20" ht="33.75" customHeight="1" x14ac:dyDescent="0.25">
      <c r="A48" s="31"/>
      <c r="B48" s="42"/>
      <c r="C48" s="2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25"/>
      <c r="S48" s="4"/>
      <c r="T48" s="111"/>
    </row>
    <row r="49" spans="1:20" ht="33.75" customHeight="1" x14ac:dyDescent="0.25">
      <c r="A49" s="31"/>
      <c r="B49" s="42"/>
      <c r="C49" s="28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25"/>
      <c r="S49" s="4"/>
      <c r="T49" s="111"/>
    </row>
    <row r="50" spans="1:20" ht="33.75" customHeight="1" x14ac:dyDescent="0.25">
      <c r="A50" s="31"/>
      <c r="B50" s="42"/>
      <c r="C50" s="28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25"/>
      <c r="S50" s="4"/>
      <c r="T50" s="111"/>
    </row>
    <row r="51" spans="1:20" ht="33.75" customHeight="1" x14ac:dyDescent="0.25">
      <c r="A51" s="31"/>
      <c r="B51" s="42"/>
      <c r="C51" s="46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25"/>
      <c r="S51" s="4"/>
      <c r="T51" s="111"/>
    </row>
    <row r="52" spans="1:20" ht="33.75" customHeight="1" x14ac:dyDescent="0.25">
      <c r="A52" s="31"/>
      <c r="B52" s="4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25"/>
      <c r="S52" s="4"/>
      <c r="T52" s="111"/>
    </row>
    <row r="53" spans="1:20" ht="33.75" customHeight="1" x14ac:dyDescent="0.25">
      <c r="A53" s="31"/>
      <c r="B53" s="4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25"/>
      <c r="S53" s="4"/>
      <c r="T53" s="111"/>
    </row>
    <row r="54" spans="1:20" ht="33.75" customHeight="1" x14ac:dyDescent="0.25">
      <c r="A54" s="31"/>
      <c r="B54" s="4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25"/>
      <c r="S54" s="4"/>
      <c r="T54" s="111"/>
    </row>
    <row r="55" spans="1:20" ht="33.75" customHeight="1" x14ac:dyDescent="0.25">
      <c r="A55" s="31"/>
      <c r="B55" s="4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25"/>
      <c r="S55" s="4"/>
      <c r="T55" s="111"/>
    </row>
    <row r="56" spans="1:20" ht="33.75" customHeight="1" x14ac:dyDescent="0.25">
      <c r="A56" s="31"/>
      <c r="B56" s="4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25"/>
      <c r="S56" s="4"/>
      <c r="T56" s="111"/>
    </row>
    <row r="57" spans="1:20" ht="33.75" customHeight="1" x14ac:dyDescent="0.25">
      <c r="A57" s="31"/>
      <c r="B57" s="42"/>
      <c r="C57" s="28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25"/>
      <c r="S57" s="4"/>
      <c r="T57" s="111"/>
    </row>
    <row r="58" spans="1:20" ht="33.75" customHeight="1" x14ac:dyDescent="0.25">
      <c r="A58" s="31"/>
      <c r="B58" s="42"/>
      <c r="C58" s="28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25"/>
      <c r="S58" s="4"/>
      <c r="T58" s="111"/>
    </row>
    <row r="59" spans="1:20" ht="33.75" customHeight="1" x14ac:dyDescent="0.25">
      <c r="A59" s="31"/>
      <c r="B59" s="42"/>
      <c r="C59" s="28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25"/>
      <c r="S59" s="4"/>
      <c r="T59" s="111"/>
    </row>
    <row r="60" spans="1:20" ht="33.75" customHeight="1" x14ac:dyDescent="0.25">
      <c r="A60" s="31"/>
      <c r="B60" s="42"/>
      <c r="C60" s="28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25"/>
      <c r="S60" s="4"/>
      <c r="T60" s="111"/>
    </row>
    <row r="61" spans="1:20" ht="33.75" customHeight="1" x14ac:dyDescent="0.25">
      <c r="A61" s="31"/>
      <c r="B61" s="42"/>
      <c r="C61" s="28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25"/>
      <c r="S61" s="4"/>
      <c r="T61" s="111"/>
    </row>
    <row r="62" spans="1:20" ht="33.75" customHeight="1" x14ac:dyDescent="0.25">
      <c r="A62" s="31"/>
      <c r="B62" s="42"/>
      <c r="C62" s="28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25"/>
      <c r="S62" s="4"/>
      <c r="T62" s="111"/>
    </row>
    <row r="63" spans="1:20" ht="33.75" customHeight="1" x14ac:dyDescent="0.25">
      <c r="A63" s="31"/>
      <c r="B63" s="42"/>
      <c r="C63" s="28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25"/>
      <c r="S63" s="4"/>
      <c r="T63" s="111"/>
    </row>
    <row r="64" spans="1:20" ht="33.75" customHeight="1" x14ac:dyDescent="0.25">
      <c r="A64" s="31"/>
      <c r="B64" s="42"/>
      <c r="C64" s="28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25"/>
      <c r="S64" s="4"/>
      <c r="T64" s="111"/>
    </row>
    <row r="65" spans="1:20" ht="33.75" customHeight="1" x14ac:dyDescent="0.25">
      <c r="A65" s="31"/>
      <c r="B65" s="42"/>
      <c r="C65" s="28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25"/>
      <c r="S65" s="4"/>
      <c r="T65" s="111"/>
    </row>
    <row r="66" spans="1:20" ht="33.75" customHeight="1" x14ac:dyDescent="0.25">
      <c r="A66" s="31"/>
      <c r="B66" s="42"/>
      <c r="C66" s="28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25"/>
      <c r="S66" s="4"/>
      <c r="T66" s="111"/>
    </row>
    <row r="67" spans="1:20" ht="33.75" customHeight="1" x14ac:dyDescent="0.25">
      <c r="A67" s="31"/>
      <c r="B67" s="42"/>
      <c r="C67" s="28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25"/>
      <c r="S67" s="4"/>
      <c r="T67" s="111"/>
    </row>
    <row r="68" spans="1:20" ht="33.75" customHeight="1" x14ac:dyDescent="0.25">
      <c r="A68" s="31"/>
      <c r="B68" s="42"/>
      <c r="C68" s="28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25"/>
      <c r="S68" s="4"/>
      <c r="T68" s="111"/>
    </row>
    <row r="69" spans="1:20" ht="33.75" customHeight="1" x14ac:dyDescent="0.25">
      <c r="A69" s="31"/>
      <c r="B69" s="42"/>
      <c r="C69" s="28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25"/>
      <c r="S69" s="4"/>
      <c r="T69" s="111"/>
    </row>
    <row r="70" spans="1:20" ht="33.75" customHeight="1" x14ac:dyDescent="0.25">
      <c r="A70" s="31"/>
      <c r="B70" s="42"/>
      <c r="C70" s="28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25"/>
      <c r="S70" s="4"/>
      <c r="T70" s="111"/>
    </row>
    <row r="71" spans="1:20" ht="33.75" customHeight="1" x14ac:dyDescent="0.25">
      <c r="A71" s="31"/>
      <c r="B71" s="42"/>
      <c r="C71" s="28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25"/>
      <c r="S71" s="4"/>
      <c r="T71" s="111"/>
    </row>
    <row r="72" spans="1:20" ht="33.75" customHeight="1" x14ac:dyDescent="0.25">
      <c r="A72" s="31"/>
      <c r="B72" s="42"/>
      <c r="C72" s="28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25"/>
      <c r="S72" s="4"/>
      <c r="T72" s="111"/>
    </row>
    <row r="73" spans="1:20" ht="33.75" customHeight="1" x14ac:dyDescent="0.25">
      <c r="A73" s="31"/>
      <c r="B73" s="42"/>
      <c r="C73" s="28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25"/>
      <c r="S73" s="4"/>
      <c r="T73" s="111"/>
    </row>
    <row r="74" spans="1:20" ht="33.75" customHeight="1" x14ac:dyDescent="0.25">
      <c r="A74" s="31"/>
      <c r="B74" s="42"/>
      <c r="C74" s="28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25"/>
      <c r="S74" s="4"/>
      <c r="T74" s="111"/>
    </row>
    <row r="75" spans="1:20" ht="33.75" customHeight="1" x14ac:dyDescent="0.25">
      <c r="A75" s="31"/>
      <c r="B75" s="42"/>
      <c r="C75" s="28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25"/>
      <c r="S75" s="4"/>
      <c r="T75" s="111"/>
    </row>
    <row r="76" spans="1:20" ht="33.75" customHeight="1" x14ac:dyDescent="0.25">
      <c r="A76" s="31"/>
      <c r="B76" s="42"/>
      <c r="C76" s="28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25"/>
      <c r="S76" s="4"/>
      <c r="T76" s="111"/>
    </row>
    <row r="77" spans="1:20" ht="33.75" customHeight="1" x14ac:dyDescent="0.25">
      <c r="A77" s="31"/>
      <c r="B77" s="42"/>
      <c r="C77" s="28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25"/>
      <c r="S77" s="4"/>
      <c r="T77" s="111"/>
    </row>
    <row r="78" spans="1:20" ht="33.75" customHeight="1" x14ac:dyDescent="0.25">
      <c r="A78" s="31"/>
      <c r="B78" s="42"/>
      <c r="C78" s="28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25"/>
      <c r="S78" s="4"/>
      <c r="T78" s="111"/>
    </row>
    <row r="79" spans="1:20" ht="33.75" customHeight="1" x14ac:dyDescent="0.25">
      <c r="A79" s="31"/>
      <c r="B79" s="42"/>
      <c r="C79" s="28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25"/>
      <c r="S79" s="4"/>
      <c r="T79" s="111"/>
    </row>
    <row r="80" spans="1:20" ht="33.75" customHeight="1" x14ac:dyDescent="0.25">
      <c r="A80" s="31"/>
      <c r="B80" s="42"/>
      <c r="C80" s="28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25"/>
      <c r="S80" s="4"/>
      <c r="T80" s="111"/>
    </row>
    <row r="81" spans="1:20" ht="33.75" customHeight="1" x14ac:dyDescent="0.25">
      <c r="A81" s="31"/>
      <c r="B81" s="42"/>
      <c r="C81" s="28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25"/>
      <c r="S81" s="4"/>
      <c r="T81" s="111"/>
    </row>
    <row r="82" spans="1:20" ht="33.75" customHeight="1" x14ac:dyDescent="0.25">
      <c r="A82" s="31"/>
      <c r="B82" s="42"/>
      <c r="C82" s="28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25"/>
      <c r="S82" s="4"/>
      <c r="T82" s="111"/>
    </row>
    <row r="83" spans="1:20" ht="33.75" customHeight="1" x14ac:dyDescent="0.25">
      <c r="A83" s="31"/>
      <c r="B83" s="42"/>
      <c r="C83" s="28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25"/>
      <c r="S83" s="4"/>
      <c r="T83" s="111"/>
    </row>
    <row r="84" spans="1:20" ht="33.75" customHeight="1" x14ac:dyDescent="0.25">
      <c r="A84" s="31"/>
      <c r="B84" s="42"/>
      <c r="C84" s="28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25"/>
      <c r="S84" s="4"/>
      <c r="T84" s="111"/>
    </row>
    <row r="85" spans="1:20" ht="33.75" customHeight="1" x14ac:dyDescent="0.25">
      <c r="A85" s="31"/>
      <c r="B85" s="42"/>
      <c r="C85" s="28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25"/>
      <c r="S85" s="4"/>
      <c r="T85" s="111"/>
    </row>
    <row r="86" spans="1:20" ht="33.75" customHeight="1" x14ac:dyDescent="0.25">
      <c r="A86" s="31"/>
      <c r="B86" s="42"/>
      <c r="C86" s="28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25"/>
      <c r="S86" s="4"/>
      <c r="T86" s="111"/>
    </row>
    <row r="87" spans="1:20" ht="33.75" customHeight="1" x14ac:dyDescent="0.25">
      <c r="A87" s="31"/>
      <c r="B87" s="42"/>
      <c r="C87" s="28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25"/>
      <c r="S87" s="4"/>
      <c r="T87" s="111"/>
    </row>
    <row r="88" spans="1:20" ht="33.75" customHeight="1" x14ac:dyDescent="0.25">
      <c r="A88" s="31"/>
      <c r="B88" s="42"/>
      <c r="C88" s="28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25"/>
      <c r="S88" s="4"/>
      <c r="T88" s="111"/>
    </row>
    <row r="89" spans="1:20" ht="33.75" customHeight="1" x14ac:dyDescent="0.25">
      <c r="A89" s="31"/>
      <c r="B89" s="42"/>
      <c r="C89" s="28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25"/>
      <c r="S89" s="4"/>
      <c r="T89" s="111"/>
    </row>
    <row r="90" spans="1:20" ht="33.75" customHeight="1" x14ac:dyDescent="0.25">
      <c r="A90" s="31"/>
      <c r="B90" s="42"/>
      <c r="C90" s="28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25"/>
      <c r="S90" s="4"/>
      <c r="T90" s="111"/>
    </row>
    <row r="91" spans="1:20" ht="33.75" customHeight="1" x14ac:dyDescent="0.25">
      <c r="A91" s="31"/>
      <c r="B91" s="42"/>
      <c r="C91" s="28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25"/>
      <c r="S91" s="4"/>
      <c r="T91" s="111"/>
    </row>
    <row r="92" spans="1:20" ht="33.75" customHeight="1" x14ac:dyDescent="0.25">
      <c r="A92" s="31"/>
      <c r="B92" s="42"/>
      <c r="C92" s="28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25"/>
      <c r="S92" s="4"/>
      <c r="T92" s="111"/>
    </row>
    <row r="93" spans="1:20" ht="33.75" customHeight="1" x14ac:dyDescent="0.25">
      <c r="A93" s="31"/>
      <c r="B93" s="42"/>
      <c r="C93" s="28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25"/>
      <c r="S93" s="4"/>
      <c r="T93" s="111"/>
    </row>
    <row r="94" spans="1:20" ht="33.75" customHeight="1" x14ac:dyDescent="0.25">
      <c r="A94" s="31"/>
      <c r="B94" s="42"/>
      <c r="C94" s="28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25"/>
      <c r="S94" s="4"/>
      <c r="T94" s="111"/>
    </row>
    <row r="95" spans="1:20" ht="33.75" customHeight="1" x14ac:dyDescent="0.25">
      <c r="A95" s="31"/>
      <c r="B95" s="42"/>
      <c r="C95" s="28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25"/>
      <c r="S95" s="4"/>
      <c r="T95" s="111"/>
    </row>
    <row r="96" spans="1:20" ht="33.75" customHeight="1" x14ac:dyDescent="0.25">
      <c r="A96" s="31"/>
      <c r="B96" s="42"/>
      <c r="C96" s="28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25"/>
      <c r="S96" s="4"/>
      <c r="T96" s="111"/>
    </row>
    <row r="97" spans="1:20" ht="33.75" customHeight="1" x14ac:dyDescent="0.25">
      <c r="A97" s="31"/>
      <c r="B97" s="42"/>
      <c r="C97" s="28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25"/>
      <c r="S97" s="4"/>
      <c r="T97" s="111"/>
    </row>
    <row r="98" spans="1:20" ht="33.75" customHeight="1" x14ac:dyDescent="0.25">
      <c r="A98" s="31"/>
      <c r="B98" s="42"/>
      <c r="C98" s="28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25"/>
      <c r="S98" s="4"/>
      <c r="T98" s="111"/>
    </row>
    <row r="99" spans="1:20" ht="33.75" customHeight="1" x14ac:dyDescent="0.25">
      <c r="A99" s="31"/>
      <c r="B99" s="42"/>
      <c r="C99" s="28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25"/>
      <c r="S99" s="4"/>
      <c r="T99" s="111"/>
    </row>
    <row r="100" spans="1:20" ht="33.75" customHeight="1" x14ac:dyDescent="0.25">
      <c r="A100" s="31"/>
      <c r="B100" s="42"/>
      <c r="C100" s="28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25"/>
      <c r="S100" s="4"/>
      <c r="T100" s="111"/>
    </row>
    <row r="101" spans="1:20" ht="33.75" customHeight="1" x14ac:dyDescent="0.25">
      <c r="A101" s="31"/>
      <c r="B101" s="42"/>
      <c r="C101" s="28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25"/>
      <c r="S101" s="4"/>
      <c r="T101" s="111"/>
    </row>
    <row r="102" spans="1:20" ht="33.75" customHeight="1" x14ac:dyDescent="0.25">
      <c r="A102" s="31"/>
      <c r="B102" s="42"/>
      <c r="C102" s="28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25"/>
      <c r="S102" s="4"/>
      <c r="T102" s="111"/>
    </row>
    <row r="103" spans="1:20" ht="33.75" customHeight="1" x14ac:dyDescent="0.25">
      <c r="A103" s="31"/>
      <c r="B103" s="42"/>
      <c r="C103" s="28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25"/>
      <c r="S103" s="4"/>
      <c r="T103" s="111"/>
    </row>
    <row r="104" spans="1:20" ht="33.75" customHeight="1" x14ac:dyDescent="0.25">
      <c r="A104" s="31"/>
      <c r="B104" s="42"/>
      <c r="C104" s="28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25"/>
      <c r="S104" s="4"/>
      <c r="T104" s="111"/>
    </row>
    <row r="105" spans="1:20" ht="33.75" customHeight="1" x14ac:dyDescent="0.25">
      <c r="A105" s="31"/>
      <c r="B105" s="42"/>
      <c r="C105" s="28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25"/>
      <c r="S105" s="4"/>
      <c r="T105" s="111"/>
    </row>
    <row r="106" spans="1:20" ht="33.75" customHeight="1" x14ac:dyDescent="0.25">
      <c r="A106" s="31"/>
      <c r="B106" s="42"/>
      <c r="C106" s="28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25"/>
      <c r="S106" s="4"/>
      <c r="T106" s="111"/>
    </row>
    <row r="107" spans="1:20" ht="33.75" customHeight="1" x14ac:dyDescent="0.25">
      <c r="A107" s="31"/>
      <c r="B107" s="42"/>
      <c r="C107" s="28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25"/>
      <c r="S107" s="4"/>
      <c r="T107" s="111"/>
    </row>
    <row r="108" spans="1:20" ht="33.75" customHeight="1" x14ac:dyDescent="0.25">
      <c r="A108" s="31"/>
      <c r="B108" s="42"/>
      <c r="C108" s="28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25"/>
      <c r="S108" s="4"/>
      <c r="T108" s="111"/>
    </row>
    <row r="109" spans="1:20" ht="33.75" customHeight="1" x14ac:dyDescent="0.25">
      <c r="A109" s="31"/>
      <c r="B109" s="42"/>
      <c r="C109" s="28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25"/>
      <c r="S109" s="4"/>
      <c r="T109" s="111"/>
    </row>
    <row r="110" spans="1:20" ht="33.75" customHeight="1" x14ac:dyDescent="0.25">
      <c r="A110" s="31"/>
      <c r="B110" s="42"/>
      <c r="C110" s="28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25"/>
      <c r="S110" s="4"/>
      <c r="T110" s="111"/>
    </row>
    <row r="111" spans="1:20" ht="33.75" customHeight="1" x14ac:dyDescent="0.25">
      <c r="A111" s="31"/>
      <c r="B111" s="42"/>
      <c r="C111" s="28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25"/>
      <c r="S111" s="4"/>
      <c r="T111" s="111"/>
    </row>
    <row r="112" spans="1:20" ht="33.75" customHeight="1" x14ac:dyDescent="0.25">
      <c r="A112" s="31"/>
      <c r="B112" s="42"/>
      <c r="C112" s="28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25"/>
      <c r="S112" s="4"/>
      <c r="T112" s="111"/>
    </row>
    <row r="113" spans="1:20" ht="33.75" customHeight="1" x14ac:dyDescent="0.25">
      <c r="A113" s="31"/>
      <c r="B113" s="42"/>
      <c r="C113" s="28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25"/>
      <c r="S113" s="4"/>
      <c r="T113" s="111"/>
    </row>
    <row r="114" spans="1:20" ht="33.75" customHeight="1" x14ac:dyDescent="0.25">
      <c r="A114" s="31"/>
      <c r="B114" s="42"/>
      <c r="C114" s="28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25"/>
      <c r="S114" s="4"/>
      <c r="T114" s="111"/>
    </row>
    <row r="115" spans="1:20" ht="33.75" customHeight="1" x14ac:dyDescent="0.25">
      <c r="A115" s="31"/>
      <c r="B115" s="42"/>
      <c r="C115" s="28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25"/>
      <c r="S115" s="4"/>
      <c r="T115" s="111"/>
    </row>
    <row r="116" spans="1:20" ht="33.75" customHeight="1" x14ac:dyDescent="0.25">
      <c r="A116" s="31"/>
      <c r="B116" s="42"/>
      <c r="C116" s="28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25"/>
      <c r="S116" s="4"/>
      <c r="T116" s="111"/>
    </row>
    <row r="117" spans="1:20" ht="33.75" customHeight="1" x14ac:dyDescent="0.25">
      <c r="A117" s="31"/>
      <c r="B117" s="42"/>
      <c r="C117" s="28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25"/>
      <c r="S117" s="4"/>
      <c r="T117" s="111"/>
    </row>
    <row r="118" spans="1:20" ht="33.75" customHeight="1" x14ac:dyDescent="0.25">
      <c r="A118" s="31"/>
      <c r="B118" s="42"/>
      <c r="C118" s="28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25"/>
      <c r="S118" s="4"/>
      <c r="T118" s="111"/>
    </row>
    <row r="119" spans="1:20" ht="33.75" customHeight="1" x14ac:dyDescent="0.25">
      <c r="A119" s="31"/>
      <c r="B119" s="42"/>
      <c r="C119" s="28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25"/>
      <c r="S119" s="4"/>
      <c r="T119" s="111"/>
    </row>
    <row r="120" spans="1:20" ht="33.75" customHeight="1" x14ac:dyDescent="0.25">
      <c r="A120" s="31"/>
      <c r="B120" s="42"/>
      <c r="C120" s="28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25"/>
      <c r="S120" s="4"/>
      <c r="T120" s="111"/>
    </row>
    <row r="121" spans="1:20" ht="33.75" customHeight="1" x14ac:dyDescent="0.25">
      <c r="A121" s="31"/>
      <c r="B121" s="42"/>
      <c r="C121" s="28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25"/>
      <c r="S121" s="4"/>
      <c r="T121" s="111"/>
    </row>
    <row r="122" spans="1:20" ht="33.75" customHeight="1" x14ac:dyDescent="0.25">
      <c r="A122" s="31"/>
      <c r="B122" s="42"/>
      <c r="C122" s="28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25"/>
      <c r="S122" s="4"/>
      <c r="T122" s="111"/>
    </row>
    <row r="123" spans="1:20" ht="33.75" customHeight="1" x14ac:dyDescent="0.25">
      <c r="A123" s="31"/>
      <c r="B123" s="42"/>
      <c r="C123" s="28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25"/>
      <c r="S123" s="4"/>
      <c r="T123" s="111"/>
    </row>
    <row r="124" spans="1:20" ht="33.75" customHeight="1" x14ac:dyDescent="0.25">
      <c r="A124" s="31"/>
      <c r="B124" s="42"/>
      <c r="C124" s="28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25"/>
      <c r="S124" s="4"/>
      <c r="T124" s="111"/>
    </row>
    <row r="125" spans="1:20" ht="33.75" customHeight="1" x14ac:dyDescent="0.25">
      <c r="A125" s="31"/>
      <c r="B125" s="42"/>
      <c r="C125" s="28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25"/>
      <c r="S125" s="4"/>
      <c r="T125" s="111"/>
    </row>
    <row r="126" spans="1:20" ht="33.75" customHeight="1" x14ac:dyDescent="0.25">
      <c r="A126" s="31"/>
      <c r="B126" s="42"/>
      <c r="C126" s="28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25"/>
      <c r="S126" s="4"/>
      <c r="T126" s="111"/>
    </row>
    <row r="127" spans="1:20" ht="33.75" customHeight="1" x14ac:dyDescent="0.25">
      <c r="A127" s="31"/>
      <c r="B127" s="42"/>
      <c r="C127" s="28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25"/>
      <c r="S127" s="4"/>
      <c r="T127" s="111"/>
    </row>
    <row r="128" spans="1:20" ht="33.75" customHeight="1" x14ac:dyDescent="0.25">
      <c r="A128" s="31"/>
      <c r="B128" s="42"/>
      <c r="C128" s="28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25"/>
      <c r="S128" s="4"/>
      <c r="T128" s="111"/>
    </row>
    <row r="129" spans="1:20" ht="33.75" customHeight="1" x14ac:dyDescent="0.25">
      <c r="A129" s="31"/>
      <c r="B129" s="42"/>
      <c r="C129" s="28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25"/>
      <c r="S129" s="4"/>
      <c r="T129" s="111"/>
    </row>
    <row r="130" spans="1:20" ht="33.75" customHeight="1" x14ac:dyDescent="0.25">
      <c r="A130" s="31"/>
      <c r="B130" s="42"/>
      <c r="C130" s="28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25"/>
      <c r="S130" s="4"/>
      <c r="T130" s="111"/>
    </row>
    <row r="131" spans="1:20" ht="33.75" customHeight="1" x14ac:dyDescent="0.25">
      <c r="A131" s="31"/>
      <c r="B131" s="42"/>
      <c r="C131" s="28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25"/>
      <c r="S131" s="4"/>
      <c r="T131" s="111"/>
    </row>
    <row r="132" spans="1:20" ht="33.75" customHeight="1" x14ac:dyDescent="0.25">
      <c r="A132" s="31"/>
      <c r="B132" s="42"/>
      <c r="C132" s="28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25"/>
      <c r="S132" s="4"/>
      <c r="T132" s="111"/>
    </row>
    <row r="133" spans="1:20" ht="33.75" customHeight="1" x14ac:dyDescent="0.25">
      <c r="A133" s="31"/>
      <c r="B133" s="42"/>
      <c r="C133" s="28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25"/>
      <c r="S133" s="4"/>
      <c r="T133" s="111"/>
    </row>
    <row r="134" spans="1:20" ht="33.75" customHeight="1" x14ac:dyDescent="0.25">
      <c r="A134" s="31"/>
      <c r="B134" s="42"/>
      <c r="C134" s="28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25"/>
      <c r="S134" s="4"/>
      <c r="T134" s="111"/>
    </row>
    <row r="135" spans="1:20" ht="33.75" customHeight="1" x14ac:dyDescent="0.25">
      <c r="A135" s="31"/>
      <c r="B135" s="42"/>
      <c r="C135" s="28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25"/>
      <c r="S135" s="4"/>
      <c r="T135" s="111"/>
    </row>
    <row r="136" spans="1:20" ht="33.75" customHeight="1" x14ac:dyDescent="0.25">
      <c r="A136" s="31"/>
      <c r="B136" s="42"/>
      <c r="C136" s="28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25"/>
      <c r="S136" s="4"/>
      <c r="T136" s="111"/>
    </row>
    <row r="137" spans="1:20" ht="33.75" customHeight="1" x14ac:dyDescent="0.25">
      <c r="A137" s="31"/>
      <c r="B137" s="42"/>
      <c r="C137" s="28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25"/>
      <c r="S137" s="4"/>
      <c r="T137" s="111"/>
    </row>
    <row r="138" spans="1:20" ht="33.75" customHeight="1" x14ac:dyDescent="0.25">
      <c r="A138" s="31"/>
      <c r="B138" s="42"/>
      <c r="C138" s="28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25"/>
      <c r="S138" s="4"/>
      <c r="T138" s="111"/>
    </row>
    <row r="139" spans="1:20" ht="33.75" customHeight="1" x14ac:dyDescent="0.25">
      <c r="A139" s="31"/>
      <c r="B139" s="42"/>
      <c r="C139" s="28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25"/>
      <c r="S139" s="4"/>
      <c r="T139" s="111"/>
    </row>
    <row r="140" spans="1:20" ht="33.75" customHeight="1" x14ac:dyDescent="0.25">
      <c r="A140" s="31"/>
      <c r="B140" s="42"/>
      <c r="C140" s="28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25"/>
      <c r="S140" s="4"/>
      <c r="T140" s="111"/>
    </row>
    <row r="141" spans="1:20" ht="33.75" customHeight="1" x14ac:dyDescent="0.25">
      <c r="A141" s="31"/>
      <c r="B141" s="42"/>
      <c r="C141" s="28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25"/>
      <c r="S141" s="4"/>
      <c r="T141" s="111"/>
    </row>
    <row r="142" spans="1:20" ht="33.75" customHeight="1" x14ac:dyDescent="0.25">
      <c r="A142" s="31"/>
      <c r="B142" s="42"/>
      <c r="C142" s="28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25"/>
      <c r="S142" s="4"/>
      <c r="T142" s="111"/>
    </row>
    <row r="143" spans="1:20" ht="33.75" customHeight="1" x14ac:dyDescent="0.25">
      <c r="A143" s="31"/>
      <c r="B143" s="42"/>
      <c r="C143" s="28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25"/>
      <c r="S143" s="4"/>
      <c r="T143" s="111"/>
    </row>
    <row r="144" spans="1:20" ht="33.75" customHeight="1" x14ac:dyDescent="0.25">
      <c r="A144" s="31"/>
      <c r="B144" s="42"/>
      <c r="C144" s="28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25"/>
      <c r="S144" s="4"/>
      <c r="T144" s="111"/>
    </row>
    <row r="145" spans="1:20" ht="33.75" customHeight="1" x14ac:dyDescent="0.25">
      <c r="A145" s="31"/>
      <c r="B145" s="42"/>
      <c r="C145" s="28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25"/>
      <c r="S145" s="4"/>
      <c r="T145" s="111"/>
    </row>
    <row r="146" spans="1:20" ht="33.75" customHeight="1" x14ac:dyDescent="0.25">
      <c r="A146" s="31"/>
      <c r="B146" s="42"/>
      <c r="C146" s="28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25"/>
      <c r="S146" s="4"/>
      <c r="T146" s="111"/>
    </row>
    <row r="147" spans="1:20" ht="33.75" customHeight="1" x14ac:dyDescent="0.25">
      <c r="A147" s="31"/>
      <c r="B147" s="42"/>
      <c r="C147" s="28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25"/>
      <c r="S147" s="4"/>
      <c r="T147" s="111"/>
    </row>
    <row r="148" spans="1:20" ht="33.75" customHeight="1" x14ac:dyDescent="0.25">
      <c r="A148" s="31"/>
      <c r="B148" s="42"/>
      <c r="C148" s="28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25"/>
      <c r="S148" s="4"/>
      <c r="T148" s="111"/>
    </row>
    <row r="149" spans="1:20" ht="33.75" customHeight="1" x14ac:dyDescent="0.25">
      <c r="A149" s="31"/>
      <c r="B149" s="42"/>
      <c r="C149" s="28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25"/>
      <c r="S149" s="4"/>
      <c r="T149" s="111"/>
    </row>
    <row r="150" spans="1:20" ht="33.75" customHeight="1" x14ac:dyDescent="0.25">
      <c r="A150" s="31"/>
      <c r="B150" s="42"/>
      <c r="C150" s="28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25"/>
      <c r="S150" s="4"/>
      <c r="T150" s="111"/>
    </row>
    <row r="151" spans="1:20" ht="33.75" customHeight="1" x14ac:dyDescent="0.25">
      <c r="A151" s="31"/>
      <c r="B151" s="42"/>
      <c r="C151" s="28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25"/>
      <c r="S151" s="4"/>
      <c r="T151" s="111"/>
    </row>
    <row r="152" spans="1:20" ht="33.75" customHeight="1" x14ac:dyDescent="0.25">
      <c r="A152" s="31"/>
      <c r="B152" s="42"/>
      <c r="C152" s="28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25"/>
      <c r="S152" s="4"/>
      <c r="T152" s="111"/>
    </row>
    <row r="153" spans="1:20" ht="33.75" customHeight="1" x14ac:dyDescent="0.25">
      <c r="A153" s="31"/>
      <c r="B153" s="42"/>
      <c r="C153" s="28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25"/>
      <c r="S153" s="4"/>
      <c r="T153" s="111"/>
    </row>
    <row r="154" spans="1:20" ht="33.75" customHeight="1" x14ac:dyDescent="0.25">
      <c r="A154" s="31"/>
      <c r="B154" s="42"/>
      <c r="C154" s="28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25"/>
      <c r="S154" s="4"/>
      <c r="T154" s="111"/>
    </row>
    <row r="155" spans="1:20" ht="33.75" customHeight="1" x14ac:dyDescent="0.25">
      <c r="A155" s="31"/>
      <c r="B155" s="42"/>
      <c r="C155" s="28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25"/>
      <c r="S155" s="4"/>
      <c r="T155" s="111"/>
    </row>
    <row r="156" spans="1:20" ht="33.75" customHeight="1" x14ac:dyDescent="0.25">
      <c r="A156" s="31"/>
      <c r="B156" s="42"/>
      <c r="C156" s="28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25"/>
      <c r="S156" s="4"/>
      <c r="T156" s="111"/>
    </row>
    <row r="157" spans="1:20" ht="15.75" thickBot="1" x14ac:dyDescent="0.3">
      <c r="A157" s="32"/>
      <c r="B157" s="43"/>
      <c r="C157" s="29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26"/>
      <c r="S157" s="6"/>
      <c r="T157" s="111"/>
    </row>
    <row r="158" spans="1:20" x14ac:dyDescent="0.25"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</row>
    <row r="159" spans="1:20" x14ac:dyDescent="0.25"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</row>
    <row r="160" spans="1:20" x14ac:dyDescent="0.25"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</row>
    <row r="161" spans="3:20" x14ac:dyDescent="0.25"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/>
      <c r="P161" s="111"/>
      <c r="Q161" s="111"/>
      <c r="R161" s="111"/>
      <c r="S161" s="111"/>
      <c r="T161" s="111"/>
    </row>
    <row r="162" spans="3:20" x14ac:dyDescent="0.25"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</row>
    <row r="163" spans="3:20" x14ac:dyDescent="0.25"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</row>
    <row r="164" spans="3:20" x14ac:dyDescent="0.25"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</row>
    <row r="165" spans="3:20" x14ac:dyDescent="0.25"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</row>
    <row r="166" spans="3:20" x14ac:dyDescent="0.25"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</row>
    <row r="167" spans="3:20" x14ac:dyDescent="0.25"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</row>
    <row r="168" spans="3:20" x14ac:dyDescent="0.25"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  <c r="O168" s="111"/>
      <c r="P168" s="111"/>
      <c r="Q168" s="111"/>
      <c r="R168" s="111"/>
      <c r="S168" s="111"/>
      <c r="T168" s="111"/>
    </row>
    <row r="169" spans="3:20" x14ac:dyDescent="0.25"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  <c r="O169" s="111"/>
      <c r="P169" s="111"/>
      <c r="Q169" s="111"/>
      <c r="R169" s="111"/>
      <c r="S169" s="111"/>
      <c r="T169" s="111"/>
    </row>
    <row r="170" spans="3:20" x14ac:dyDescent="0.25"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  <c r="O170" s="111"/>
      <c r="P170" s="111"/>
      <c r="Q170" s="111"/>
      <c r="R170" s="111"/>
      <c r="S170" s="111"/>
      <c r="T170" s="111"/>
    </row>
    <row r="171" spans="3:20" x14ac:dyDescent="0.25"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  <c r="O171" s="111"/>
      <c r="P171" s="111"/>
      <c r="Q171" s="111"/>
      <c r="R171" s="111"/>
      <c r="S171" s="111"/>
      <c r="T171" s="111"/>
    </row>
    <row r="172" spans="3:20" x14ac:dyDescent="0.25"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  <c r="O172" s="111"/>
      <c r="P172" s="111"/>
      <c r="Q172" s="111"/>
      <c r="R172" s="111"/>
      <c r="S172" s="111"/>
      <c r="T172" s="111"/>
    </row>
    <row r="173" spans="3:20" x14ac:dyDescent="0.25"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1"/>
      <c r="S173" s="111"/>
      <c r="T173" s="111"/>
    </row>
    <row r="174" spans="3:20" x14ac:dyDescent="0.25"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</row>
    <row r="175" spans="3:20" x14ac:dyDescent="0.25"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</row>
    <row r="176" spans="3:20" x14ac:dyDescent="0.25"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</row>
    <row r="177" spans="3:20" x14ac:dyDescent="0.25"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</row>
    <row r="178" spans="3:20" x14ac:dyDescent="0.25"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</row>
    <row r="179" spans="3:20" x14ac:dyDescent="0.25"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</row>
    <row r="180" spans="3:20" x14ac:dyDescent="0.25"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</row>
    <row r="181" spans="3:20" x14ac:dyDescent="0.25"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</row>
    <row r="182" spans="3:20" x14ac:dyDescent="0.25"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</row>
    <row r="183" spans="3:20" x14ac:dyDescent="0.25"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</row>
    <row r="184" spans="3:20" x14ac:dyDescent="0.25"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</row>
    <row r="185" spans="3:20" x14ac:dyDescent="0.25"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</row>
    <row r="186" spans="3:20" x14ac:dyDescent="0.25"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</row>
    <row r="187" spans="3:20" x14ac:dyDescent="0.25"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  <c r="S187" s="111"/>
      <c r="T187" s="111"/>
    </row>
    <row r="188" spans="3:20" x14ac:dyDescent="0.25">
      <c r="C188" s="111"/>
      <c r="D188" s="111"/>
      <c r="E188" s="111"/>
      <c r="F188" s="111"/>
      <c r="G188" s="111"/>
      <c r="H188" s="111"/>
      <c r="I188" s="111"/>
      <c r="J188" s="111"/>
      <c r="K188" s="111"/>
      <c r="L188" s="111"/>
      <c r="M188" s="111"/>
      <c r="N188" s="111"/>
      <c r="O188" s="111"/>
      <c r="P188" s="111"/>
      <c r="Q188" s="111"/>
      <c r="R188" s="111"/>
      <c r="S188" s="111"/>
      <c r="T188" s="111"/>
    </row>
    <row r="189" spans="3:20" x14ac:dyDescent="0.25"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P189" s="111"/>
      <c r="Q189" s="111"/>
      <c r="R189" s="111"/>
      <c r="S189" s="111"/>
      <c r="T189" s="111"/>
    </row>
    <row r="190" spans="3:20" x14ac:dyDescent="0.25"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111"/>
      <c r="N190" s="111"/>
      <c r="O190" s="111"/>
      <c r="P190" s="111"/>
      <c r="Q190" s="111"/>
      <c r="R190" s="111"/>
      <c r="S190" s="111"/>
      <c r="T190" s="111"/>
    </row>
    <row r="191" spans="3:20" x14ac:dyDescent="0.25">
      <c r="C191" s="111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1"/>
      <c r="S191" s="111"/>
      <c r="T191" s="111"/>
    </row>
    <row r="192" spans="3:20" x14ac:dyDescent="0.25"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</row>
    <row r="193" spans="3:20" x14ac:dyDescent="0.25"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</row>
    <row r="194" spans="3:20" x14ac:dyDescent="0.25">
      <c r="C194" s="111"/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</row>
    <row r="195" spans="3:20" x14ac:dyDescent="0.25"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1"/>
      <c r="S195" s="111"/>
      <c r="T195" s="111"/>
    </row>
    <row r="196" spans="3:20" x14ac:dyDescent="0.25"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111"/>
      <c r="N196" s="111"/>
      <c r="O196" s="111"/>
      <c r="P196" s="111"/>
      <c r="Q196" s="111"/>
      <c r="R196" s="111"/>
      <c r="S196" s="111"/>
      <c r="T196" s="111"/>
    </row>
    <row r="197" spans="3:20" x14ac:dyDescent="0.25"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</row>
    <row r="198" spans="3:20" x14ac:dyDescent="0.25"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111"/>
      <c r="N198" s="111"/>
      <c r="O198" s="111"/>
      <c r="P198" s="111"/>
      <c r="Q198" s="111"/>
      <c r="R198" s="111"/>
      <c r="S198" s="111"/>
      <c r="T198" s="111"/>
    </row>
    <row r="199" spans="3:20" x14ac:dyDescent="0.25"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</row>
    <row r="200" spans="3:20" x14ac:dyDescent="0.25"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</row>
    <row r="201" spans="3:20" x14ac:dyDescent="0.25"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</row>
    <row r="202" spans="3:20" x14ac:dyDescent="0.25"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1"/>
      <c r="S202" s="111"/>
      <c r="T202" s="111"/>
    </row>
    <row r="203" spans="3:20" x14ac:dyDescent="0.25"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1"/>
      <c r="S203" s="111"/>
      <c r="T203" s="111"/>
    </row>
    <row r="204" spans="3:20" x14ac:dyDescent="0.25"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  <c r="Q204" s="111"/>
      <c r="R204" s="111"/>
      <c r="S204" s="111"/>
      <c r="T204" s="111"/>
    </row>
    <row r="205" spans="3:20" x14ac:dyDescent="0.25"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</row>
    <row r="206" spans="3:20" x14ac:dyDescent="0.25"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</row>
    <row r="207" spans="3:20" x14ac:dyDescent="0.25"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</row>
    <row r="208" spans="3:20" x14ac:dyDescent="0.25"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</row>
    <row r="209" spans="3:20" x14ac:dyDescent="0.25"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</row>
    <row r="210" spans="3:20" x14ac:dyDescent="0.25"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</row>
    <row r="211" spans="3:20" x14ac:dyDescent="0.25"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  <c r="Q211" s="111"/>
      <c r="R211" s="111"/>
      <c r="S211" s="111"/>
      <c r="T211" s="111"/>
    </row>
    <row r="212" spans="3:20" x14ac:dyDescent="0.25"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  <c r="Q212" s="111"/>
      <c r="R212" s="111"/>
      <c r="S212" s="111"/>
      <c r="T212" s="111"/>
    </row>
    <row r="213" spans="3:20" x14ac:dyDescent="0.25"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  <c r="Q213" s="111"/>
      <c r="R213" s="111"/>
      <c r="S213" s="111"/>
      <c r="T213" s="111"/>
    </row>
    <row r="214" spans="3:20" x14ac:dyDescent="0.25"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  <c r="Q214" s="111"/>
      <c r="R214" s="111"/>
      <c r="S214" s="111"/>
      <c r="T214" s="111"/>
    </row>
    <row r="215" spans="3:20" x14ac:dyDescent="0.25"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  <c r="Q215" s="111"/>
      <c r="R215" s="111"/>
      <c r="S215" s="111"/>
      <c r="T215" s="111"/>
    </row>
    <row r="216" spans="3:20" x14ac:dyDescent="0.25"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  <c r="Q216" s="111"/>
      <c r="R216" s="111"/>
      <c r="S216" s="111"/>
      <c r="T216" s="111"/>
    </row>
    <row r="217" spans="3:20" x14ac:dyDescent="0.25"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1"/>
      <c r="S217" s="111"/>
      <c r="T217" s="111"/>
    </row>
    <row r="218" spans="3:20" x14ac:dyDescent="0.25"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  <c r="Q218" s="111"/>
      <c r="R218" s="111"/>
      <c r="S218" s="111"/>
      <c r="T218" s="111"/>
    </row>
    <row r="219" spans="3:20" x14ac:dyDescent="0.25"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  <c r="Q219" s="111"/>
      <c r="R219" s="111"/>
      <c r="S219" s="111"/>
      <c r="T219" s="111"/>
    </row>
    <row r="220" spans="3:20" x14ac:dyDescent="0.25"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  <c r="Q220" s="111"/>
      <c r="R220" s="111"/>
      <c r="S220" s="111"/>
      <c r="T220" s="111"/>
    </row>
    <row r="221" spans="3:20" x14ac:dyDescent="0.25"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  <c r="Q221" s="111"/>
      <c r="R221" s="111"/>
      <c r="S221" s="111"/>
      <c r="T221" s="111"/>
    </row>
    <row r="222" spans="3:20" x14ac:dyDescent="0.25"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</row>
    <row r="223" spans="3:20" x14ac:dyDescent="0.25"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</row>
    <row r="224" spans="3:20" x14ac:dyDescent="0.25"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  <c r="Q224" s="111"/>
      <c r="R224" s="111"/>
      <c r="S224" s="111"/>
      <c r="T224" s="111"/>
    </row>
    <row r="225" spans="3:20" x14ac:dyDescent="0.25"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  <c r="Q225" s="111"/>
      <c r="R225" s="111"/>
      <c r="S225" s="111"/>
      <c r="T225" s="111"/>
    </row>
    <row r="226" spans="3:20" x14ac:dyDescent="0.25"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  <c r="Q226" s="111"/>
      <c r="R226" s="111"/>
      <c r="S226" s="111"/>
      <c r="T226" s="111"/>
    </row>
    <row r="227" spans="3:20" x14ac:dyDescent="0.25"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  <c r="Q227" s="111"/>
      <c r="R227" s="111"/>
      <c r="S227" s="111"/>
      <c r="T227" s="111"/>
    </row>
    <row r="228" spans="3:20" x14ac:dyDescent="0.25"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  <c r="Q228" s="111"/>
      <c r="R228" s="111"/>
      <c r="S228" s="111"/>
      <c r="T228" s="111"/>
    </row>
    <row r="229" spans="3:20" x14ac:dyDescent="0.25"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</row>
    <row r="230" spans="3:20" x14ac:dyDescent="0.25"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</row>
    <row r="231" spans="3:20" x14ac:dyDescent="0.25"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</row>
    <row r="232" spans="3:20" x14ac:dyDescent="0.25"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</row>
    <row r="233" spans="3:20" x14ac:dyDescent="0.25"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</row>
    <row r="234" spans="3:20" x14ac:dyDescent="0.25"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1"/>
      <c r="S234" s="111"/>
      <c r="T234" s="111"/>
    </row>
    <row r="235" spans="3:20" x14ac:dyDescent="0.25"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</row>
    <row r="236" spans="3:20" x14ac:dyDescent="0.25"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  <c r="Q236" s="111"/>
      <c r="R236" s="111"/>
      <c r="S236" s="111"/>
      <c r="T236" s="111"/>
    </row>
    <row r="237" spans="3:20" x14ac:dyDescent="0.25"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</row>
    <row r="238" spans="3:20" x14ac:dyDescent="0.25"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</row>
    <row r="239" spans="3:20" x14ac:dyDescent="0.25"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  <c r="Q239" s="111"/>
      <c r="R239" s="111"/>
      <c r="S239" s="111"/>
      <c r="T239" s="111"/>
    </row>
    <row r="240" spans="3:20" x14ac:dyDescent="0.25"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  <c r="Q240" s="111"/>
      <c r="R240" s="111"/>
      <c r="S240" s="111"/>
      <c r="T240" s="111"/>
    </row>
    <row r="241" spans="3:20" x14ac:dyDescent="0.25"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111"/>
      <c r="N241" s="111"/>
      <c r="O241" s="111"/>
      <c r="P241" s="111"/>
      <c r="Q241" s="111"/>
      <c r="R241" s="111"/>
      <c r="S241" s="111"/>
      <c r="T241" s="111"/>
    </row>
    <row r="242" spans="3:20" x14ac:dyDescent="0.25"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</row>
    <row r="243" spans="3:20" x14ac:dyDescent="0.25"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</row>
    <row r="244" spans="3:20" x14ac:dyDescent="0.25"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</row>
    <row r="245" spans="3:20" x14ac:dyDescent="0.25">
      <c r="C245" s="111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</row>
    <row r="246" spans="3:20" x14ac:dyDescent="0.25"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</row>
    <row r="247" spans="3:20" x14ac:dyDescent="0.25"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</row>
    <row r="248" spans="3:20" x14ac:dyDescent="0.25">
      <c r="C248" s="111"/>
      <c r="D248" s="111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</row>
    <row r="249" spans="3:20" x14ac:dyDescent="0.25"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111"/>
      <c r="N249" s="111"/>
      <c r="O249" s="111"/>
      <c r="P249" s="111"/>
      <c r="Q249" s="111"/>
      <c r="R249" s="111"/>
      <c r="S249" s="111"/>
      <c r="T249" s="111"/>
    </row>
    <row r="250" spans="3:20" x14ac:dyDescent="0.25"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111"/>
      <c r="N250" s="111"/>
      <c r="O250" s="111"/>
      <c r="P250" s="111"/>
      <c r="Q250" s="111"/>
      <c r="R250" s="111"/>
      <c r="S250" s="111"/>
      <c r="T250" s="111"/>
    </row>
    <row r="251" spans="3:20" x14ac:dyDescent="0.25">
      <c r="C251" s="111"/>
      <c r="D251" s="111"/>
      <c r="E251" s="111"/>
      <c r="F251" s="111"/>
      <c r="G251" s="111"/>
      <c r="H251" s="111"/>
      <c r="I251" s="111"/>
      <c r="J251" s="111"/>
      <c r="K251" s="111"/>
      <c r="L251" s="111"/>
      <c r="M251" s="111"/>
      <c r="N251" s="111"/>
      <c r="O251" s="111"/>
      <c r="P251" s="111"/>
      <c r="Q251" s="111"/>
      <c r="R251" s="111"/>
      <c r="S251" s="111"/>
      <c r="T251" s="111"/>
    </row>
    <row r="252" spans="3:20" x14ac:dyDescent="0.25"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111"/>
      <c r="N252" s="111"/>
      <c r="O252" s="111"/>
      <c r="P252" s="111"/>
      <c r="Q252" s="111"/>
      <c r="R252" s="111"/>
      <c r="S252" s="111"/>
      <c r="T252" s="111"/>
    </row>
    <row r="253" spans="3:20" x14ac:dyDescent="0.25"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</row>
    <row r="254" spans="3:20" x14ac:dyDescent="0.25">
      <c r="C254" s="111"/>
      <c r="D254" s="111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</row>
    <row r="255" spans="3:20" x14ac:dyDescent="0.25"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111"/>
      <c r="N255" s="111"/>
      <c r="O255" s="111"/>
      <c r="P255" s="111"/>
      <c r="Q255" s="111"/>
      <c r="R255" s="111"/>
      <c r="S255" s="111"/>
      <c r="T255" s="111"/>
    </row>
    <row r="256" spans="3:20" x14ac:dyDescent="0.25"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1"/>
      <c r="S256" s="111"/>
      <c r="T256" s="111"/>
    </row>
    <row r="257" spans="3:20" x14ac:dyDescent="0.25">
      <c r="C257" s="111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</row>
    <row r="258" spans="3:20" x14ac:dyDescent="0.25"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111"/>
      <c r="N258" s="111"/>
      <c r="O258" s="111"/>
      <c r="P258" s="111"/>
      <c r="Q258" s="111"/>
      <c r="R258" s="111"/>
      <c r="S258" s="111"/>
      <c r="T258" s="111"/>
    </row>
    <row r="259" spans="3:20" x14ac:dyDescent="0.25"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</row>
    <row r="260" spans="3:20" x14ac:dyDescent="0.25">
      <c r="C260" s="111"/>
      <c r="D260" s="111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</row>
    <row r="261" spans="3:20" x14ac:dyDescent="0.25"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</row>
    <row r="262" spans="3:20" x14ac:dyDescent="0.25"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</row>
    <row r="263" spans="3:20" x14ac:dyDescent="0.25">
      <c r="C263" s="111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</row>
    <row r="264" spans="3:20" x14ac:dyDescent="0.25"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111"/>
      <c r="N264" s="111"/>
      <c r="O264" s="111"/>
      <c r="P264" s="111"/>
      <c r="Q264" s="111"/>
      <c r="R264" s="111"/>
      <c r="S264" s="111"/>
      <c r="T264" s="111"/>
    </row>
    <row r="265" spans="3:20" x14ac:dyDescent="0.25"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</row>
    <row r="266" spans="3:20" x14ac:dyDescent="0.25">
      <c r="C266" s="111"/>
      <c r="D266" s="111"/>
      <c r="E266" s="111"/>
      <c r="F266" s="111"/>
      <c r="G266" s="111"/>
      <c r="H266" s="111"/>
      <c r="I266" s="111"/>
      <c r="J266" s="111"/>
      <c r="K266" s="111"/>
      <c r="L266" s="111"/>
      <c r="M266" s="111"/>
      <c r="N266" s="111"/>
      <c r="O266" s="111"/>
      <c r="P266" s="111"/>
      <c r="Q266" s="111"/>
      <c r="R266" s="111"/>
      <c r="S266" s="111"/>
      <c r="T266" s="111"/>
    </row>
    <row r="267" spans="3:20" x14ac:dyDescent="0.25"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</row>
    <row r="268" spans="3:20" x14ac:dyDescent="0.25"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111"/>
      <c r="N268" s="111"/>
      <c r="O268" s="111"/>
      <c r="P268" s="111"/>
      <c r="Q268" s="111"/>
      <c r="R268" s="111"/>
      <c r="S268" s="111"/>
      <c r="T268" s="111"/>
    </row>
    <row r="269" spans="3:20" x14ac:dyDescent="0.25">
      <c r="C269" s="111"/>
      <c r="D269" s="111"/>
      <c r="E269" s="111"/>
      <c r="F269" s="111"/>
      <c r="G269" s="111"/>
      <c r="H269" s="111"/>
      <c r="I269" s="111"/>
      <c r="J269" s="111"/>
      <c r="K269" s="111"/>
      <c r="L269" s="111"/>
      <c r="M269" s="111"/>
      <c r="N269" s="111"/>
      <c r="O269" s="111"/>
      <c r="P269" s="111"/>
      <c r="Q269" s="111"/>
      <c r="R269" s="111"/>
      <c r="S269" s="111"/>
      <c r="T269" s="111"/>
    </row>
    <row r="270" spans="3:20" x14ac:dyDescent="0.25"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111"/>
      <c r="N270" s="111"/>
      <c r="O270" s="111"/>
      <c r="P270" s="111"/>
      <c r="Q270" s="111"/>
      <c r="R270" s="111"/>
      <c r="S270" s="111"/>
      <c r="T270" s="111"/>
    </row>
    <row r="271" spans="3:20" x14ac:dyDescent="0.25"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</row>
    <row r="272" spans="3:20" x14ac:dyDescent="0.25"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</row>
    <row r="273" spans="3:20" x14ac:dyDescent="0.25"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</row>
    <row r="274" spans="3:20" x14ac:dyDescent="0.25"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111"/>
      <c r="N274" s="111"/>
      <c r="O274" s="111"/>
      <c r="P274" s="111"/>
      <c r="Q274" s="111"/>
      <c r="R274" s="111"/>
      <c r="S274" s="111"/>
      <c r="T274" s="111"/>
    </row>
    <row r="275" spans="3:20" x14ac:dyDescent="0.25">
      <c r="C275" s="111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1"/>
      <c r="S275" s="111"/>
      <c r="T275" s="111"/>
    </row>
    <row r="276" spans="3:20" x14ac:dyDescent="0.25"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1"/>
      <c r="S276" s="111"/>
      <c r="T276" s="111"/>
    </row>
    <row r="277" spans="3:20" x14ac:dyDescent="0.25"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111"/>
      <c r="N277" s="111"/>
      <c r="O277" s="111"/>
      <c r="P277" s="111"/>
      <c r="Q277" s="111"/>
      <c r="R277" s="111"/>
      <c r="S277" s="111"/>
      <c r="T277" s="111"/>
    </row>
    <row r="278" spans="3:20" x14ac:dyDescent="0.25">
      <c r="C278" s="111"/>
      <c r="D278" s="111"/>
      <c r="E278" s="111"/>
      <c r="F278" s="111"/>
      <c r="G278" s="111"/>
      <c r="H278" s="111"/>
      <c r="I278" s="111"/>
      <c r="J278" s="111"/>
      <c r="K278" s="111"/>
      <c r="L278" s="111"/>
      <c r="M278" s="111"/>
      <c r="N278" s="111"/>
      <c r="O278" s="111"/>
      <c r="P278" s="111"/>
      <c r="Q278" s="111"/>
      <c r="R278" s="111"/>
      <c r="S278" s="111"/>
      <c r="T278" s="111"/>
    </row>
    <row r="279" spans="3:20" x14ac:dyDescent="0.25"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111"/>
      <c r="N279" s="111"/>
      <c r="O279" s="111"/>
      <c r="P279" s="111"/>
      <c r="Q279" s="111"/>
      <c r="R279" s="111"/>
      <c r="S279" s="111"/>
      <c r="T279" s="111"/>
    </row>
    <row r="280" spans="3:20" x14ac:dyDescent="0.25"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P280" s="111"/>
      <c r="Q280" s="111"/>
      <c r="R280" s="111"/>
      <c r="S280" s="111"/>
      <c r="T280" s="111"/>
    </row>
    <row r="281" spans="3:20" x14ac:dyDescent="0.25">
      <c r="C281" s="111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1"/>
      <c r="S281" s="111"/>
      <c r="T281" s="111"/>
    </row>
    <row r="282" spans="3:20" x14ac:dyDescent="0.25"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P282" s="111"/>
      <c r="Q282" s="111"/>
      <c r="R282" s="111"/>
      <c r="S282" s="111"/>
      <c r="T282" s="111"/>
    </row>
    <row r="283" spans="3:20" x14ac:dyDescent="0.25"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1"/>
      <c r="S283" s="111"/>
      <c r="T283" s="111"/>
    </row>
    <row r="284" spans="3:20" x14ac:dyDescent="0.25"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1"/>
      <c r="S284" s="111"/>
      <c r="T284" s="111"/>
    </row>
    <row r="285" spans="3:20" x14ac:dyDescent="0.25"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</row>
    <row r="286" spans="3:20" x14ac:dyDescent="0.25"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1"/>
      <c r="S286" s="111"/>
      <c r="T286" s="111"/>
    </row>
    <row r="287" spans="3:20" x14ac:dyDescent="0.25"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</row>
    <row r="288" spans="3:20" x14ac:dyDescent="0.25"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111"/>
      <c r="N288" s="111"/>
      <c r="O288" s="111"/>
      <c r="P288" s="111"/>
      <c r="Q288" s="111"/>
      <c r="R288" s="111"/>
      <c r="S288" s="111"/>
      <c r="T288" s="111"/>
    </row>
    <row r="289" spans="3:20" x14ac:dyDescent="0.25"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</row>
    <row r="290" spans="3:20" x14ac:dyDescent="0.25">
      <c r="C290" s="111"/>
      <c r="D290" s="111"/>
      <c r="E290" s="111"/>
      <c r="F290" s="111"/>
      <c r="G290" s="111"/>
      <c r="H290" s="111"/>
      <c r="I290" s="111"/>
      <c r="J290" s="111"/>
      <c r="K290" s="111"/>
      <c r="L290" s="111"/>
      <c r="M290" s="111"/>
      <c r="N290" s="111"/>
      <c r="O290" s="111"/>
      <c r="P290" s="111"/>
      <c r="Q290" s="111"/>
      <c r="R290" s="111"/>
      <c r="S290" s="111"/>
      <c r="T290" s="111"/>
    </row>
    <row r="291" spans="3:20" x14ac:dyDescent="0.25"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</row>
    <row r="292" spans="3:20" x14ac:dyDescent="0.25"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1"/>
      <c r="S292" s="111"/>
      <c r="T292" s="111"/>
    </row>
    <row r="293" spans="3:20" x14ac:dyDescent="0.25"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</row>
    <row r="294" spans="3:20" x14ac:dyDescent="0.25"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111"/>
      <c r="N294" s="111"/>
      <c r="O294" s="111"/>
      <c r="P294" s="111"/>
      <c r="Q294" s="111"/>
      <c r="R294" s="111"/>
      <c r="S294" s="111"/>
      <c r="T294" s="111"/>
    </row>
    <row r="295" spans="3:20" x14ac:dyDescent="0.25"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</row>
  </sheetData>
  <autoFilter ref="A5:S5" xr:uid="{00000000-0009-0000-0000-00000A000000}"/>
  <mergeCells count="4">
    <mergeCell ref="E4:J4"/>
    <mergeCell ref="K4:L4"/>
    <mergeCell ref="M4:N4"/>
    <mergeCell ref="B2:S2"/>
  </mergeCells>
  <pageMargins left="0.25" right="0.25" top="0.75" bottom="0.75" header="0.3" footer="0.3"/>
  <pageSetup paperSize="9" scale="63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86910-C987-4C11-9E62-A0C621E0416F}">
  <sheetPr>
    <tabColor rgb="FFFFFF00"/>
  </sheetPr>
  <dimension ref="A1:R34"/>
  <sheetViews>
    <sheetView tabSelected="1" topLeftCell="A4" zoomScale="70" zoomScaleNormal="70" workbookViewId="0">
      <selection activeCell="D20" sqref="D20"/>
    </sheetView>
  </sheetViews>
  <sheetFormatPr baseColWidth="10" defaultRowHeight="15" x14ac:dyDescent="0.25"/>
  <cols>
    <col min="1" max="2" width="18.7109375" customWidth="1"/>
    <col min="3" max="3" width="38.140625" bestFit="1" customWidth="1"/>
    <col min="4" max="4" width="12" customWidth="1"/>
    <col min="5" max="5" width="12" bestFit="1" customWidth="1"/>
    <col min="6" max="13" width="11.42578125" style="111"/>
    <col min="15" max="17" width="11.42578125" style="111"/>
  </cols>
  <sheetData>
    <row r="1" spans="1:18" ht="56.25" customHeight="1" x14ac:dyDescent="0.25">
      <c r="A1" s="71"/>
      <c r="B1" s="71"/>
      <c r="C1" s="70"/>
      <c r="D1" s="116"/>
      <c r="E1" s="71"/>
      <c r="F1" s="71"/>
      <c r="G1" s="71"/>
      <c r="H1" s="71"/>
      <c r="I1" s="71"/>
      <c r="J1" s="71"/>
      <c r="K1" s="71"/>
      <c r="L1" s="71"/>
      <c r="M1" s="71"/>
      <c r="N1" s="70"/>
      <c r="O1" s="70"/>
      <c r="P1" s="70"/>
      <c r="Q1" s="70"/>
      <c r="R1" s="113"/>
    </row>
    <row r="2" spans="1:18" x14ac:dyDescent="0.25">
      <c r="A2" s="72" t="s">
        <v>189</v>
      </c>
      <c r="B2" s="73" t="s">
        <v>195</v>
      </c>
      <c r="C2" s="70"/>
      <c r="D2" s="116"/>
      <c r="E2" s="71"/>
      <c r="F2" s="71"/>
      <c r="G2" s="71"/>
      <c r="H2" s="71"/>
      <c r="I2" s="71"/>
      <c r="J2" s="71"/>
      <c r="K2" s="71"/>
      <c r="L2" s="71"/>
      <c r="M2" s="71"/>
      <c r="N2" s="70"/>
      <c r="O2" s="70"/>
      <c r="P2" s="70"/>
      <c r="Q2" s="70"/>
      <c r="R2" s="114"/>
    </row>
    <row r="3" spans="1:18" x14ac:dyDescent="0.25">
      <c r="A3" s="89" t="s">
        <v>190</v>
      </c>
      <c r="B3" s="90" t="s">
        <v>196</v>
      </c>
      <c r="C3" s="70"/>
      <c r="D3" s="116"/>
      <c r="E3" s="71"/>
      <c r="F3" s="71"/>
      <c r="G3" s="71"/>
      <c r="H3" s="71"/>
      <c r="I3" s="71"/>
      <c r="J3" s="71"/>
      <c r="K3" s="71"/>
      <c r="L3" s="71"/>
      <c r="M3" s="71"/>
      <c r="N3" s="70"/>
      <c r="O3" s="70"/>
      <c r="P3" s="70"/>
      <c r="Q3" s="70"/>
      <c r="R3" s="114"/>
    </row>
    <row r="4" spans="1:18" x14ac:dyDescent="0.25">
      <c r="A4" s="58" t="s">
        <v>191</v>
      </c>
      <c r="B4" s="62" t="s">
        <v>199</v>
      </c>
      <c r="C4" s="70"/>
      <c r="D4" s="116"/>
      <c r="E4" s="71"/>
      <c r="F4" s="71"/>
      <c r="G4" s="71"/>
      <c r="H4" s="71"/>
      <c r="I4" s="71"/>
      <c r="J4" s="71"/>
      <c r="K4" s="71"/>
      <c r="L4" s="71"/>
      <c r="M4" s="71"/>
      <c r="N4" s="70"/>
      <c r="O4" s="70"/>
      <c r="P4" s="70"/>
      <c r="Q4" s="70"/>
      <c r="R4" s="114"/>
    </row>
    <row r="5" spans="1:18" x14ac:dyDescent="0.25">
      <c r="A5" s="59" t="s">
        <v>193</v>
      </c>
      <c r="B5" s="63" t="s">
        <v>198</v>
      </c>
      <c r="C5" s="70"/>
      <c r="D5" s="116"/>
      <c r="E5" s="71"/>
      <c r="F5" s="71"/>
      <c r="G5" s="71"/>
      <c r="H5" s="71"/>
      <c r="I5" s="71"/>
      <c r="J5" s="71"/>
      <c r="K5" s="71"/>
      <c r="L5" s="71"/>
      <c r="M5" s="71"/>
      <c r="N5" s="70"/>
      <c r="O5" s="70"/>
      <c r="P5" s="70"/>
      <c r="Q5" s="70"/>
      <c r="R5" s="114"/>
    </row>
    <row r="6" spans="1:18" x14ac:dyDescent="0.25">
      <c r="A6" s="60" t="s">
        <v>192</v>
      </c>
      <c r="B6" s="64" t="s">
        <v>197</v>
      </c>
      <c r="C6" s="70"/>
      <c r="D6" s="116"/>
      <c r="E6" s="71"/>
      <c r="F6" s="71"/>
      <c r="G6" s="71"/>
      <c r="H6" s="71"/>
      <c r="I6" s="71"/>
      <c r="J6" s="71"/>
      <c r="K6" s="71"/>
      <c r="L6" s="71"/>
      <c r="M6" s="71"/>
      <c r="N6" s="70"/>
      <c r="O6" s="70"/>
      <c r="P6" s="70"/>
      <c r="Q6" s="70"/>
      <c r="R6" s="114"/>
    </row>
    <row r="7" spans="1:18" ht="15.75" thickBot="1" x14ac:dyDescent="0.3">
      <c r="A7" s="61" t="s">
        <v>194</v>
      </c>
      <c r="B7" s="65" t="s">
        <v>200</v>
      </c>
      <c r="C7" s="70"/>
      <c r="D7" s="116"/>
      <c r="E7" s="71"/>
      <c r="F7" s="71"/>
      <c r="G7" s="71"/>
      <c r="H7" s="71"/>
      <c r="I7" s="71"/>
      <c r="J7" s="71"/>
      <c r="K7" s="71"/>
      <c r="L7" s="71"/>
      <c r="M7" s="71"/>
      <c r="N7" s="70"/>
      <c r="O7" s="70"/>
      <c r="P7" s="70"/>
      <c r="Q7" s="70"/>
      <c r="R7" s="115"/>
    </row>
    <row r="8" spans="1:18" ht="18.75" x14ac:dyDescent="0.25">
      <c r="A8" s="103" t="s">
        <v>163</v>
      </c>
      <c r="B8" s="104" t="s">
        <v>0</v>
      </c>
      <c r="C8" s="105" t="s">
        <v>1</v>
      </c>
      <c r="D8" s="106" t="s">
        <v>401</v>
      </c>
      <c r="E8" s="107" t="s">
        <v>402</v>
      </c>
      <c r="F8" s="107" t="s">
        <v>403</v>
      </c>
      <c r="G8" s="107" t="s">
        <v>404</v>
      </c>
      <c r="H8" s="107" t="s">
        <v>405</v>
      </c>
      <c r="I8" s="107" t="s">
        <v>406</v>
      </c>
      <c r="J8" s="107" t="s">
        <v>407</v>
      </c>
      <c r="K8" s="107" t="s">
        <v>408</v>
      </c>
      <c r="L8" s="107" t="s">
        <v>409</v>
      </c>
      <c r="M8" s="107" t="s">
        <v>410</v>
      </c>
      <c r="N8" s="108" t="s">
        <v>411</v>
      </c>
      <c r="O8" s="108" t="s">
        <v>412</v>
      </c>
      <c r="P8" s="108"/>
      <c r="Q8" s="108"/>
      <c r="R8" s="109"/>
    </row>
    <row r="9" spans="1:18" ht="15.75" thickBot="1" x14ac:dyDescent="0.3">
      <c r="A9" s="83" t="s">
        <v>4</v>
      </c>
      <c r="B9" s="84"/>
      <c r="C9" s="85"/>
      <c r="D9" s="78"/>
      <c r="E9" s="86"/>
      <c r="F9" s="86"/>
      <c r="G9" s="86"/>
      <c r="H9" s="86"/>
      <c r="I9" s="86"/>
      <c r="J9" s="86"/>
      <c r="K9" s="86"/>
      <c r="L9" s="86"/>
      <c r="M9" s="86"/>
      <c r="N9" s="87"/>
      <c r="O9" s="87"/>
      <c r="P9" s="87"/>
      <c r="Q9" s="87"/>
      <c r="R9" s="88"/>
    </row>
    <row r="10" spans="1:18" ht="15" customHeight="1" x14ac:dyDescent="0.35">
      <c r="A10" s="133" t="s">
        <v>164</v>
      </c>
      <c r="B10" s="80">
        <v>1860</v>
      </c>
      <c r="C10" s="81" t="s">
        <v>5</v>
      </c>
      <c r="D10" s="117">
        <f>SUMPRODUCT(MIN(IF(('P2'!$C$6:$C$1000=C10)*('P2'!$P$6:$P$1000&lt;&gt;0),'P2'!$P$6:$P$1000)))</f>
        <v>0</v>
      </c>
      <c r="E10" s="126" t="s">
        <v>413</v>
      </c>
      <c r="F10" s="122"/>
      <c r="G10" s="82"/>
      <c r="H10" s="82"/>
      <c r="I10" s="82"/>
      <c r="J10" s="82"/>
      <c r="K10" s="82"/>
      <c r="L10" s="82"/>
      <c r="M10" s="82"/>
      <c r="N10" s="75"/>
      <c r="O10" s="75"/>
      <c r="P10" s="75"/>
      <c r="Q10" s="75"/>
      <c r="R10" s="81"/>
    </row>
    <row r="11" spans="1:18" ht="15" customHeight="1" x14ac:dyDescent="0.25">
      <c r="A11" s="133"/>
      <c r="B11" s="67">
        <v>1861</v>
      </c>
      <c r="C11" s="28" t="s">
        <v>6</v>
      </c>
      <c r="D11" s="117">
        <f>SUMPRODUCT(MAX(('P2'!$C$6:$C$10000=C11)*('P2'!$P$6:$P$10000)))</f>
        <v>0</v>
      </c>
      <c r="E11" s="126" t="s">
        <v>414</v>
      </c>
      <c r="F11" s="51"/>
      <c r="G11" s="51"/>
      <c r="H11" s="121"/>
      <c r="I11" s="51"/>
      <c r="J11" s="51"/>
      <c r="K11" s="51"/>
      <c r="L11" s="51"/>
      <c r="M11" s="51"/>
      <c r="N11" s="17"/>
      <c r="O11" s="17"/>
      <c r="P11" s="17"/>
      <c r="Q11" s="17"/>
      <c r="R11" s="28"/>
    </row>
    <row r="12" spans="1:18" ht="15" customHeight="1" x14ac:dyDescent="0.25">
      <c r="A12" s="133"/>
      <c r="B12" s="67">
        <v>16959</v>
      </c>
      <c r="C12" s="28" t="s">
        <v>7</v>
      </c>
      <c r="D12" s="117">
        <f>SUMPRODUCT(MAX(('P2'!$C$6:$C$10000=C12)*('P2'!$P$6:$P$10000)))</f>
        <v>0</v>
      </c>
      <c r="E12" s="82"/>
      <c r="F12" s="51"/>
      <c r="G12" s="51"/>
      <c r="H12" s="51"/>
      <c r="I12" s="51"/>
      <c r="J12" s="51"/>
      <c r="K12" s="51"/>
      <c r="L12" s="51"/>
      <c r="M12" s="51"/>
      <c r="N12" s="17"/>
      <c r="O12" s="17"/>
      <c r="P12" s="17"/>
      <c r="Q12" s="17"/>
      <c r="R12" s="28"/>
    </row>
    <row r="13" spans="1:18" x14ac:dyDescent="0.25">
      <c r="A13" s="133"/>
      <c r="B13" s="67">
        <v>1862</v>
      </c>
      <c r="C13" s="28" t="s">
        <v>8</v>
      </c>
      <c r="D13" s="117">
        <f>SUMPRODUCT(MAX(('P2'!$C$6:$C$10000=C13)*('P2'!$P$6:$P$10000)))</f>
        <v>0</v>
      </c>
      <c r="E13" s="82"/>
      <c r="F13" s="51"/>
      <c r="G13" s="51"/>
      <c r="H13" s="51"/>
      <c r="I13" s="51"/>
      <c r="J13" s="51"/>
      <c r="K13" s="51"/>
      <c r="L13" s="51"/>
      <c r="M13" s="51"/>
      <c r="N13" s="17"/>
      <c r="O13" s="17"/>
      <c r="P13" s="17"/>
      <c r="Q13" s="17"/>
      <c r="R13" s="28"/>
    </row>
    <row r="14" spans="1:18" x14ac:dyDescent="0.25">
      <c r="A14" s="19" t="s">
        <v>17</v>
      </c>
      <c r="B14" s="68"/>
      <c r="C14" s="7"/>
      <c r="D14" s="119">
        <f>SUMPRODUCT(MAX(('P2'!$C$6:$C$10000=C14)*('P2'!$P$6:$P$10000)))</f>
        <v>0</v>
      </c>
      <c r="E14" s="52"/>
      <c r="F14" s="52"/>
      <c r="G14" s="52"/>
      <c r="H14" s="52"/>
      <c r="I14" s="52"/>
      <c r="J14" s="52"/>
      <c r="K14" s="52"/>
      <c r="L14" s="52"/>
      <c r="M14" s="52"/>
      <c r="N14" s="53"/>
      <c r="O14" s="53"/>
      <c r="P14" s="53"/>
      <c r="Q14" s="53"/>
      <c r="R14" s="7"/>
    </row>
    <row r="15" spans="1:18" x14ac:dyDescent="0.25">
      <c r="A15" s="132" t="s">
        <v>166</v>
      </c>
      <c r="B15" s="67">
        <v>6212</v>
      </c>
      <c r="C15" s="28" t="s">
        <v>31</v>
      </c>
      <c r="D15" s="118">
        <f>SUMPRODUCT(MAX(('P2'!$C$6:$C$10000=C15)*('P2'!$P$6:$P$10000)))</f>
        <v>0</v>
      </c>
      <c r="E15" s="51"/>
      <c r="F15" s="51"/>
      <c r="G15" s="51"/>
      <c r="H15" s="51"/>
      <c r="I15" s="51"/>
      <c r="J15" s="51"/>
      <c r="K15" s="51"/>
      <c r="L15" s="51"/>
      <c r="M15" s="51"/>
      <c r="N15" s="54"/>
      <c r="O15" s="54"/>
      <c r="P15" s="54"/>
      <c r="Q15" s="54"/>
      <c r="R15" s="28"/>
    </row>
    <row r="16" spans="1:18" x14ac:dyDescent="0.25">
      <c r="A16" s="133"/>
      <c r="B16" s="67">
        <v>6213</v>
      </c>
      <c r="C16" s="28" t="s">
        <v>32</v>
      </c>
      <c r="D16" s="118">
        <f>SUMPRODUCT(MAX(('P2'!$C$6:$C$10000=C16)*('P2'!$P$6:$P$10000)))</f>
        <v>0</v>
      </c>
      <c r="E16" s="51"/>
      <c r="F16" s="51"/>
      <c r="G16" s="51"/>
      <c r="H16" s="51"/>
      <c r="I16" s="51"/>
      <c r="J16" s="51"/>
      <c r="K16" s="51"/>
      <c r="L16" s="51"/>
      <c r="M16" s="51"/>
      <c r="N16" s="54"/>
      <c r="O16" s="54"/>
      <c r="P16" s="54"/>
      <c r="Q16" s="54"/>
      <c r="R16" s="28"/>
    </row>
    <row r="17" spans="1:18" x14ac:dyDescent="0.25">
      <c r="A17" s="133"/>
      <c r="B17" s="67">
        <v>6215</v>
      </c>
      <c r="C17" s="28" t="s">
        <v>33</v>
      </c>
      <c r="D17" s="118">
        <f>SUMPRODUCT(MAX(('P2'!$C$6:$C$10000=C17)*('P2'!$P$6:$P$10000)))</f>
        <v>0</v>
      </c>
      <c r="E17" s="51"/>
      <c r="F17" s="51"/>
      <c r="G17" s="51"/>
      <c r="H17" s="51"/>
      <c r="I17" s="51"/>
      <c r="J17" s="51"/>
      <c r="K17" s="51"/>
      <c r="L17" s="51"/>
      <c r="M17" s="51"/>
      <c r="N17" s="17"/>
      <c r="O17" s="17"/>
      <c r="P17" s="17"/>
      <c r="Q17" s="17"/>
      <c r="R17" s="28"/>
    </row>
    <row r="18" spans="1:18" x14ac:dyDescent="0.25">
      <c r="A18" s="133"/>
      <c r="B18" s="67">
        <v>6217</v>
      </c>
      <c r="C18" s="28" t="s">
        <v>34</v>
      </c>
      <c r="D18" s="118">
        <f>SUMPRODUCT(MAX(('P2'!$C$6:$C$10000=C18)*('P2'!$P$6:$P$10000)))</f>
        <v>0</v>
      </c>
      <c r="E18" s="51"/>
      <c r="F18" s="51"/>
      <c r="G18" s="51"/>
      <c r="H18" s="51"/>
      <c r="I18" s="51"/>
      <c r="J18" s="51"/>
      <c r="K18" s="51"/>
      <c r="L18" s="51"/>
      <c r="M18" s="51"/>
      <c r="N18" s="17"/>
      <c r="O18" s="17"/>
      <c r="P18" s="17"/>
      <c r="Q18" s="17"/>
      <c r="R18" s="28"/>
    </row>
    <row r="19" spans="1:18" x14ac:dyDescent="0.25">
      <c r="A19" s="133"/>
      <c r="B19" s="67">
        <v>6219</v>
      </c>
      <c r="C19" s="28" t="s">
        <v>35</v>
      </c>
      <c r="D19" s="118">
        <f>SUMPRODUCT(MAX(('P2'!$C$6:$C$10000=C19)*('P2'!$P$6:$P$10000)))</f>
        <v>0</v>
      </c>
      <c r="E19" s="51"/>
      <c r="F19" s="51"/>
      <c r="G19" s="51"/>
      <c r="H19" s="51"/>
      <c r="I19" s="51"/>
      <c r="J19" s="51"/>
      <c r="K19" s="51"/>
      <c r="L19" s="51"/>
      <c r="M19" s="51"/>
      <c r="N19" s="17"/>
      <c r="O19" s="17"/>
      <c r="P19" s="17"/>
      <c r="Q19" s="17"/>
      <c r="R19" s="28"/>
    </row>
    <row r="20" spans="1:18" x14ac:dyDescent="0.25">
      <c r="A20" s="133"/>
      <c r="B20" s="67">
        <v>6222</v>
      </c>
      <c r="C20" s="28" t="s">
        <v>36</v>
      </c>
      <c r="D20" s="118">
        <f>SUMPRODUCT(MAX(('P2'!$C$6:$C$10000=C20)*('P2'!$P$6:$P$10000)))</f>
        <v>0</v>
      </c>
      <c r="E20" s="51"/>
      <c r="F20" s="51"/>
      <c r="G20" s="51"/>
      <c r="H20" s="51"/>
      <c r="I20" s="51"/>
      <c r="J20" s="51"/>
      <c r="K20" s="51"/>
      <c r="L20" s="51"/>
      <c r="M20" s="51"/>
      <c r="N20" s="54"/>
      <c r="O20" s="54"/>
      <c r="P20" s="54"/>
      <c r="Q20" s="54"/>
      <c r="R20" s="28"/>
    </row>
    <row r="21" spans="1:18" x14ac:dyDescent="0.25">
      <c r="A21" s="133"/>
      <c r="B21" s="67">
        <v>6223</v>
      </c>
      <c r="C21" s="28" t="s">
        <v>37</v>
      </c>
      <c r="D21" s="118">
        <f>SUMPRODUCT(MAX(('P2'!$C$6:$C$10000=C21)*('P2'!$P$6:$P$10000)))</f>
        <v>0</v>
      </c>
      <c r="E21" s="51"/>
      <c r="F21" s="51"/>
      <c r="G21" s="51"/>
      <c r="H21" s="51"/>
      <c r="I21" s="51"/>
      <c r="J21" s="51"/>
      <c r="K21" s="51"/>
      <c r="L21" s="51"/>
      <c r="M21" s="51"/>
      <c r="N21" s="54"/>
      <c r="O21" s="54"/>
      <c r="P21" s="54"/>
      <c r="Q21" s="54"/>
      <c r="R21" s="28"/>
    </row>
    <row r="22" spans="1:18" x14ac:dyDescent="0.25">
      <c r="A22" s="133"/>
      <c r="B22" s="67">
        <v>6225</v>
      </c>
      <c r="C22" s="28" t="s">
        <v>38</v>
      </c>
      <c r="D22" s="118">
        <f>SUMPRODUCT(MAX(('P2'!$C$6:$C$10000=C22)*('P2'!$P$6:$P$10000)))</f>
        <v>0</v>
      </c>
      <c r="E22" s="51"/>
      <c r="F22" s="51"/>
      <c r="G22" s="51"/>
      <c r="H22" s="51"/>
      <c r="I22" s="51"/>
      <c r="J22" s="51"/>
      <c r="K22" s="51"/>
      <c r="L22" s="51"/>
      <c r="M22" s="51"/>
      <c r="N22" s="17"/>
      <c r="O22" s="17"/>
      <c r="P22" s="17"/>
      <c r="Q22" s="17"/>
      <c r="R22" s="28"/>
    </row>
    <row r="23" spans="1:18" x14ac:dyDescent="0.25">
      <c r="A23" s="133"/>
      <c r="B23" s="67">
        <v>6227</v>
      </c>
      <c r="C23" s="28" t="s">
        <v>39</v>
      </c>
      <c r="D23" s="118">
        <f>SUMPRODUCT(MAX(('P2'!$C$6:$C$10000=C23)*('P2'!$P$6:$P$10000)))</f>
        <v>0</v>
      </c>
      <c r="E23" s="51"/>
      <c r="F23" s="51"/>
      <c r="G23" s="51"/>
      <c r="H23" s="51"/>
      <c r="I23" s="51"/>
      <c r="J23" s="51"/>
      <c r="K23" s="51"/>
      <c r="L23" s="51"/>
      <c r="M23" s="51"/>
      <c r="N23" s="17"/>
      <c r="O23" s="17"/>
      <c r="P23" s="17"/>
      <c r="Q23" s="17"/>
      <c r="R23" s="28"/>
    </row>
    <row r="24" spans="1:18" x14ac:dyDescent="0.25">
      <c r="A24" s="135"/>
      <c r="B24" s="67">
        <v>6229</v>
      </c>
      <c r="C24" s="28" t="s">
        <v>40</v>
      </c>
      <c r="D24" s="117">
        <f>SUMPRODUCT(MAX(('P2'!$C$6:$C$10000=C24)*('P2'!$P$6:$P$10000)))</f>
        <v>0</v>
      </c>
      <c r="E24" s="51"/>
      <c r="F24" s="51"/>
      <c r="G24" s="51"/>
      <c r="H24" s="51"/>
      <c r="I24" s="51"/>
      <c r="J24" s="51"/>
      <c r="K24" s="51"/>
      <c r="L24" s="51"/>
      <c r="M24" s="51"/>
      <c r="N24" s="17"/>
      <c r="O24" s="17"/>
      <c r="P24" s="17"/>
      <c r="Q24" s="17"/>
      <c r="R24" s="28"/>
    </row>
    <row r="25" spans="1:18" x14ac:dyDescent="0.25">
      <c r="A25" s="19" t="s">
        <v>41</v>
      </c>
      <c r="B25" s="68"/>
      <c r="C25" s="7"/>
      <c r="D25" s="119">
        <f>SUMPRODUCT(MAX(('P2'!$C$6:$C$10000=C25)*('P2'!$P$6:$P$10000)))</f>
        <v>0</v>
      </c>
      <c r="E25" s="52"/>
      <c r="F25" s="52"/>
      <c r="G25" s="52"/>
      <c r="H25" s="52"/>
      <c r="I25" s="52"/>
      <c r="J25" s="52"/>
      <c r="K25" s="52"/>
      <c r="L25" s="52"/>
      <c r="M25" s="52"/>
      <c r="N25" s="53"/>
      <c r="O25" s="53"/>
      <c r="P25" s="53"/>
      <c r="Q25" s="53"/>
      <c r="R25" s="7"/>
    </row>
    <row r="26" spans="1:18" x14ac:dyDescent="0.25">
      <c r="A26" s="132" t="s">
        <v>167</v>
      </c>
      <c r="B26" s="67">
        <v>2281</v>
      </c>
      <c r="C26" s="149" t="s">
        <v>42</v>
      </c>
      <c r="D26" s="150">
        <f>SUMPRODUCT(MAX(('P2'!$C$6:$C$10000=C26)*('P2'!$P$6:$P$10000)))</f>
        <v>38.5</v>
      </c>
      <c r="E26" s="151">
        <f>SUMPRODUCT(MIN(('P2'!$C$6:$C$10000=C26)*('P2'!$P$6:$P$10000)))</f>
        <v>0</v>
      </c>
      <c r="F26" s="51"/>
      <c r="G26" s="51"/>
      <c r="H26" s="51"/>
      <c r="I26" s="51"/>
      <c r="J26" s="51"/>
      <c r="K26" s="51"/>
      <c r="L26" s="51"/>
      <c r="M26" s="51"/>
      <c r="N26" s="17"/>
      <c r="O26" s="17"/>
      <c r="P26" s="17"/>
      <c r="Q26" s="17"/>
      <c r="R26" s="28"/>
    </row>
    <row r="27" spans="1:18" x14ac:dyDescent="0.25">
      <c r="A27" s="133"/>
      <c r="B27" s="67">
        <v>2282</v>
      </c>
      <c r="C27" s="149" t="s">
        <v>43</v>
      </c>
      <c r="D27" s="150">
        <f>SUMPRODUCT(MAX(('P2'!$C$6:$C$10000=C27)*('P2'!$P$6:$P$10000)))</f>
        <v>39.9</v>
      </c>
      <c r="E27" s="151">
        <f>SUMPRODUCT(MIN(('P2'!$C$6:$C$10000=C27)*('P2'!$P$6:$P$10000)))</f>
        <v>0</v>
      </c>
      <c r="F27" s="51"/>
      <c r="G27" s="51"/>
      <c r="H27" s="51"/>
      <c r="I27" s="51"/>
      <c r="J27" s="51"/>
      <c r="K27" s="51"/>
      <c r="L27" s="51"/>
      <c r="M27" s="51"/>
      <c r="N27" s="17"/>
      <c r="O27" s="17"/>
      <c r="P27" s="17"/>
      <c r="Q27" s="17"/>
      <c r="R27" s="28"/>
    </row>
    <row r="28" spans="1:18" x14ac:dyDescent="0.25">
      <c r="A28" s="135"/>
      <c r="B28" s="67">
        <v>2280</v>
      </c>
      <c r="C28" s="149" t="s">
        <v>44</v>
      </c>
      <c r="D28" s="150">
        <f>SUMPRODUCT(MAX(('P2'!$C$6:$C$10000=C28)*('P2'!$P$6:$P$10000)))</f>
        <v>39.4</v>
      </c>
      <c r="E28" s="151">
        <f>SUMPRODUCT(MIN(('P2'!$C$6:$C$10000=C28)*('P2'!$P$6:$P$10000)))</f>
        <v>0</v>
      </c>
      <c r="F28" s="51"/>
      <c r="G28" s="51"/>
      <c r="H28" s="51"/>
      <c r="I28" s="51"/>
      <c r="J28" s="51"/>
      <c r="K28" s="51"/>
      <c r="L28" s="51"/>
      <c r="M28" s="51"/>
      <c r="N28" s="17"/>
      <c r="O28" s="17"/>
      <c r="P28" s="17"/>
      <c r="Q28" s="17"/>
      <c r="R28" s="28"/>
    </row>
    <row r="29" spans="1:18" x14ac:dyDescent="0.25">
      <c r="A29" s="19" t="s">
        <v>45</v>
      </c>
      <c r="B29" s="68"/>
      <c r="C29" s="7"/>
      <c r="D29" s="119">
        <f>SUMPRODUCT(MAX(('P2'!$C$6:$C$10000=C29)*('P2'!$P$6:$P$10000)))</f>
        <v>0</v>
      </c>
      <c r="E29" s="52"/>
      <c r="F29" s="52"/>
      <c r="G29" s="52"/>
      <c r="H29" s="52"/>
      <c r="I29" s="52"/>
      <c r="J29" s="52"/>
      <c r="K29" s="52"/>
      <c r="L29" s="52"/>
      <c r="M29" s="52"/>
      <c r="N29" s="53"/>
      <c r="O29" s="53"/>
      <c r="P29" s="53"/>
      <c r="Q29" s="53"/>
      <c r="R29" s="7"/>
    </row>
    <row r="30" spans="1:18" x14ac:dyDescent="0.25">
      <c r="A30" s="132" t="s">
        <v>168</v>
      </c>
      <c r="B30" s="67">
        <v>12012</v>
      </c>
      <c r="C30" s="28" t="s">
        <v>46</v>
      </c>
      <c r="D30" s="118">
        <f>SUMPRODUCT(MAX(('P2'!$C$6:$C$10000=C30)*('P2'!$P$6:$P$10000)))</f>
        <v>0</v>
      </c>
      <c r="E30" s="51"/>
      <c r="F30" s="51"/>
      <c r="G30" s="51"/>
      <c r="H30" s="51"/>
      <c r="I30" s="51"/>
      <c r="J30" s="51"/>
      <c r="K30" s="51"/>
      <c r="L30" s="51"/>
      <c r="M30" s="51"/>
      <c r="N30" s="54"/>
      <c r="O30" s="54"/>
      <c r="P30" s="54"/>
      <c r="Q30" s="54"/>
      <c r="R30" s="28"/>
    </row>
    <row r="31" spans="1:18" x14ac:dyDescent="0.25">
      <c r="A31" s="133"/>
      <c r="B31" s="67">
        <v>4704</v>
      </c>
      <c r="C31" s="28" t="s">
        <v>47</v>
      </c>
      <c r="D31" s="118">
        <f>SUMPRODUCT(MAX(('P2'!$C$6:$C$10000=C31)*('P2'!$P$6:$P$10000)))</f>
        <v>0</v>
      </c>
      <c r="E31" s="51"/>
      <c r="F31" s="51"/>
      <c r="G31" s="51"/>
      <c r="H31" s="51"/>
      <c r="I31" s="51"/>
      <c r="J31" s="51"/>
      <c r="K31" s="51"/>
      <c r="L31" s="51"/>
      <c r="M31" s="51"/>
      <c r="N31" s="54"/>
      <c r="O31" s="54"/>
      <c r="P31" s="54"/>
      <c r="Q31" s="54"/>
      <c r="R31" s="28"/>
    </row>
    <row r="32" spans="1:18" x14ac:dyDescent="0.25">
      <c r="A32" s="133"/>
      <c r="B32" s="67">
        <v>12014</v>
      </c>
      <c r="C32" s="28" t="s">
        <v>48</v>
      </c>
      <c r="D32" s="118">
        <f>SUMPRODUCT(MAX(('P2'!$C$6:$C$10000=C32)*('P2'!$P$6:$P$10000)))</f>
        <v>0</v>
      </c>
      <c r="E32" s="51"/>
      <c r="F32" s="51"/>
      <c r="G32" s="51"/>
      <c r="H32" s="51"/>
      <c r="I32" s="51"/>
      <c r="J32" s="51"/>
      <c r="K32" s="51"/>
      <c r="L32" s="51"/>
      <c r="M32" s="51"/>
      <c r="N32" s="54"/>
      <c r="O32" s="54"/>
      <c r="P32" s="54"/>
      <c r="Q32" s="54"/>
      <c r="R32" s="28"/>
    </row>
    <row r="33" spans="1:18" x14ac:dyDescent="0.25">
      <c r="A33" s="135"/>
      <c r="B33" s="67">
        <v>4705</v>
      </c>
      <c r="C33" s="28" t="s">
        <v>49</v>
      </c>
      <c r="D33" s="118">
        <f>SUMPRODUCT(MAX(('P2'!$C$6:$C$10000=C33)*('P2'!$P$6:$P$10000)))</f>
        <v>0</v>
      </c>
      <c r="E33" s="51"/>
      <c r="F33" s="51"/>
      <c r="G33" s="51"/>
      <c r="H33" s="51"/>
      <c r="I33" s="51"/>
      <c r="J33" s="51"/>
      <c r="K33" s="51"/>
      <c r="L33" s="51"/>
      <c r="M33" s="51"/>
      <c r="N33" s="54"/>
      <c r="O33" s="54"/>
      <c r="P33" s="54"/>
      <c r="Q33" s="54"/>
      <c r="R33" s="28"/>
    </row>
    <row r="34" spans="1:18" x14ac:dyDescent="0.25">
      <c r="A34" s="19" t="s">
        <v>50</v>
      </c>
      <c r="B34" s="68"/>
      <c r="C34" s="7"/>
      <c r="D34" s="119">
        <f>SUMPRODUCT(MAX(('P2'!$C$6:$C$10000=C34)*('P2'!$P$6:$P$10000)))</f>
        <v>0</v>
      </c>
      <c r="E34" s="52"/>
      <c r="F34" s="52"/>
      <c r="G34" s="52"/>
      <c r="H34" s="52"/>
      <c r="I34" s="52"/>
      <c r="J34" s="52"/>
      <c r="K34" s="52"/>
      <c r="L34" s="52"/>
      <c r="M34" s="52"/>
      <c r="N34" s="53"/>
      <c r="O34" s="53"/>
      <c r="P34" s="53"/>
      <c r="Q34" s="53"/>
      <c r="R34" s="7"/>
    </row>
  </sheetData>
  <mergeCells count="4">
    <mergeCell ref="A30:A33"/>
    <mergeCell ref="A10:A13"/>
    <mergeCell ref="A15:A24"/>
    <mergeCell ref="A26:A28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">
    <pageSetUpPr fitToPage="1"/>
  </sheetPr>
  <dimension ref="A1:BC54"/>
  <sheetViews>
    <sheetView zoomScale="70" zoomScaleNormal="70" workbookViewId="0">
      <pane xSplit="7" ySplit="8" topLeftCell="H9" activePane="bottomRight" state="frozen"/>
      <selection pane="topRight" activeCell="H1" sqref="H1"/>
      <selection pane="bottomLeft" activeCell="A16" sqref="A16"/>
      <selection pane="bottomRight" activeCell="C49" sqref="C49"/>
    </sheetView>
  </sheetViews>
  <sheetFormatPr baseColWidth="10" defaultRowHeight="15" x14ac:dyDescent="0.25"/>
  <cols>
    <col min="1" max="2" width="18.5703125" style="8" customWidth="1"/>
    <col min="3" max="3" width="43" bestFit="1" customWidth="1"/>
    <col min="4" max="4" width="11.42578125" style="112"/>
    <col min="5" max="5" width="11.42578125" style="8"/>
    <col min="6" max="7" width="11.42578125" customWidth="1"/>
    <col min="8" max="39" width="8.28515625" style="9" customWidth="1"/>
    <col min="40" max="55" width="8.28515625" style="111" customWidth="1"/>
  </cols>
  <sheetData>
    <row r="1" spans="1:55" s="9" customFormat="1" ht="15" customHeight="1" x14ac:dyDescent="0.25">
      <c r="A1" s="71"/>
      <c r="B1" s="71"/>
      <c r="C1" s="70"/>
      <c r="D1" s="116"/>
      <c r="E1" s="71"/>
      <c r="F1" s="70"/>
      <c r="G1" s="113"/>
      <c r="H1" s="136" t="s">
        <v>212</v>
      </c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8"/>
      <c r="X1" s="136" t="s">
        <v>213</v>
      </c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8"/>
      <c r="AN1" s="136" t="s">
        <v>400</v>
      </c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7"/>
      <c r="BC1" s="138"/>
    </row>
    <row r="2" spans="1:55" s="9" customFormat="1" ht="15" customHeight="1" x14ac:dyDescent="0.25">
      <c r="A2" s="72" t="s">
        <v>189</v>
      </c>
      <c r="B2" s="73" t="s">
        <v>195</v>
      </c>
      <c r="C2" s="70"/>
      <c r="D2" s="116"/>
      <c r="E2" s="71"/>
      <c r="F2" s="70"/>
      <c r="G2" s="114"/>
      <c r="H2" s="139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1"/>
      <c r="X2" s="139"/>
      <c r="Y2" s="140"/>
      <c r="Z2" s="140"/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0"/>
      <c r="AM2" s="141"/>
      <c r="AN2" s="139"/>
      <c r="AO2" s="140"/>
      <c r="AP2" s="140"/>
      <c r="AQ2" s="140"/>
      <c r="AR2" s="140"/>
      <c r="AS2" s="140"/>
      <c r="AT2" s="140"/>
      <c r="AU2" s="140"/>
      <c r="AV2" s="140"/>
      <c r="AW2" s="140"/>
      <c r="AX2" s="140"/>
      <c r="AY2" s="140"/>
      <c r="AZ2" s="140"/>
      <c r="BA2" s="140"/>
      <c r="BB2" s="140"/>
      <c r="BC2" s="141"/>
    </row>
    <row r="3" spans="1:55" s="9" customFormat="1" ht="15" customHeight="1" thickBot="1" x14ac:dyDescent="0.3">
      <c r="A3" s="89" t="s">
        <v>190</v>
      </c>
      <c r="B3" s="90" t="s">
        <v>196</v>
      </c>
      <c r="C3" s="70"/>
      <c r="D3" s="116"/>
      <c r="E3" s="71"/>
      <c r="F3" s="70"/>
      <c r="G3" s="114"/>
      <c r="H3" s="142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4"/>
      <c r="X3" s="142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4"/>
      <c r="AN3" s="142"/>
      <c r="AO3" s="143"/>
      <c r="AP3" s="143"/>
      <c r="AQ3" s="143"/>
      <c r="AR3" s="143"/>
      <c r="AS3" s="143"/>
      <c r="AT3" s="143"/>
      <c r="AU3" s="143"/>
      <c r="AV3" s="143"/>
      <c r="AW3" s="143"/>
      <c r="AX3" s="143"/>
      <c r="AY3" s="143"/>
      <c r="AZ3" s="143"/>
      <c r="BA3" s="143"/>
      <c r="BB3" s="143"/>
      <c r="BC3" s="144"/>
    </row>
    <row r="4" spans="1:55" s="9" customFormat="1" ht="15" customHeight="1" x14ac:dyDescent="0.25">
      <c r="A4" s="58" t="s">
        <v>191</v>
      </c>
      <c r="B4" s="62" t="s">
        <v>199</v>
      </c>
      <c r="C4" s="70"/>
      <c r="D4" s="116"/>
      <c r="E4" s="71"/>
      <c r="F4" s="70"/>
      <c r="G4" s="114"/>
      <c r="H4" s="91" t="s">
        <v>205</v>
      </c>
      <c r="I4" s="145" t="s">
        <v>206</v>
      </c>
      <c r="J4" s="146"/>
      <c r="K4" s="147"/>
      <c r="L4" s="145" t="s">
        <v>207</v>
      </c>
      <c r="M4" s="146"/>
      <c r="N4" s="147"/>
      <c r="O4" s="145" t="s">
        <v>209</v>
      </c>
      <c r="P4" s="146"/>
      <c r="Q4" s="147"/>
      <c r="R4" s="145" t="s">
        <v>210</v>
      </c>
      <c r="S4" s="146"/>
      <c r="T4" s="147"/>
      <c r="U4" s="145" t="s">
        <v>211</v>
      </c>
      <c r="V4" s="146"/>
      <c r="W4" s="148"/>
      <c r="X4" s="91" t="s">
        <v>205</v>
      </c>
      <c r="Y4" s="145" t="s">
        <v>206</v>
      </c>
      <c r="Z4" s="146"/>
      <c r="AA4" s="147"/>
      <c r="AB4" s="145" t="s">
        <v>207</v>
      </c>
      <c r="AC4" s="146"/>
      <c r="AD4" s="147"/>
      <c r="AE4" s="145" t="s">
        <v>209</v>
      </c>
      <c r="AF4" s="146"/>
      <c r="AG4" s="147"/>
      <c r="AH4" s="145" t="s">
        <v>210</v>
      </c>
      <c r="AI4" s="146"/>
      <c r="AJ4" s="147"/>
      <c r="AK4" s="145" t="s">
        <v>211</v>
      </c>
      <c r="AL4" s="146"/>
      <c r="AM4" s="148"/>
      <c r="AN4" s="91" t="s">
        <v>205</v>
      </c>
      <c r="AO4" s="145" t="s">
        <v>206</v>
      </c>
      <c r="AP4" s="146"/>
      <c r="AQ4" s="147"/>
      <c r="AR4" s="145" t="s">
        <v>207</v>
      </c>
      <c r="AS4" s="146"/>
      <c r="AT4" s="147"/>
      <c r="AU4" s="145" t="s">
        <v>209</v>
      </c>
      <c r="AV4" s="146"/>
      <c r="AW4" s="147"/>
      <c r="AX4" s="145" t="s">
        <v>210</v>
      </c>
      <c r="AY4" s="146"/>
      <c r="AZ4" s="147"/>
      <c r="BA4" s="145" t="s">
        <v>211</v>
      </c>
      <c r="BB4" s="146"/>
      <c r="BC4" s="148"/>
    </row>
    <row r="5" spans="1:55" s="9" customFormat="1" ht="15" customHeight="1" x14ac:dyDescent="0.25">
      <c r="A5" s="59" t="s">
        <v>193</v>
      </c>
      <c r="B5" s="63" t="s">
        <v>198</v>
      </c>
      <c r="C5" s="70"/>
      <c r="D5" s="116"/>
      <c r="E5" s="71"/>
      <c r="F5" s="70"/>
      <c r="G5" s="114"/>
      <c r="H5" s="95">
        <v>43464</v>
      </c>
      <c r="I5" s="92">
        <v>43465</v>
      </c>
      <c r="J5" s="93"/>
      <c r="K5" s="93"/>
      <c r="L5" s="92">
        <v>43466</v>
      </c>
      <c r="M5" s="93"/>
      <c r="N5" s="93"/>
      <c r="O5" s="92">
        <v>43102</v>
      </c>
      <c r="P5" s="93"/>
      <c r="Q5" s="93"/>
      <c r="R5" s="92">
        <v>43103</v>
      </c>
      <c r="S5" s="93"/>
      <c r="T5" s="93"/>
      <c r="U5" s="92">
        <v>43104</v>
      </c>
      <c r="V5" s="93"/>
      <c r="W5" s="94"/>
      <c r="X5" s="95">
        <v>43471</v>
      </c>
      <c r="Y5" s="92">
        <v>43472</v>
      </c>
      <c r="Z5" s="93"/>
      <c r="AA5" s="93"/>
      <c r="AB5" s="92">
        <v>43473</v>
      </c>
      <c r="AC5" s="93"/>
      <c r="AD5" s="93"/>
      <c r="AE5" s="92">
        <v>43474</v>
      </c>
      <c r="AF5" s="93"/>
      <c r="AG5" s="93"/>
      <c r="AH5" s="92">
        <v>43475</v>
      </c>
      <c r="AI5" s="93"/>
      <c r="AJ5" s="93"/>
      <c r="AK5" s="92">
        <v>43476</v>
      </c>
      <c r="AL5" s="93"/>
      <c r="AM5" s="94"/>
      <c r="AN5" s="95"/>
      <c r="AO5" s="92"/>
      <c r="AP5" s="93"/>
      <c r="AQ5" s="93"/>
      <c r="AR5" s="92"/>
      <c r="AS5" s="93"/>
      <c r="AT5" s="93"/>
      <c r="AU5" s="92"/>
      <c r="AV5" s="93"/>
      <c r="AW5" s="93"/>
      <c r="AX5" s="92"/>
      <c r="AY5" s="93"/>
      <c r="AZ5" s="93"/>
      <c r="BA5" s="92"/>
      <c r="BB5" s="93"/>
      <c r="BC5" s="94"/>
    </row>
    <row r="6" spans="1:55" s="9" customFormat="1" ht="15" customHeight="1" x14ac:dyDescent="0.25">
      <c r="A6" s="60" t="s">
        <v>192</v>
      </c>
      <c r="B6" s="64" t="s">
        <v>197</v>
      </c>
      <c r="C6" s="70"/>
      <c r="D6" s="116"/>
      <c r="E6" s="71"/>
      <c r="F6" s="70"/>
      <c r="G6" s="114"/>
      <c r="H6" s="98"/>
      <c r="I6" s="96" t="s">
        <v>161</v>
      </c>
      <c r="J6" s="96" t="s">
        <v>176</v>
      </c>
      <c r="K6" s="96" t="s">
        <v>208</v>
      </c>
      <c r="L6" s="96" t="s">
        <v>161</v>
      </c>
      <c r="M6" s="96" t="s">
        <v>176</v>
      </c>
      <c r="N6" s="96" t="s">
        <v>208</v>
      </c>
      <c r="O6" s="96" t="s">
        <v>161</v>
      </c>
      <c r="P6" s="96" t="s">
        <v>176</v>
      </c>
      <c r="Q6" s="96" t="s">
        <v>208</v>
      </c>
      <c r="R6" s="96" t="s">
        <v>161</v>
      </c>
      <c r="S6" s="96" t="s">
        <v>176</v>
      </c>
      <c r="T6" s="96" t="s">
        <v>208</v>
      </c>
      <c r="U6" s="96" t="s">
        <v>161</v>
      </c>
      <c r="V6" s="96" t="s">
        <v>176</v>
      </c>
      <c r="W6" s="97" t="s">
        <v>208</v>
      </c>
      <c r="X6" s="98"/>
      <c r="Y6" s="96" t="s">
        <v>161</v>
      </c>
      <c r="Z6" s="96" t="s">
        <v>176</v>
      </c>
      <c r="AA6" s="96" t="s">
        <v>208</v>
      </c>
      <c r="AB6" s="96" t="s">
        <v>161</v>
      </c>
      <c r="AC6" s="96" t="s">
        <v>176</v>
      </c>
      <c r="AD6" s="96" t="s">
        <v>208</v>
      </c>
      <c r="AE6" s="96" t="s">
        <v>161</v>
      </c>
      <c r="AF6" s="96" t="s">
        <v>176</v>
      </c>
      <c r="AG6" s="96" t="s">
        <v>208</v>
      </c>
      <c r="AH6" s="96" t="s">
        <v>161</v>
      </c>
      <c r="AI6" s="96" t="s">
        <v>176</v>
      </c>
      <c r="AJ6" s="96" t="s">
        <v>208</v>
      </c>
      <c r="AK6" s="96" t="s">
        <v>161</v>
      </c>
      <c r="AL6" s="96" t="s">
        <v>176</v>
      </c>
      <c r="AM6" s="110" t="s">
        <v>208</v>
      </c>
      <c r="AN6" s="98"/>
      <c r="AO6" s="96" t="s">
        <v>161</v>
      </c>
      <c r="AP6" s="96" t="s">
        <v>176</v>
      </c>
      <c r="AQ6" s="96" t="s">
        <v>208</v>
      </c>
      <c r="AR6" s="96" t="s">
        <v>161</v>
      </c>
      <c r="AS6" s="96" t="s">
        <v>176</v>
      </c>
      <c r="AT6" s="96" t="s">
        <v>208</v>
      </c>
      <c r="AU6" s="96" t="s">
        <v>161</v>
      </c>
      <c r="AV6" s="96" t="s">
        <v>176</v>
      </c>
      <c r="AW6" s="96" t="s">
        <v>208</v>
      </c>
      <c r="AX6" s="96" t="s">
        <v>161</v>
      </c>
      <c r="AY6" s="96" t="s">
        <v>176</v>
      </c>
      <c r="AZ6" s="96" t="s">
        <v>208</v>
      </c>
      <c r="BA6" s="96" t="s">
        <v>161</v>
      </c>
      <c r="BB6" s="96" t="s">
        <v>176</v>
      </c>
      <c r="BC6" s="110" t="s">
        <v>208</v>
      </c>
    </row>
    <row r="7" spans="1:55" s="9" customFormat="1" ht="15" customHeight="1" thickBot="1" x14ac:dyDescent="0.3">
      <c r="A7" s="61" t="s">
        <v>194</v>
      </c>
      <c r="B7" s="65" t="s">
        <v>200</v>
      </c>
      <c r="C7" s="70"/>
      <c r="D7" s="116"/>
      <c r="E7" s="71"/>
      <c r="F7" s="70"/>
      <c r="G7" s="115"/>
      <c r="H7" s="98"/>
      <c r="I7" s="96">
        <v>0</v>
      </c>
      <c r="J7" s="96">
        <v>7</v>
      </c>
      <c r="K7" s="96">
        <v>8</v>
      </c>
      <c r="L7" s="96">
        <v>0</v>
      </c>
      <c r="M7" s="96">
        <v>8</v>
      </c>
      <c r="N7" s="96">
        <v>8</v>
      </c>
      <c r="O7" s="96">
        <v>0</v>
      </c>
      <c r="P7" s="96">
        <v>8</v>
      </c>
      <c r="Q7" s="96">
        <v>8</v>
      </c>
      <c r="R7" s="96">
        <v>0</v>
      </c>
      <c r="S7" s="96">
        <v>8</v>
      </c>
      <c r="T7" s="96">
        <v>8</v>
      </c>
      <c r="U7" s="96">
        <v>0</v>
      </c>
      <c r="V7" s="96">
        <v>7</v>
      </c>
      <c r="W7" s="110">
        <v>0</v>
      </c>
      <c r="X7" s="98"/>
      <c r="Y7" s="96">
        <v>0</v>
      </c>
      <c r="Z7" s="96">
        <v>7</v>
      </c>
      <c r="AA7" s="96">
        <v>8</v>
      </c>
      <c r="AB7" s="96">
        <v>0</v>
      </c>
      <c r="AC7" s="96">
        <v>8</v>
      </c>
      <c r="AD7" s="96">
        <v>8</v>
      </c>
      <c r="AE7" s="96">
        <v>0</v>
      </c>
      <c r="AF7" s="96">
        <v>8</v>
      </c>
      <c r="AG7" s="96">
        <v>8</v>
      </c>
      <c r="AH7" s="96">
        <v>0</v>
      </c>
      <c r="AI7" s="96">
        <v>8</v>
      </c>
      <c r="AJ7" s="96">
        <v>8</v>
      </c>
      <c r="AK7" s="96">
        <v>0</v>
      </c>
      <c r="AL7" s="96">
        <v>7</v>
      </c>
      <c r="AM7" s="110">
        <v>0</v>
      </c>
      <c r="AN7" s="98"/>
      <c r="AO7" s="96">
        <v>0</v>
      </c>
      <c r="AP7" s="96">
        <v>7</v>
      </c>
      <c r="AQ7" s="96">
        <v>8</v>
      </c>
      <c r="AR7" s="96">
        <v>0</v>
      </c>
      <c r="AS7" s="96">
        <v>8</v>
      </c>
      <c r="AT7" s="96">
        <v>8</v>
      </c>
      <c r="AU7" s="96">
        <v>0</v>
      </c>
      <c r="AV7" s="96">
        <v>8</v>
      </c>
      <c r="AW7" s="96">
        <v>8</v>
      </c>
      <c r="AX7" s="96">
        <v>0</v>
      </c>
      <c r="AY7" s="96">
        <v>8</v>
      </c>
      <c r="AZ7" s="96">
        <v>8</v>
      </c>
      <c r="BA7" s="96">
        <v>0</v>
      </c>
      <c r="BB7" s="96">
        <v>7</v>
      </c>
      <c r="BC7" s="110">
        <v>0</v>
      </c>
    </row>
    <row r="8" spans="1:55" s="66" customFormat="1" ht="37.5" x14ac:dyDescent="0.3">
      <c r="A8" s="103" t="s">
        <v>163</v>
      </c>
      <c r="B8" s="104" t="s">
        <v>0</v>
      </c>
      <c r="C8" s="105" t="s">
        <v>1</v>
      </c>
      <c r="D8" s="106" t="s">
        <v>201</v>
      </c>
      <c r="E8" s="107" t="s">
        <v>202</v>
      </c>
      <c r="F8" s="108" t="s">
        <v>203</v>
      </c>
      <c r="G8" s="109" t="s">
        <v>204</v>
      </c>
      <c r="H8" s="101"/>
      <c r="I8" s="99"/>
      <c r="J8" s="99"/>
      <c r="K8" s="102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100"/>
      <c r="X8" s="101"/>
      <c r="Y8" s="99"/>
      <c r="Z8" s="99"/>
      <c r="AA8" s="102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100"/>
      <c r="AN8" s="101"/>
      <c r="AO8" s="99"/>
      <c r="AP8" s="99"/>
      <c r="AQ8" s="102"/>
      <c r="AR8" s="99"/>
      <c r="AS8" s="99"/>
      <c r="AT8" s="99"/>
      <c r="AU8" s="99"/>
      <c r="AV8" s="99"/>
      <c r="AW8" s="99"/>
      <c r="AX8" s="99"/>
      <c r="AY8" s="99"/>
      <c r="AZ8" s="99"/>
      <c r="BA8" s="99"/>
      <c r="BB8" s="99"/>
      <c r="BC8" s="100"/>
    </row>
    <row r="9" spans="1:55" ht="15.75" thickBot="1" x14ac:dyDescent="0.3">
      <c r="A9" s="83" t="s">
        <v>4</v>
      </c>
      <c r="B9" s="84"/>
      <c r="C9" s="85"/>
      <c r="D9" s="78"/>
      <c r="E9" s="86"/>
      <c r="F9" s="87"/>
      <c r="G9" s="88"/>
      <c r="H9" s="76">
        <f>COUNTIF(H10:H795,"&gt;-1")</f>
        <v>0</v>
      </c>
      <c r="I9" s="77">
        <f>COUNTIF(I10:I795,"&gt;-1")</f>
        <v>0</v>
      </c>
      <c r="J9" s="77">
        <f>COUNTIF(J10:J795,"&gt;-1")</f>
        <v>0</v>
      </c>
      <c r="K9" s="78">
        <f>COUNTIF(K10:K795,"&gt;-1")</f>
        <v>0</v>
      </c>
      <c r="L9" s="77">
        <f>COUNTIF(L10:L795,"&gt;-1")</f>
        <v>0</v>
      </c>
      <c r="M9" s="77">
        <f>COUNTIF(M10:M795,"&gt;-1")</f>
        <v>0</v>
      </c>
      <c r="N9" s="77">
        <f>COUNTIF(N10:N795,"&gt;-1")</f>
        <v>0</v>
      </c>
      <c r="O9" s="77">
        <f>COUNTIF(O10:O795,"&gt;-1")</f>
        <v>0</v>
      </c>
      <c r="P9" s="77">
        <f>COUNTIF(P10:P795,"&gt;-1")</f>
        <v>0</v>
      </c>
      <c r="Q9" s="77">
        <f>COUNTIF(Q10:Q795,"&gt;-1")</f>
        <v>0</v>
      </c>
      <c r="R9" s="77">
        <f>COUNTIF(R10:R795,"&gt;-1")</f>
        <v>0</v>
      </c>
      <c r="S9" s="77">
        <f>COUNTIF(S10:S795,"&gt;-1")</f>
        <v>0</v>
      </c>
      <c r="T9" s="77">
        <f>COUNTIF(T10:T795,"&gt;-1")</f>
        <v>0</v>
      </c>
      <c r="U9" s="77">
        <f>COUNTIF(U10:U795,"&gt;-1")</f>
        <v>0</v>
      </c>
      <c r="V9" s="77">
        <f>COUNTIF(V10:V795,"&gt;-1")</f>
        <v>0</v>
      </c>
      <c r="W9" s="79">
        <f>COUNTIF(W10:W795,"&gt;-1")</f>
        <v>0</v>
      </c>
      <c r="X9" s="76">
        <f>COUNTIF(X10:X795,"&gt;-1")</f>
        <v>0</v>
      </c>
      <c r="Y9" s="77">
        <f>COUNTIF(Y10:Y795,"&gt;-1")</f>
        <v>0</v>
      </c>
      <c r="Z9" s="77">
        <f>COUNTIF(Z10:Z795,"&gt;-1")</f>
        <v>0</v>
      </c>
      <c r="AA9" s="78">
        <f>COUNTIF(AA10:AA795,"&gt;-1")</f>
        <v>0</v>
      </c>
      <c r="AB9" s="77">
        <f>COUNTIF(AB10:AB795,"&gt;-1")</f>
        <v>0</v>
      </c>
      <c r="AC9" s="77">
        <f>COUNTIF(AC10:AC795,"&gt;-1")</f>
        <v>0</v>
      </c>
      <c r="AD9" s="77">
        <f>COUNTIF(AD10:AD795,"&gt;-1")</f>
        <v>0</v>
      </c>
      <c r="AE9" s="77">
        <f>COUNTIF(AE10:AE795,"&gt;-1")</f>
        <v>0</v>
      </c>
      <c r="AF9" s="77">
        <f>COUNTIF(AF10:AF795,"&gt;-1")</f>
        <v>0</v>
      </c>
      <c r="AG9" s="77">
        <f>COUNTIF(AG10:AG795,"&gt;-1")</f>
        <v>0</v>
      </c>
      <c r="AH9" s="77">
        <f>COUNTIF(AH10:AH795,"&gt;-1")</f>
        <v>0</v>
      </c>
      <c r="AI9" s="77">
        <f>COUNTIF(AI10:AI795,"&gt;-1")</f>
        <v>0</v>
      </c>
      <c r="AJ9" s="77">
        <f>COUNTIF(AJ10:AJ795,"&gt;-1")</f>
        <v>0</v>
      </c>
      <c r="AK9" s="77">
        <f>COUNTIF(AK10:AK795,"&gt;-1")</f>
        <v>0</v>
      </c>
      <c r="AL9" s="77">
        <f>COUNTIF(AL10:AL795,"&gt;-1")</f>
        <v>0</v>
      </c>
      <c r="AM9" s="79">
        <f>COUNTIF(AM10:AM795,"&gt;-1")</f>
        <v>0</v>
      </c>
      <c r="AN9" s="76">
        <f>COUNTIF(AN10:AN795,"&gt;-1")</f>
        <v>0</v>
      </c>
      <c r="AO9" s="77">
        <f>COUNTIF(AO10:AO795,"&gt;-1")</f>
        <v>0</v>
      </c>
      <c r="AP9" s="77">
        <f t="shared" ref="AP9:BC9" si="0">COUNTIF(AP10:AP795,"&gt;-1")</f>
        <v>0</v>
      </c>
      <c r="AQ9" s="78">
        <f t="shared" si="0"/>
        <v>0</v>
      </c>
      <c r="AR9" s="77">
        <f t="shared" si="0"/>
        <v>0</v>
      </c>
      <c r="AS9" s="77">
        <f t="shared" si="0"/>
        <v>0</v>
      </c>
      <c r="AT9" s="77">
        <f t="shared" si="0"/>
        <v>0</v>
      </c>
      <c r="AU9" s="77">
        <f t="shared" si="0"/>
        <v>0</v>
      </c>
      <c r="AV9" s="77">
        <f t="shared" si="0"/>
        <v>0</v>
      </c>
      <c r="AW9" s="77">
        <f t="shared" si="0"/>
        <v>0</v>
      </c>
      <c r="AX9" s="77">
        <f t="shared" si="0"/>
        <v>0</v>
      </c>
      <c r="AY9" s="77">
        <f t="shared" si="0"/>
        <v>0</v>
      </c>
      <c r="AZ9" s="77">
        <f t="shared" si="0"/>
        <v>0</v>
      </c>
      <c r="BA9" s="77">
        <f t="shared" si="0"/>
        <v>0</v>
      </c>
      <c r="BB9" s="77">
        <f t="shared" si="0"/>
        <v>0</v>
      </c>
      <c r="BC9" s="79">
        <f t="shared" si="0"/>
        <v>0</v>
      </c>
    </row>
    <row r="10" spans="1:55" x14ac:dyDescent="0.25">
      <c r="A10" s="133" t="s">
        <v>164</v>
      </c>
      <c r="B10" s="80">
        <v>1860</v>
      </c>
      <c r="C10" s="81" t="s">
        <v>5</v>
      </c>
      <c r="D10" s="117" t="str">
        <f>IFERROR(VLOOKUP(B10,Wansto!$H:$O,8,FALSE),(("0")))</f>
        <v>0</v>
      </c>
      <c r="E10" s="82"/>
      <c r="F10" s="75"/>
      <c r="G10" s="81"/>
      <c r="H10" s="74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4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81"/>
      <c r="AN10" s="74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81"/>
    </row>
    <row r="11" spans="1:55" x14ac:dyDescent="0.25">
      <c r="A11" s="133"/>
      <c r="B11" s="67">
        <v>1861</v>
      </c>
      <c r="C11" s="28" t="s">
        <v>6</v>
      </c>
      <c r="D11" s="117">
        <f>IFERROR(VLOOKUP(B11,Wansto!$H:$O,8,FALSE),(("0")))</f>
        <v>120</v>
      </c>
      <c r="E11" s="51"/>
      <c r="F11" s="17"/>
      <c r="G11" s="28"/>
      <c r="H11" s="50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50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28"/>
      <c r="AN11" s="50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28"/>
    </row>
    <row r="12" spans="1:55" x14ac:dyDescent="0.25">
      <c r="A12" s="133"/>
      <c r="B12" s="67">
        <v>16959</v>
      </c>
      <c r="C12" s="28" t="s">
        <v>7</v>
      </c>
      <c r="D12" s="117" t="str">
        <f>IFERROR(VLOOKUP(B12,Wansto!$H:$O,8,FALSE),(("0")))</f>
        <v>0</v>
      </c>
      <c r="E12" s="51"/>
      <c r="F12" s="17"/>
      <c r="G12" s="28"/>
      <c r="H12" s="50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50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28"/>
      <c r="AN12" s="50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28"/>
    </row>
    <row r="13" spans="1:55" x14ac:dyDescent="0.25">
      <c r="A13" s="133"/>
      <c r="B13" s="67">
        <v>1862</v>
      </c>
      <c r="C13" s="28" t="s">
        <v>8</v>
      </c>
      <c r="D13" s="117" t="str">
        <f>IFERROR(VLOOKUP(B13,Wansto!$H:$O,8,FALSE),(("0")))</f>
        <v>0</v>
      </c>
      <c r="E13" s="51"/>
      <c r="F13" s="17"/>
      <c r="G13" s="28"/>
      <c r="H13" s="50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50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28"/>
      <c r="AN13" s="50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28"/>
    </row>
    <row r="14" spans="1:55" x14ac:dyDescent="0.25">
      <c r="A14" s="133"/>
      <c r="B14" s="67">
        <v>10500</v>
      </c>
      <c r="C14" s="28" t="s">
        <v>9</v>
      </c>
      <c r="D14" s="117">
        <f>IFERROR(VLOOKUP(B14,Wansto!$H:$O,8,FALSE),(("0")))</f>
        <v>7</v>
      </c>
      <c r="E14" s="51"/>
      <c r="F14" s="17"/>
      <c r="G14" s="28"/>
      <c r="H14" s="50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50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28"/>
      <c r="AN14" s="50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28"/>
    </row>
    <row r="15" spans="1:55" x14ac:dyDescent="0.25">
      <c r="A15" s="133"/>
      <c r="B15" s="67">
        <v>1863</v>
      </c>
      <c r="C15" s="28" t="s">
        <v>10</v>
      </c>
      <c r="D15" s="117">
        <f>IFERROR(VLOOKUP(B15,Wansto!$H:$O,8,FALSE),(("0")))</f>
        <v>103</v>
      </c>
      <c r="E15" s="51"/>
      <c r="F15" s="17"/>
      <c r="G15" s="28"/>
      <c r="H15" s="50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50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28"/>
      <c r="AN15" s="50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28"/>
    </row>
    <row r="16" spans="1:55" x14ac:dyDescent="0.25">
      <c r="A16" s="133"/>
      <c r="B16" s="67">
        <v>1865</v>
      </c>
      <c r="C16" s="28" t="s">
        <v>11</v>
      </c>
      <c r="D16" s="117">
        <f>IFERROR(VLOOKUP(B16,Wansto!$H:$O,8,FALSE),(("0")))</f>
        <v>86</v>
      </c>
      <c r="E16" s="51"/>
      <c r="F16" s="17"/>
      <c r="G16" s="28"/>
      <c r="H16" s="50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50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28"/>
      <c r="AN16" s="50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28"/>
    </row>
    <row r="17" spans="1:55" x14ac:dyDescent="0.25">
      <c r="A17" s="133"/>
      <c r="B17" s="67">
        <v>1871</v>
      </c>
      <c r="C17" s="28" t="s">
        <v>12</v>
      </c>
      <c r="D17" s="117" t="str">
        <f>IFERROR(VLOOKUP(B17,Wansto!$H:$O,8,FALSE),(("0")))</f>
        <v>0</v>
      </c>
      <c r="E17" s="51"/>
      <c r="F17" s="17"/>
      <c r="G17" s="28"/>
      <c r="H17" s="50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50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28"/>
      <c r="AN17" s="50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28"/>
    </row>
    <row r="18" spans="1:55" x14ac:dyDescent="0.25">
      <c r="A18" s="133"/>
      <c r="B18" s="67">
        <v>1872</v>
      </c>
      <c r="C18" s="28" t="s">
        <v>13</v>
      </c>
      <c r="D18" s="117">
        <f>IFERROR(VLOOKUP(B18,Wansto!$H:$O,8,FALSE),(("0")))</f>
        <v>4</v>
      </c>
      <c r="E18" s="51"/>
      <c r="F18" s="17"/>
      <c r="G18" s="28"/>
      <c r="H18" s="50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50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28"/>
      <c r="AN18" s="50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28"/>
    </row>
    <row r="19" spans="1:55" x14ac:dyDescent="0.25">
      <c r="A19" s="133"/>
      <c r="B19" s="67">
        <v>1873</v>
      </c>
      <c r="C19" s="28" t="s">
        <v>14</v>
      </c>
      <c r="D19" s="118">
        <f>IFERROR(VLOOKUP(B19,Wansto!$H:$O,8,FALSE),(("0")))</f>
        <v>4</v>
      </c>
      <c r="E19" s="51"/>
      <c r="F19" s="17"/>
      <c r="G19" s="28"/>
      <c r="H19" s="50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50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28"/>
      <c r="AN19" s="50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28"/>
    </row>
    <row r="20" spans="1:55" x14ac:dyDescent="0.25">
      <c r="A20" s="133"/>
      <c r="B20" s="67">
        <v>17736</v>
      </c>
      <c r="C20" s="28" t="s">
        <v>15</v>
      </c>
      <c r="D20" s="118" t="str">
        <f>IFERROR(VLOOKUP(B20,Wansto!$H:$O,8,FALSE),(("0")))</f>
        <v>0</v>
      </c>
      <c r="E20" s="51"/>
      <c r="F20" s="17"/>
      <c r="G20" s="28"/>
      <c r="H20" s="50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50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28"/>
      <c r="AN20" s="50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28"/>
    </row>
    <row r="21" spans="1:55" x14ac:dyDescent="0.25">
      <c r="A21" s="135"/>
      <c r="B21" s="67">
        <v>1875</v>
      </c>
      <c r="C21" s="28" t="s">
        <v>16</v>
      </c>
      <c r="D21" s="118">
        <f>IFERROR(VLOOKUP(B21,Wansto!$H:$O,8,FALSE),(("0")))</f>
        <v>12</v>
      </c>
      <c r="E21" s="51"/>
      <c r="F21" s="17"/>
      <c r="G21" s="28"/>
      <c r="H21" s="50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50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28"/>
      <c r="AN21" s="50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28"/>
    </row>
    <row r="22" spans="1:55" x14ac:dyDescent="0.25">
      <c r="A22" s="19" t="s">
        <v>17</v>
      </c>
      <c r="B22" s="68"/>
      <c r="C22" s="7"/>
      <c r="D22" s="119" t="str">
        <f>IFERROR(VLOOKUP(B22,Wansto!$H:$O,8,FALSE),(("0")))</f>
        <v>0</v>
      </c>
      <c r="E22" s="52"/>
      <c r="F22" s="53"/>
      <c r="G22" s="7"/>
      <c r="H22" s="20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20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7"/>
      <c r="AN22" s="20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7"/>
    </row>
    <row r="23" spans="1:55" x14ac:dyDescent="0.25">
      <c r="A23" s="132" t="s">
        <v>165</v>
      </c>
      <c r="B23" s="67">
        <v>1560</v>
      </c>
      <c r="C23" s="28" t="s">
        <v>18</v>
      </c>
      <c r="D23" s="118" t="str">
        <f>IFERROR(VLOOKUP(B23,Wansto!$H:$O,8,FALSE),(("0")))</f>
        <v>0</v>
      </c>
      <c r="E23" s="51"/>
      <c r="F23" s="17"/>
      <c r="G23" s="28"/>
      <c r="H23" s="50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50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28"/>
      <c r="AN23" s="50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28"/>
    </row>
    <row r="24" spans="1:55" x14ac:dyDescent="0.25">
      <c r="A24" s="133"/>
      <c r="B24" s="67">
        <v>1561</v>
      </c>
      <c r="C24" s="28" t="s">
        <v>19</v>
      </c>
      <c r="D24" s="118">
        <f>IFERROR(VLOOKUP(B24,Wansto!$H:$O,8,FALSE),(("0")))</f>
        <v>23</v>
      </c>
      <c r="E24" s="51"/>
      <c r="F24" s="17"/>
      <c r="G24" s="28"/>
      <c r="H24" s="50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50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28"/>
      <c r="AN24" s="50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28"/>
    </row>
    <row r="25" spans="1:55" x14ac:dyDescent="0.25">
      <c r="A25" s="133"/>
      <c r="B25" s="67">
        <v>1562</v>
      </c>
      <c r="C25" s="28" t="s">
        <v>20</v>
      </c>
      <c r="D25" s="118" t="str">
        <f>IFERROR(VLOOKUP(B25,Wansto!$H:$O,8,FALSE),(("0")))</f>
        <v>0</v>
      </c>
      <c r="E25" s="51"/>
      <c r="F25" s="17"/>
      <c r="G25" s="28"/>
      <c r="H25" s="50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50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28"/>
      <c r="AN25" s="50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28"/>
    </row>
    <row r="26" spans="1:55" x14ac:dyDescent="0.25">
      <c r="A26" s="135"/>
      <c r="B26" s="67">
        <v>1563</v>
      </c>
      <c r="C26" s="28" t="s">
        <v>21</v>
      </c>
      <c r="D26" s="118">
        <f>IFERROR(VLOOKUP(B26,Wansto!$H:$O,8,FALSE),(("0")))</f>
        <v>218</v>
      </c>
      <c r="E26" s="51"/>
      <c r="F26" s="17"/>
      <c r="G26" s="28"/>
      <c r="H26" s="50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50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28"/>
      <c r="AN26" s="50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28"/>
    </row>
    <row r="27" spans="1:55" x14ac:dyDescent="0.25">
      <c r="A27" s="19" t="s">
        <v>22</v>
      </c>
      <c r="B27" s="68"/>
      <c r="C27" s="7"/>
      <c r="D27" s="119" t="str">
        <f>IFERROR(VLOOKUP(B27,Wansto!$H:$O,8,FALSE),(("0")))</f>
        <v>0</v>
      </c>
      <c r="E27" s="52"/>
      <c r="F27" s="53"/>
      <c r="G27" s="7"/>
      <c r="H27" s="20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20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7"/>
      <c r="AN27" s="20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7"/>
    </row>
    <row r="28" spans="1:55" x14ac:dyDescent="0.25">
      <c r="A28" s="132" t="s">
        <v>169</v>
      </c>
      <c r="B28" s="67">
        <v>10656</v>
      </c>
      <c r="C28" s="28" t="s">
        <v>23</v>
      </c>
      <c r="D28" s="118" t="str">
        <f>IFERROR(VLOOKUP(B28,Wansto!$H:$O,8,FALSE),(("0")))</f>
        <v>0</v>
      </c>
      <c r="E28" s="51"/>
      <c r="F28" s="54"/>
      <c r="G28" s="28"/>
      <c r="H28" s="50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50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28"/>
      <c r="AN28" s="50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28"/>
    </row>
    <row r="29" spans="1:55" x14ac:dyDescent="0.25">
      <c r="A29" s="133"/>
      <c r="B29" s="67">
        <v>3742</v>
      </c>
      <c r="C29" s="28" t="s">
        <v>24</v>
      </c>
      <c r="D29" s="118">
        <f>IFERROR(VLOOKUP(B29,Wansto!$H:$O,8,FALSE),(("0")))</f>
        <v>6</v>
      </c>
      <c r="E29" s="51"/>
      <c r="F29" s="54"/>
      <c r="G29" s="28"/>
      <c r="H29" s="50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50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28"/>
      <c r="AN29" s="50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28"/>
    </row>
    <row r="30" spans="1:55" x14ac:dyDescent="0.25">
      <c r="A30" s="133"/>
      <c r="B30" s="67">
        <v>10658</v>
      </c>
      <c r="C30" s="28" t="s">
        <v>25</v>
      </c>
      <c r="D30" s="118" t="str">
        <f>IFERROR(VLOOKUP(B30,Wansto!$H:$O,8,FALSE),(("0")))</f>
        <v>0</v>
      </c>
      <c r="E30" s="51"/>
      <c r="F30" s="54"/>
      <c r="G30" s="28"/>
      <c r="H30" s="50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50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28"/>
      <c r="AN30" s="50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28"/>
    </row>
    <row r="31" spans="1:55" x14ac:dyDescent="0.25">
      <c r="A31" s="133"/>
      <c r="B31" s="67">
        <v>3743</v>
      </c>
      <c r="C31" s="28" t="s">
        <v>26</v>
      </c>
      <c r="D31" s="118">
        <f>IFERROR(VLOOKUP(B31,Wansto!$H:$O,8,FALSE),(("0")))</f>
        <v>19</v>
      </c>
      <c r="E31" s="51"/>
      <c r="F31" s="54"/>
      <c r="G31" s="28"/>
      <c r="H31" s="50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50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28"/>
      <c r="AN31" s="50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28"/>
    </row>
    <row r="32" spans="1:55" x14ac:dyDescent="0.25">
      <c r="A32" s="133"/>
      <c r="B32" s="67">
        <v>10660</v>
      </c>
      <c r="C32" s="28" t="s">
        <v>27</v>
      </c>
      <c r="D32" s="118" t="str">
        <f>IFERROR(VLOOKUP(B32,Wansto!$H:$O,8,FALSE),(("0")))</f>
        <v>0</v>
      </c>
      <c r="E32" s="51"/>
      <c r="F32" s="54"/>
      <c r="G32" s="28"/>
      <c r="H32" s="50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50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28"/>
      <c r="AN32" s="50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28"/>
    </row>
    <row r="33" spans="1:55" x14ac:dyDescent="0.25">
      <c r="A33" s="133"/>
      <c r="B33" s="67">
        <v>3744</v>
      </c>
      <c r="C33" s="28" t="s">
        <v>28</v>
      </c>
      <c r="D33" s="118">
        <f>IFERROR(VLOOKUP(B33,Wansto!$H:$O,8,FALSE),(("0")))</f>
        <v>104</v>
      </c>
      <c r="E33" s="51"/>
      <c r="F33" s="54"/>
      <c r="G33" s="28"/>
      <c r="H33" s="50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50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28"/>
      <c r="AN33" s="50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28"/>
    </row>
    <row r="34" spans="1:55" x14ac:dyDescent="0.25">
      <c r="A34" s="135"/>
      <c r="B34" s="67">
        <v>3745</v>
      </c>
      <c r="C34" s="28" t="s">
        <v>29</v>
      </c>
      <c r="D34" s="118">
        <f>IFERROR(VLOOKUP(B34,Wansto!$H:$O,8,FALSE),(("0")))</f>
        <v>58</v>
      </c>
      <c r="E34" s="51"/>
      <c r="F34" s="54"/>
      <c r="G34" s="28"/>
      <c r="H34" s="50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50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28"/>
      <c r="AN34" s="50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28"/>
    </row>
    <row r="35" spans="1:55" x14ac:dyDescent="0.25">
      <c r="A35" s="19" t="s">
        <v>30</v>
      </c>
      <c r="B35" s="68"/>
      <c r="C35" s="7"/>
      <c r="D35" s="119" t="str">
        <f>IFERROR(VLOOKUP(B35,Wansto!$H:$O,8,FALSE),(("0")))</f>
        <v>0</v>
      </c>
      <c r="E35" s="52"/>
      <c r="F35" s="53"/>
      <c r="G35" s="7"/>
      <c r="H35" s="20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20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7"/>
      <c r="AN35" s="20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7"/>
    </row>
    <row r="36" spans="1:55" x14ac:dyDescent="0.25">
      <c r="A36" s="132" t="s">
        <v>166</v>
      </c>
      <c r="B36" s="67">
        <v>6212</v>
      </c>
      <c r="C36" s="28" t="s">
        <v>31</v>
      </c>
      <c r="D36" s="118">
        <f>IFERROR(VLOOKUP(B36,Wansto!$H:$O,8,FALSE),(("0")))</f>
        <v>160</v>
      </c>
      <c r="E36" s="51"/>
      <c r="F36" s="54"/>
      <c r="G36" s="28"/>
      <c r="H36" s="50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50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28"/>
      <c r="AN36" s="50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28"/>
    </row>
    <row r="37" spans="1:55" x14ac:dyDescent="0.25">
      <c r="A37" s="133"/>
      <c r="B37" s="67">
        <v>6213</v>
      </c>
      <c r="C37" s="28" t="s">
        <v>32</v>
      </c>
      <c r="D37" s="118">
        <f>IFERROR(VLOOKUP(B37,Wansto!$H:$O,8,FALSE),(("0")))</f>
        <v>239</v>
      </c>
      <c r="E37" s="51"/>
      <c r="F37" s="54"/>
      <c r="G37" s="28"/>
      <c r="H37" s="50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50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28"/>
      <c r="AN37" s="50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28"/>
    </row>
    <row r="38" spans="1:55" x14ac:dyDescent="0.25">
      <c r="A38" s="133"/>
      <c r="B38" s="67">
        <v>6215</v>
      </c>
      <c r="C38" s="28" t="s">
        <v>33</v>
      </c>
      <c r="D38" s="118">
        <f>IFERROR(VLOOKUP(B38,Wansto!$H:$O,8,FALSE),(("0")))</f>
        <v>270</v>
      </c>
      <c r="E38" s="51"/>
      <c r="F38" s="17"/>
      <c r="G38" s="28"/>
      <c r="H38" s="50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50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28"/>
      <c r="AN38" s="50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28"/>
    </row>
    <row r="39" spans="1:55" x14ac:dyDescent="0.25">
      <c r="A39" s="133"/>
      <c r="B39" s="67">
        <v>6217</v>
      </c>
      <c r="C39" s="28" t="s">
        <v>34</v>
      </c>
      <c r="D39" s="118">
        <f>IFERROR(VLOOKUP(B39,Wansto!$H:$O,8,FALSE),(("0")))</f>
        <v>66</v>
      </c>
      <c r="E39" s="51"/>
      <c r="F39" s="17"/>
      <c r="G39" s="28"/>
      <c r="H39" s="50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50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28"/>
      <c r="AN39" s="50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28"/>
    </row>
    <row r="40" spans="1:55" x14ac:dyDescent="0.25">
      <c r="A40" s="133"/>
      <c r="B40" s="67">
        <v>6219</v>
      </c>
      <c r="C40" s="28" t="s">
        <v>35</v>
      </c>
      <c r="D40" s="118">
        <f>IFERROR(VLOOKUP(B40,Wansto!$H:$O,8,FALSE),(("0")))</f>
        <v>600</v>
      </c>
      <c r="E40" s="51"/>
      <c r="F40" s="17"/>
      <c r="G40" s="28"/>
      <c r="H40" s="50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50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28"/>
      <c r="AN40" s="50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28"/>
    </row>
    <row r="41" spans="1:55" x14ac:dyDescent="0.25">
      <c r="A41" s="133"/>
      <c r="B41" s="67">
        <v>6222</v>
      </c>
      <c r="C41" s="28" t="s">
        <v>36</v>
      </c>
      <c r="D41" s="118">
        <f>IFERROR(VLOOKUP(B41,Wansto!$H:$O,8,FALSE),(("0")))</f>
        <v>544</v>
      </c>
      <c r="E41" s="51"/>
      <c r="F41" s="54"/>
      <c r="G41" s="28"/>
      <c r="H41" s="50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50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28"/>
      <c r="AN41" s="50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28"/>
    </row>
    <row r="42" spans="1:55" x14ac:dyDescent="0.25">
      <c r="A42" s="133"/>
      <c r="B42" s="67">
        <v>6223</v>
      </c>
      <c r="C42" s="28" t="s">
        <v>37</v>
      </c>
      <c r="D42" s="118">
        <f>IFERROR(VLOOKUP(B42,Wansto!$H:$O,8,FALSE),(("0")))</f>
        <v>339</v>
      </c>
      <c r="E42" s="51"/>
      <c r="F42" s="54"/>
      <c r="G42" s="28"/>
      <c r="H42" s="50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50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28"/>
      <c r="AN42" s="50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28"/>
    </row>
    <row r="43" spans="1:55" x14ac:dyDescent="0.25">
      <c r="A43" s="133"/>
      <c r="B43" s="67">
        <v>6225</v>
      </c>
      <c r="C43" s="28" t="s">
        <v>38</v>
      </c>
      <c r="D43" s="118">
        <f>IFERROR(VLOOKUP(B43,Wansto!$H:$O,8,FALSE),(("0")))</f>
        <v>683</v>
      </c>
      <c r="E43" s="51"/>
      <c r="F43" s="17"/>
      <c r="G43" s="28"/>
      <c r="H43" s="50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50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28"/>
      <c r="AN43" s="50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28"/>
    </row>
    <row r="44" spans="1:55" x14ac:dyDescent="0.25">
      <c r="A44" s="133"/>
      <c r="B44" s="67">
        <v>6227</v>
      </c>
      <c r="C44" s="28" t="s">
        <v>39</v>
      </c>
      <c r="D44" s="118">
        <f>IFERROR(VLOOKUP(B44,Wansto!$H:$O,8,FALSE),(("0")))</f>
        <v>141</v>
      </c>
      <c r="E44" s="51"/>
      <c r="F44" s="17"/>
      <c r="G44" s="28"/>
      <c r="H44" s="50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50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28"/>
      <c r="AN44" s="50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28"/>
    </row>
    <row r="45" spans="1:55" x14ac:dyDescent="0.25">
      <c r="A45" s="135"/>
      <c r="B45" s="67">
        <v>6229</v>
      </c>
      <c r="C45" s="28" t="s">
        <v>40</v>
      </c>
      <c r="D45" s="118">
        <f>IFERROR(VLOOKUP(B45,Wansto!$H:$O,8,FALSE),(("0")))</f>
        <v>601</v>
      </c>
      <c r="E45" s="51"/>
      <c r="F45" s="17"/>
      <c r="G45" s="28"/>
      <c r="H45" s="50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50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28"/>
      <c r="AN45" s="50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28"/>
    </row>
    <row r="46" spans="1:55" x14ac:dyDescent="0.25">
      <c r="A46" s="19" t="s">
        <v>148</v>
      </c>
      <c r="B46" s="68"/>
      <c r="C46" s="7"/>
      <c r="D46" s="119" t="str">
        <f>IFERROR(VLOOKUP(B46,Wansto!$H:$O,8,FALSE),(("0")))</f>
        <v>0</v>
      </c>
      <c r="E46" s="52"/>
      <c r="F46" s="53"/>
      <c r="G46" s="7"/>
      <c r="H46" s="20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20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7"/>
      <c r="AN46" s="20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7"/>
    </row>
    <row r="47" spans="1:55" x14ac:dyDescent="0.25">
      <c r="A47" s="132" t="s">
        <v>170</v>
      </c>
      <c r="B47" s="67">
        <v>16282</v>
      </c>
      <c r="C47" s="28" t="s">
        <v>149</v>
      </c>
      <c r="D47" s="118">
        <f>IFERROR(VLOOKUP(B47,Wansto!$H:$O,8,FALSE),(("0")))</f>
        <v>168</v>
      </c>
      <c r="E47" s="51"/>
      <c r="F47" s="17"/>
      <c r="G47" s="28"/>
      <c r="H47" s="50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50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28"/>
      <c r="AN47" s="50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28"/>
    </row>
    <row r="48" spans="1:55" x14ac:dyDescent="0.25">
      <c r="A48" s="133"/>
      <c r="B48" s="67">
        <v>16283</v>
      </c>
      <c r="C48" s="28" t="s">
        <v>150</v>
      </c>
      <c r="D48" s="118">
        <f>IFERROR(VLOOKUP(B48,Wansto!$H:$O,8,FALSE),(("0")))</f>
        <v>344</v>
      </c>
      <c r="E48" s="51"/>
      <c r="F48" s="17"/>
      <c r="G48" s="28"/>
      <c r="H48" s="50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50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28"/>
      <c r="AN48" s="50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28"/>
    </row>
    <row r="49" spans="1:55" x14ac:dyDescent="0.25">
      <c r="A49" s="135"/>
      <c r="B49" s="67">
        <v>16284</v>
      </c>
      <c r="C49" s="28" t="s">
        <v>151</v>
      </c>
      <c r="D49" s="118">
        <f>IFERROR(VLOOKUP(B49,Wansto!$H:$O,8,FALSE),(("0")))</f>
        <v>400</v>
      </c>
      <c r="E49" s="51"/>
      <c r="F49" s="17"/>
      <c r="G49" s="28"/>
      <c r="H49" s="50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50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28"/>
      <c r="AN49" s="50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28"/>
    </row>
    <row r="50" spans="1:55" x14ac:dyDescent="0.25">
      <c r="A50" s="19" t="s">
        <v>152</v>
      </c>
      <c r="B50" s="68"/>
      <c r="C50" s="7"/>
      <c r="D50" s="119" t="str">
        <f>IFERROR(VLOOKUP(B50,Wansto!$H:$O,8,FALSE),(("0")))</f>
        <v>0</v>
      </c>
      <c r="E50" s="52"/>
      <c r="F50" s="53"/>
      <c r="G50" s="7"/>
      <c r="H50" s="20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20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7"/>
      <c r="AN50" s="20"/>
      <c r="AO50" s="53"/>
      <c r="AP50" s="53"/>
      <c r="AQ50" s="53"/>
      <c r="AR50" s="53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7"/>
    </row>
    <row r="51" spans="1:55" x14ac:dyDescent="0.25">
      <c r="A51" s="132" t="s">
        <v>171</v>
      </c>
      <c r="B51" s="67">
        <v>16460</v>
      </c>
      <c r="C51" s="28" t="s">
        <v>153</v>
      </c>
      <c r="D51" s="118">
        <f>IFERROR(VLOOKUP(B51,Wansto!$H:$O,8,FALSE),(("0")))</f>
        <v>28</v>
      </c>
      <c r="E51" s="51"/>
      <c r="F51" s="54"/>
      <c r="G51" s="28"/>
      <c r="H51" s="50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50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28"/>
      <c r="AN51" s="50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28"/>
    </row>
    <row r="52" spans="1:55" x14ac:dyDescent="0.25">
      <c r="A52" s="133"/>
      <c r="B52" s="67">
        <v>16461</v>
      </c>
      <c r="C52" s="28" t="s">
        <v>154</v>
      </c>
      <c r="D52" s="118">
        <f>IFERROR(VLOOKUP(B52,Wansto!$H:$O,8,FALSE),(("0")))</f>
        <v>97</v>
      </c>
      <c r="E52" s="51"/>
      <c r="F52" s="54"/>
      <c r="G52" s="28"/>
      <c r="H52" s="50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50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28"/>
      <c r="AN52" s="50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28"/>
    </row>
    <row r="53" spans="1:55" x14ac:dyDescent="0.25">
      <c r="A53" s="133"/>
      <c r="B53" s="67">
        <v>16462</v>
      </c>
      <c r="C53" s="28" t="s">
        <v>155</v>
      </c>
      <c r="D53" s="118">
        <f>IFERROR(VLOOKUP(B53,Wansto!$H:$O,8,FALSE),(("0")))</f>
        <v>1</v>
      </c>
      <c r="E53" s="51"/>
      <c r="F53" s="54"/>
      <c r="G53" s="28"/>
      <c r="H53" s="50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50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28"/>
      <c r="AN53" s="50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28"/>
    </row>
    <row r="54" spans="1:55" ht="15.75" thickBot="1" x14ac:dyDescent="0.3">
      <c r="A54" s="134"/>
      <c r="B54" s="69">
        <v>16463</v>
      </c>
      <c r="C54" s="29" t="s">
        <v>156</v>
      </c>
      <c r="D54" s="120">
        <f>IFERROR(VLOOKUP(B54,Wansto!$H:$O,8,FALSE),(("0")))</f>
        <v>10</v>
      </c>
      <c r="E54" s="56"/>
      <c r="F54" s="57"/>
      <c r="G54" s="29"/>
      <c r="H54" s="5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55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29"/>
      <c r="AN54" s="55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29"/>
    </row>
  </sheetData>
  <mergeCells count="24">
    <mergeCell ref="Y4:AA4"/>
    <mergeCell ref="AB4:AD4"/>
    <mergeCell ref="AE4:AG4"/>
    <mergeCell ref="AH4:AJ4"/>
    <mergeCell ref="AK4:AM4"/>
    <mergeCell ref="H1:W3"/>
    <mergeCell ref="X1:AM3"/>
    <mergeCell ref="A10:A21"/>
    <mergeCell ref="A23:A26"/>
    <mergeCell ref="A28:A34"/>
    <mergeCell ref="A36:A45"/>
    <mergeCell ref="A47:A49"/>
    <mergeCell ref="A51:A54"/>
    <mergeCell ref="U4:W4"/>
    <mergeCell ref="R4:T4"/>
    <mergeCell ref="O4:Q4"/>
    <mergeCell ref="L4:N4"/>
    <mergeCell ref="I4:K4"/>
    <mergeCell ref="AN1:BC3"/>
    <mergeCell ref="AO4:AQ4"/>
    <mergeCell ref="AR4:AT4"/>
    <mergeCell ref="AU4:AW4"/>
    <mergeCell ref="AX4:AZ4"/>
    <mergeCell ref="BA4:BC4"/>
  </mergeCells>
  <pageMargins left="0.23622047244094491" right="0.23622047244094491" top="0.74803149606299213" bottom="0.74803149606299213" header="0.31496062992125984" footer="0.31496062992125984"/>
  <pageSetup paperSize="9" scale="32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0AD84-3B30-4F2B-AC79-AFB1FD4599DC}">
  <dimension ref="A1:O145"/>
  <sheetViews>
    <sheetView workbookViewId="0">
      <selection activeCell="B8" sqref="B8"/>
    </sheetView>
  </sheetViews>
  <sheetFormatPr baseColWidth="10" defaultRowHeight="15" x14ac:dyDescent="0.25"/>
  <sheetData>
    <row r="1" spans="1:15" x14ac:dyDescent="0.25">
      <c r="A1" t="s">
        <v>214</v>
      </c>
      <c r="B1" t="s">
        <v>215</v>
      </c>
      <c r="C1" t="s">
        <v>216</v>
      </c>
      <c r="D1" t="s">
        <v>217</v>
      </c>
      <c r="E1" t="s">
        <v>218</v>
      </c>
      <c r="F1" t="s">
        <v>219</v>
      </c>
      <c r="G1" t="s">
        <v>220</v>
      </c>
      <c r="H1" t="s">
        <v>221</v>
      </c>
      <c r="I1" t="s">
        <v>222</v>
      </c>
      <c r="J1" t="s">
        <v>223</v>
      </c>
      <c r="K1" t="s">
        <v>224</v>
      </c>
      <c r="L1" t="s">
        <v>225</v>
      </c>
      <c r="M1" t="s">
        <v>226</v>
      </c>
      <c r="N1" t="s">
        <v>227</v>
      </c>
      <c r="O1" t="s">
        <v>228</v>
      </c>
    </row>
    <row r="2" spans="1:15" x14ac:dyDescent="0.25">
      <c r="A2">
        <v>5</v>
      </c>
      <c r="B2" t="s">
        <v>229</v>
      </c>
      <c r="C2">
        <v>0</v>
      </c>
      <c r="D2" t="s">
        <v>230</v>
      </c>
      <c r="E2" t="s">
        <v>231</v>
      </c>
      <c r="F2">
        <v>5</v>
      </c>
      <c r="G2" t="s">
        <v>232</v>
      </c>
      <c r="H2">
        <v>2</v>
      </c>
      <c r="I2" t="s">
        <v>233</v>
      </c>
      <c r="J2" t="s">
        <v>76</v>
      </c>
      <c r="K2" t="s">
        <v>234</v>
      </c>
      <c r="L2" t="s">
        <v>157</v>
      </c>
      <c r="M2">
        <v>19961104</v>
      </c>
      <c r="O2">
        <v>14</v>
      </c>
    </row>
    <row r="3" spans="1:15" x14ac:dyDescent="0.25">
      <c r="A3">
        <v>5</v>
      </c>
      <c r="B3" t="s">
        <v>229</v>
      </c>
      <c r="C3">
        <v>0</v>
      </c>
      <c r="D3" t="s">
        <v>230</v>
      </c>
      <c r="E3" t="s">
        <v>231</v>
      </c>
      <c r="F3">
        <v>5</v>
      </c>
      <c r="G3" t="s">
        <v>232</v>
      </c>
      <c r="H3">
        <v>4</v>
      </c>
      <c r="I3" t="s">
        <v>235</v>
      </c>
      <c r="J3" t="s">
        <v>77</v>
      </c>
      <c r="K3" t="s">
        <v>234</v>
      </c>
      <c r="L3" t="s">
        <v>157</v>
      </c>
      <c r="M3">
        <v>19961104</v>
      </c>
      <c r="O3">
        <v>12</v>
      </c>
    </row>
    <row r="4" spans="1:15" x14ac:dyDescent="0.25">
      <c r="A4">
        <v>5</v>
      </c>
      <c r="B4" t="s">
        <v>229</v>
      </c>
      <c r="C4">
        <v>0</v>
      </c>
      <c r="D4" t="s">
        <v>230</v>
      </c>
      <c r="E4" t="s">
        <v>231</v>
      </c>
      <c r="F4">
        <v>5</v>
      </c>
      <c r="G4" t="s">
        <v>232</v>
      </c>
      <c r="H4">
        <v>6</v>
      </c>
      <c r="I4" t="s">
        <v>236</v>
      </c>
      <c r="J4" t="s">
        <v>78</v>
      </c>
      <c r="K4" t="s">
        <v>234</v>
      </c>
      <c r="L4" t="s">
        <v>157</v>
      </c>
      <c r="M4">
        <v>19961104</v>
      </c>
      <c r="O4">
        <v>18</v>
      </c>
    </row>
    <row r="5" spans="1:15" x14ac:dyDescent="0.25">
      <c r="A5">
        <v>5</v>
      </c>
      <c r="B5" t="s">
        <v>229</v>
      </c>
      <c r="C5">
        <v>0</v>
      </c>
      <c r="D5" t="s">
        <v>230</v>
      </c>
      <c r="E5" t="s">
        <v>237</v>
      </c>
      <c r="F5">
        <v>410</v>
      </c>
      <c r="G5" t="s">
        <v>232</v>
      </c>
      <c r="H5">
        <v>350</v>
      </c>
      <c r="I5" t="s">
        <v>238</v>
      </c>
      <c r="J5" t="s">
        <v>133</v>
      </c>
      <c r="K5" t="s">
        <v>234</v>
      </c>
      <c r="L5" t="s">
        <v>157</v>
      </c>
      <c r="M5">
        <v>19961112</v>
      </c>
      <c r="O5">
        <v>19</v>
      </c>
    </row>
    <row r="6" spans="1:15" x14ac:dyDescent="0.25">
      <c r="A6">
        <v>5</v>
      </c>
      <c r="B6" t="s">
        <v>229</v>
      </c>
      <c r="C6">
        <v>0</v>
      </c>
      <c r="D6" t="s">
        <v>230</v>
      </c>
      <c r="E6" t="s">
        <v>237</v>
      </c>
      <c r="F6">
        <v>410</v>
      </c>
      <c r="G6" t="s">
        <v>232</v>
      </c>
      <c r="H6">
        <v>351</v>
      </c>
      <c r="I6" t="s">
        <v>240</v>
      </c>
      <c r="J6" t="s">
        <v>134</v>
      </c>
      <c r="K6" t="s">
        <v>234</v>
      </c>
      <c r="L6" t="s">
        <v>157</v>
      </c>
      <c r="M6">
        <v>19961112</v>
      </c>
      <c r="O6">
        <v>23</v>
      </c>
    </row>
    <row r="7" spans="1:15" x14ac:dyDescent="0.25">
      <c r="A7">
        <v>5</v>
      </c>
      <c r="B7" t="s">
        <v>229</v>
      </c>
      <c r="C7">
        <v>0</v>
      </c>
      <c r="D7" t="s">
        <v>230</v>
      </c>
      <c r="E7" t="s">
        <v>231</v>
      </c>
      <c r="F7">
        <v>5</v>
      </c>
      <c r="G7" t="s">
        <v>232</v>
      </c>
      <c r="H7">
        <v>1510</v>
      </c>
      <c r="I7" t="s">
        <v>241</v>
      </c>
      <c r="J7" t="s">
        <v>94</v>
      </c>
      <c r="K7" t="s">
        <v>242</v>
      </c>
      <c r="L7" t="s">
        <v>157</v>
      </c>
      <c r="M7">
        <v>19961104</v>
      </c>
      <c r="O7">
        <v>9</v>
      </c>
    </row>
    <row r="8" spans="1:15" x14ac:dyDescent="0.25">
      <c r="A8">
        <v>5</v>
      </c>
      <c r="B8" t="s">
        <v>229</v>
      </c>
      <c r="C8">
        <v>0</v>
      </c>
      <c r="D8" t="s">
        <v>230</v>
      </c>
      <c r="E8" t="s">
        <v>231</v>
      </c>
      <c r="F8">
        <v>5</v>
      </c>
      <c r="G8" t="s">
        <v>232</v>
      </c>
      <c r="H8">
        <v>1512</v>
      </c>
      <c r="I8" t="s">
        <v>243</v>
      </c>
      <c r="J8" t="s">
        <v>95</v>
      </c>
      <c r="K8" t="s">
        <v>242</v>
      </c>
      <c r="L8" t="s">
        <v>157</v>
      </c>
      <c r="M8">
        <v>19961104</v>
      </c>
      <c r="O8">
        <v>2</v>
      </c>
    </row>
    <row r="9" spans="1:15" x14ac:dyDescent="0.25">
      <c r="A9">
        <v>5</v>
      </c>
      <c r="B9" t="s">
        <v>229</v>
      </c>
      <c r="C9">
        <v>0</v>
      </c>
      <c r="D9" t="s">
        <v>230</v>
      </c>
      <c r="E9" t="s">
        <v>231</v>
      </c>
      <c r="F9">
        <v>5</v>
      </c>
      <c r="G9" t="s">
        <v>232</v>
      </c>
      <c r="H9">
        <v>1551</v>
      </c>
      <c r="I9" t="s">
        <v>244</v>
      </c>
      <c r="J9" t="s">
        <v>96</v>
      </c>
      <c r="K9" t="s">
        <v>242</v>
      </c>
      <c r="L9" t="s">
        <v>157</v>
      </c>
      <c r="M9">
        <v>19961104</v>
      </c>
      <c r="O9">
        <v>9</v>
      </c>
    </row>
    <row r="10" spans="1:15" x14ac:dyDescent="0.25">
      <c r="A10">
        <v>5</v>
      </c>
      <c r="B10" t="s">
        <v>229</v>
      </c>
      <c r="C10">
        <v>0</v>
      </c>
      <c r="D10" t="s">
        <v>230</v>
      </c>
      <c r="E10" t="s">
        <v>231</v>
      </c>
      <c r="F10">
        <v>10</v>
      </c>
      <c r="G10" t="s">
        <v>232</v>
      </c>
      <c r="H10">
        <v>1561</v>
      </c>
      <c r="I10" t="s">
        <v>245</v>
      </c>
      <c r="J10" t="s">
        <v>19</v>
      </c>
      <c r="K10" t="s">
        <v>234</v>
      </c>
      <c r="L10" t="s">
        <v>157</v>
      </c>
      <c r="M10">
        <v>19961105</v>
      </c>
      <c r="O10">
        <v>23</v>
      </c>
    </row>
    <row r="11" spans="1:15" x14ac:dyDescent="0.25">
      <c r="A11">
        <v>5</v>
      </c>
      <c r="B11" t="s">
        <v>229</v>
      </c>
      <c r="C11">
        <v>0</v>
      </c>
      <c r="D11" t="s">
        <v>230</v>
      </c>
      <c r="E11" t="s">
        <v>231</v>
      </c>
      <c r="F11">
        <v>10</v>
      </c>
      <c r="G11" t="s">
        <v>232</v>
      </c>
      <c r="H11">
        <v>1563</v>
      </c>
      <c r="I11" t="s">
        <v>246</v>
      </c>
      <c r="J11" t="s">
        <v>21</v>
      </c>
      <c r="K11" t="s">
        <v>234</v>
      </c>
      <c r="L11" t="s">
        <v>157</v>
      </c>
      <c r="M11">
        <v>19961105</v>
      </c>
      <c r="O11">
        <v>218</v>
      </c>
    </row>
    <row r="12" spans="1:15" x14ac:dyDescent="0.25">
      <c r="A12">
        <v>5</v>
      </c>
      <c r="B12" t="s">
        <v>229</v>
      </c>
      <c r="C12">
        <v>0</v>
      </c>
      <c r="D12" t="s">
        <v>230</v>
      </c>
      <c r="E12" t="s">
        <v>231</v>
      </c>
      <c r="F12">
        <v>5</v>
      </c>
      <c r="G12" t="s">
        <v>232</v>
      </c>
      <c r="H12">
        <v>1575</v>
      </c>
      <c r="I12" t="s">
        <v>247</v>
      </c>
      <c r="J12" t="s">
        <v>97</v>
      </c>
      <c r="K12" t="s">
        <v>242</v>
      </c>
      <c r="L12" t="s">
        <v>239</v>
      </c>
      <c r="M12">
        <v>19961104</v>
      </c>
      <c r="O12">
        <v>4</v>
      </c>
    </row>
    <row r="13" spans="1:15" x14ac:dyDescent="0.25">
      <c r="A13">
        <v>5</v>
      </c>
      <c r="B13" t="s">
        <v>229</v>
      </c>
      <c r="C13">
        <v>0</v>
      </c>
      <c r="D13" t="s">
        <v>230</v>
      </c>
      <c r="E13" t="s">
        <v>231</v>
      </c>
      <c r="F13">
        <v>5</v>
      </c>
      <c r="G13" t="s">
        <v>232</v>
      </c>
      <c r="H13">
        <v>1577</v>
      </c>
      <c r="I13" t="s">
        <v>248</v>
      </c>
      <c r="J13" t="s">
        <v>98</v>
      </c>
      <c r="K13" t="s">
        <v>242</v>
      </c>
      <c r="L13" t="s">
        <v>239</v>
      </c>
      <c r="M13">
        <v>19961104</v>
      </c>
      <c r="O13">
        <v>1</v>
      </c>
    </row>
    <row r="14" spans="1:15" x14ac:dyDescent="0.25">
      <c r="A14">
        <v>5</v>
      </c>
      <c r="B14" t="s">
        <v>229</v>
      </c>
      <c r="C14">
        <v>0</v>
      </c>
      <c r="D14" t="s">
        <v>230</v>
      </c>
      <c r="E14" t="s">
        <v>231</v>
      </c>
      <c r="F14">
        <v>5</v>
      </c>
      <c r="G14" t="s">
        <v>232</v>
      </c>
      <c r="H14">
        <v>1587</v>
      </c>
      <c r="I14" t="s">
        <v>249</v>
      </c>
      <c r="J14" t="s">
        <v>99</v>
      </c>
      <c r="K14" t="s">
        <v>242</v>
      </c>
      <c r="L14" t="s">
        <v>239</v>
      </c>
      <c r="M14">
        <v>19961104</v>
      </c>
      <c r="O14">
        <v>6</v>
      </c>
    </row>
    <row r="15" spans="1:15" x14ac:dyDescent="0.25">
      <c r="A15">
        <v>5</v>
      </c>
      <c r="B15" t="s">
        <v>229</v>
      </c>
      <c r="C15">
        <v>0</v>
      </c>
      <c r="D15" t="s">
        <v>230</v>
      </c>
      <c r="E15" t="s">
        <v>237</v>
      </c>
      <c r="F15">
        <v>415</v>
      </c>
      <c r="G15" t="s">
        <v>232</v>
      </c>
      <c r="H15">
        <v>1590</v>
      </c>
      <c r="I15" t="s">
        <v>250</v>
      </c>
      <c r="J15" t="s">
        <v>136</v>
      </c>
      <c r="K15" t="s">
        <v>251</v>
      </c>
      <c r="L15" t="s">
        <v>157</v>
      </c>
      <c r="M15">
        <v>19961104</v>
      </c>
      <c r="O15">
        <v>28</v>
      </c>
    </row>
    <row r="16" spans="1:15" x14ac:dyDescent="0.25">
      <c r="A16">
        <v>5</v>
      </c>
      <c r="B16" t="s">
        <v>229</v>
      </c>
      <c r="C16">
        <v>0</v>
      </c>
      <c r="D16" t="s">
        <v>230</v>
      </c>
      <c r="E16" t="s">
        <v>231</v>
      </c>
      <c r="F16">
        <v>10</v>
      </c>
      <c r="G16" t="s">
        <v>232</v>
      </c>
      <c r="H16">
        <v>1725</v>
      </c>
      <c r="I16" t="s">
        <v>252</v>
      </c>
      <c r="J16" t="s">
        <v>51</v>
      </c>
      <c r="K16" t="s">
        <v>234</v>
      </c>
      <c r="L16" t="s">
        <v>157</v>
      </c>
      <c r="M16">
        <v>19961104</v>
      </c>
      <c r="O16">
        <v>30</v>
      </c>
    </row>
    <row r="17" spans="1:15" x14ac:dyDescent="0.25">
      <c r="A17">
        <v>5</v>
      </c>
      <c r="B17" t="s">
        <v>229</v>
      </c>
      <c r="C17">
        <v>0</v>
      </c>
      <c r="D17" t="s">
        <v>230</v>
      </c>
      <c r="E17" t="s">
        <v>231</v>
      </c>
      <c r="F17">
        <v>10</v>
      </c>
      <c r="G17" t="s">
        <v>232</v>
      </c>
      <c r="H17">
        <v>1726</v>
      </c>
      <c r="I17" t="s">
        <v>253</v>
      </c>
      <c r="J17" t="s">
        <v>52</v>
      </c>
      <c r="K17" t="s">
        <v>234</v>
      </c>
      <c r="L17" t="s">
        <v>157</v>
      </c>
      <c r="M17">
        <v>19961104</v>
      </c>
      <c r="O17">
        <v>12</v>
      </c>
    </row>
    <row r="18" spans="1:15" x14ac:dyDescent="0.25">
      <c r="A18">
        <v>5</v>
      </c>
      <c r="B18" t="s">
        <v>229</v>
      </c>
      <c r="C18">
        <v>0</v>
      </c>
      <c r="D18" t="s">
        <v>230</v>
      </c>
      <c r="E18" t="s">
        <v>231</v>
      </c>
      <c r="F18">
        <v>10</v>
      </c>
      <c r="G18" t="s">
        <v>232</v>
      </c>
      <c r="H18">
        <v>1727</v>
      </c>
      <c r="I18" t="s">
        <v>254</v>
      </c>
      <c r="J18" t="s">
        <v>53</v>
      </c>
      <c r="K18" t="s">
        <v>234</v>
      </c>
      <c r="L18" t="s">
        <v>157</v>
      </c>
      <c r="M18">
        <v>19961104</v>
      </c>
      <c r="O18">
        <v>195</v>
      </c>
    </row>
    <row r="19" spans="1:15" x14ac:dyDescent="0.25">
      <c r="A19">
        <v>5</v>
      </c>
      <c r="B19" t="s">
        <v>229</v>
      </c>
      <c r="C19">
        <v>0</v>
      </c>
      <c r="D19" t="s">
        <v>230</v>
      </c>
      <c r="E19" t="s">
        <v>231</v>
      </c>
      <c r="F19">
        <v>10</v>
      </c>
      <c r="G19" t="s">
        <v>232</v>
      </c>
      <c r="H19">
        <v>1728</v>
      </c>
      <c r="I19" t="s">
        <v>255</v>
      </c>
      <c r="J19" t="s">
        <v>54</v>
      </c>
      <c r="K19" t="s">
        <v>234</v>
      </c>
      <c r="L19" t="s">
        <v>157</v>
      </c>
      <c r="M19">
        <v>19961104</v>
      </c>
      <c r="O19">
        <v>10</v>
      </c>
    </row>
    <row r="20" spans="1:15" x14ac:dyDescent="0.25">
      <c r="A20">
        <v>5</v>
      </c>
      <c r="B20" t="s">
        <v>229</v>
      </c>
      <c r="C20">
        <v>0</v>
      </c>
      <c r="D20" t="s">
        <v>230</v>
      </c>
      <c r="E20" t="s">
        <v>231</v>
      </c>
      <c r="F20">
        <v>10</v>
      </c>
      <c r="G20" t="s">
        <v>232</v>
      </c>
      <c r="H20">
        <v>1730</v>
      </c>
      <c r="I20" t="s">
        <v>256</v>
      </c>
      <c r="J20" t="s">
        <v>55</v>
      </c>
      <c r="K20" t="s">
        <v>234</v>
      </c>
      <c r="L20" t="s">
        <v>157</v>
      </c>
      <c r="M20">
        <v>19961104</v>
      </c>
      <c r="O20">
        <v>40</v>
      </c>
    </row>
    <row r="21" spans="1:15" x14ac:dyDescent="0.25">
      <c r="A21">
        <v>5</v>
      </c>
      <c r="B21" t="s">
        <v>229</v>
      </c>
      <c r="C21">
        <v>0</v>
      </c>
      <c r="D21" t="s">
        <v>230</v>
      </c>
      <c r="E21" t="s">
        <v>231</v>
      </c>
      <c r="F21">
        <v>10</v>
      </c>
      <c r="G21" t="s">
        <v>232</v>
      </c>
      <c r="H21">
        <v>1731</v>
      </c>
      <c r="I21" t="s">
        <v>257</v>
      </c>
      <c r="J21" t="s">
        <v>56</v>
      </c>
      <c r="K21" t="s">
        <v>234</v>
      </c>
      <c r="L21" t="s">
        <v>157</v>
      </c>
      <c r="M21">
        <v>19961104</v>
      </c>
      <c r="O21">
        <v>52</v>
      </c>
    </row>
    <row r="22" spans="1:15" x14ac:dyDescent="0.25">
      <c r="A22">
        <v>5</v>
      </c>
      <c r="B22" t="s">
        <v>229</v>
      </c>
      <c r="C22">
        <v>0</v>
      </c>
      <c r="D22" t="s">
        <v>230</v>
      </c>
      <c r="E22" t="s">
        <v>231</v>
      </c>
      <c r="F22">
        <v>10</v>
      </c>
      <c r="G22" t="s">
        <v>232</v>
      </c>
      <c r="H22">
        <v>1732</v>
      </c>
      <c r="I22" t="s">
        <v>258</v>
      </c>
      <c r="J22" t="s">
        <v>57</v>
      </c>
      <c r="K22" t="s">
        <v>234</v>
      </c>
      <c r="L22" t="s">
        <v>157</v>
      </c>
      <c r="M22">
        <v>19961104</v>
      </c>
      <c r="O22">
        <v>20</v>
      </c>
    </row>
    <row r="23" spans="1:15" x14ac:dyDescent="0.25">
      <c r="A23">
        <v>5</v>
      </c>
      <c r="B23" t="s">
        <v>229</v>
      </c>
      <c r="C23">
        <v>0</v>
      </c>
      <c r="D23" t="s">
        <v>230</v>
      </c>
      <c r="E23" t="s">
        <v>231</v>
      </c>
      <c r="F23">
        <v>10</v>
      </c>
      <c r="G23" t="s">
        <v>232</v>
      </c>
      <c r="H23">
        <v>1733</v>
      </c>
      <c r="I23" t="s">
        <v>259</v>
      </c>
      <c r="J23" t="s">
        <v>58</v>
      </c>
      <c r="K23" t="s">
        <v>234</v>
      </c>
      <c r="L23" t="s">
        <v>157</v>
      </c>
      <c r="M23">
        <v>19961104</v>
      </c>
      <c r="O23">
        <v>40</v>
      </c>
    </row>
    <row r="24" spans="1:15" x14ac:dyDescent="0.25">
      <c r="A24">
        <v>5</v>
      </c>
      <c r="B24" t="s">
        <v>229</v>
      </c>
      <c r="C24">
        <v>0</v>
      </c>
      <c r="D24" t="s">
        <v>230</v>
      </c>
      <c r="E24" t="s">
        <v>231</v>
      </c>
      <c r="F24">
        <v>10</v>
      </c>
      <c r="G24" t="s">
        <v>232</v>
      </c>
      <c r="H24">
        <v>1861</v>
      </c>
      <c r="I24" t="s">
        <v>260</v>
      </c>
      <c r="J24" t="s">
        <v>6</v>
      </c>
      <c r="K24" t="s">
        <v>234</v>
      </c>
      <c r="L24" t="s">
        <v>157</v>
      </c>
      <c r="M24">
        <v>19961104</v>
      </c>
      <c r="O24">
        <v>120</v>
      </c>
    </row>
    <row r="25" spans="1:15" x14ac:dyDescent="0.25">
      <c r="A25">
        <v>5</v>
      </c>
      <c r="B25" t="s">
        <v>229</v>
      </c>
      <c r="C25">
        <v>0</v>
      </c>
      <c r="D25" t="s">
        <v>230</v>
      </c>
      <c r="E25" t="s">
        <v>231</v>
      </c>
      <c r="F25">
        <v>10</v>
      </c>
      <c r="G25" t="s">
        <v>232</v>
      </c>
      <c r="H25">
        <v>1863</v>
      </c>
      <c r="I25" t="s">
        <v>261</v>
      </c>
      <c r="J25" t="s">
        <v>10</v>
      </c>
      <c r="K25" t="s">
        <v>234</v>
      </c>
      <c r="L25" t="s">
        <v>157</v>
      </c>
      <c r="M25">
        <v>19961104</v>
      </c>
      <c r="O25">
        <v>103</v>
      </c>
    </row>
    <row r="26" spans="1:15" x14ac:dyDescent="0.25">
      <c r="A26">
        <v>5</v>
      </c>
      <c r="B26" t="s">
        <v>229</v>
      </c>
      <c r="C26">
        <v>0</v>
      </c>
      <c r="D26" t="s">
        <v>230</v>
      </c>
      <c r="E26" t="s">
        <v>231</v>
      </c>
      <c r="F26">
        <v>10</v>
      </c>
      <c r="G26" t="s">
        <v>232</v>
      </c>
      <c r="H26">
        <v>1865</v>
      </c>
      <c r="I26" t="s">
        <v>262</v>
      </c>
      <c r="J26" t="s">
        <v>11</v>
      </c>
      <c r="K26" t="s">
        <v>234</v>
      </c>
      <c r="L26" t="s">
        <v>157</v>
      </c>
      <c r="M26">
        <v>19961104</v>
      </c>
      <c r="O26">
        <v>86</v>
      </c>
    </row>
    <row r="27" spans="1:15" x14ac:dyDescent="0.25">
      <c r="A27">
        <v>5</v>
      </c>
      <c r="B27" t="s">
        <v>229</v>
      </c>
      <c r="C27">
        <v>0</v>
      </c>
      <c r="D27" t="s">
        <v>230</v>
      </c>
      <c r="E27" t="s">
        <v>231</v>
      </c>
      <c r="F27">
        <v>10</v>
      </c>
      <c r="G27" t="s">
        <v>232</v>
      </c>
      <c r="H27">
        <v>1872</v>
      </c>
      <c r="I27" t="s">
        <v>263</v>
      </c>
      <c r="J27" t="s">
        <v>13</v>
      </c>
      <c r="K27" t="s">
        <v>234</v>
      </c>
      <c r="L27" t="s">
        <v>157</v>
      </c>
      <c r="M27">
        <v>19961104</v>
      </c>
      <c r="O27">
        <v>4</v>
      </c>
    </row>
    <row r="28" spans="1:15" x14ac:dyDescent="0.25">
      <c r="A28">
        <v>5</v>
      </c>
      <c r="B28" t="s">
        <v>229</v>
      </c>
      <c r="C28">
        <v>0</v>
      </c>
      <c r="D28" t="s">
        <v>230</v>
      </c>
      <c r="E28" t="s">
        <v>231</v>
      </c>
      <c r="F28">
        <v>10</v>
      </c>
      <c r="G28" t="s">
        <v>232</v>
      </c>
      <c r="H28">
        <v>1873</v>
      </c>
      <c r="I28" t="s">
        <v>264</v>
      </c>
      <c r="J28" t="s">
        <v>14</v>
      </c>
      <c r="K28" t="s">
        <v>234</v>
      </c>
      <c r="L28" t="s">
        <v>157</v>
      </c>
      <c r="M28">
        <v>19961104</v>
      </c>
      <c r="O28">
        <v>4</v>
      </c>
    </row>
    <row r="29" spans="1:15" x14ac:dyDescent="0.25">
      <c r="A29">
        <v>5</v>
      </c>
      <c r="B29" t="s">
        <v>229</v>
      </c>
      <c r="C29">
        <v>0</v>
      </c>
      <c r="D29" t="s">
        <v>230</v>
      </c>
      <c r="E29" t="s">
        <v>231</v>
      </c>
      <c r="F29">
        <v>10</v>
      </c>
      <c r="G29" t="s">
        <v>232</v>
      </c>
      <c r="H29">
        <v>1875</v>
      </c>
      <c r="I29" t="s">
        <v>265</v>
      </c>
      <c r="J29" t="s">
        <v>16</v>
      </c>
      <c r="K29" t="s">
        <v>234</v>
      </c>
      <c r="L29" t="s">
        <v>157</v>
      </c>
      <c r="M29">
        <v>19961104</v>
      </c>
      <c r="O29">
        <v>12</v>
      </c>
    </row>
    <row r="30" spans="1:15" x14ac:dyDescent="0.25">
      <c r="A30">
        <v>5</v>
      </c>
      <c r="B30" t="s">
        <v>229</v>
      </c>
      <c r="C30">
        <v>0</v>
      </c>
      <c r="D30" t="s">
        <v>230</v>
      </c>
      <c r="E30" t="s">
        <v>231</v>
      </c>
      <c r="F30">
        <v>5</v>
      </c>
      <c r="G30" t="s">
        <v>232</v>
      </c>
      <c r="H30">
        <v>1950</v>
      </c>
      <c r="I30" t="s">
        <v>266</v>
      </c>
      <c r="J30" t="s">
        <v>158</v>
      </c>
      <c r="K30" t="s">
        <v>234</v>
      </c>
      <c r="L30" t="s">
        <v>157</v>
      </c>
      <c r="M30">
        <v>19970102</v>
      </c>
      <c r="O30">
        <v>17</v>
      </c>
    </row>
    <row r="31" spans="1:15" x14ac:dyDescent="0.25">
      <c r="A31">
        <v>5</v>
      </c>
      <c r="B31" t="s">
        <v>229</v>
      </c>
      <c r="C31">
        <v>0</v>
      </c>
      <c r="D31" t="s">
        <v>230</v>
      </c>
      <c r="E31" t="s">
        <v>231</v>
      </c>
      <c r="F31">
        <v>5</v>
      </c>
      <c r="G31" t="s">
        <v>232</v>
      </c>
      <c r="H31">
        <v>2005</v>
      </c>
      <c r="I31" t="s">
        <v>267</v>
      </c>
      <c r="J31" t="s">
        <v>79</v>
      </c>
      <c r="K31" t="s">
        <v>234</v>
      </c>
      <c r="L31" t="s">
        <v>157</v>
      </c>
      <c r="M31">
        <v>20170131</v>
      </c>
      <c r="O31">
        <v>19</v>
      </c>
    </row>
    <row r="32" spans="1:15" x14ac:dyDescent="0.25">
      <c r="A32">
        <v>5</v>
      </c>
      <c r="B32" t="s">
        <v>229</v>
      </c>
      <c r="C32">
        <v>0</v>
      </c>
      <c r="D32" t="s">
        <v>230</v>
      </c>
      <c r="E32" t="s">
        <v>231</v>
      </c>
      <c r="F32">
        <v>5</v>
      </c>
      <c r="G32" t="s">
        <v>232</v>
      </c>
      <c r="H32">
        <v>2007</v>
      </c>
      <c r="I32" t="s">
        <v>268</v>
      </c>
      <c r="J32" t="s">
        <v>269</v>
      </c>
      <c r="K32" t="s">
        <v>234</v>
      </c>
      <c r="L32" t="s">
        <v>157</v>
      </c>
      <c r="M32">
        <v>20090327</v>
      </c>
      <c r="O32">
        <v>1</v>
      </c>
    </row>
    <row r="33" spans="1:15" x14ac:dyDescent="0.25">
      <c r="A33">
        <v>5</v>
      </c>
      <c r="B33" t="s">
        <v>229</v>
      </c>
      <c r="C33">
        <v>0</v>
      </c>
      <c r="D33" t="s">
        <v>230</v>
      </c>
      <c r="E33" t="s">
        <v>231</v>
      </c>
      <c r="F33">
        <v>5</v>
      </c>
      <c r="G33" t="s">
        <v>232</v>
      </c>
      <c r="H33">
        <v>2008</v>
      </c>
      <c r="I33" t="s">
        <v>270</v>
      </c>
      <c r="J33" t="s">
        <v>87</v>
      </c>
      <c r="K33" t="s">
        <v>234</v>
      </c>
      <c r="L33" t="s">
        <v>157</v>
      </c>
      <c r="M33">
        <v>19961104</v>
      </c>
      <c r="O33">
        <v>47</v>
      </c>
    </row>
    <row r="34" spans="1:15" x14ac:dyDescent="0.25">
      <c r="A34">
        <v>5</v>
      </c>
      <c r="B34" t="s">
        <v>229</v>
      </c>
      <c r="C34">
        <v>0</v>
      </c>
      <c r="D34" t="s">
        <v>230</v>
      </c>
      <c r="E34" t="s">
        <v>231</v>
      </c>
      <c r="F34">
        <v>5</v>
      </c>
      <c r="G34" t="s">
        <v>232</v>
      </c>
      <c r="H34">
        <v>2009</v>
      </c>
      <c r="I34" t="s">
        <v>271</v>
      </c>
      <c r="J34" t="s">
        <v>90</v>
      </c>
      <c r="K34" t="s">
        <v>234</v>
      </c>
      <c r="L34" t="s">
        <v>157</v>
      </c>
      <c r="M34">
        <v>19961104</v>
      </c>
      <c r="O34">
        <v>5</v>
      </c>
    </row>
    <row r="35" spans="1:15" x14ac:dyDescent="0.25">
      <c r="A35">
        <v>5</v>
      </c>
      <c r="B35" t="s">
        <v>229</v>
      </c>
      <c r="C35">
        <v>0</v>
      </c>
      <c r="D35" t="s">
        <v>230</v>
      </c>
      <c r="E35" t="s">
        <v>231</v>
      </c>
      <c r="F35">
        <v>5</v>
      </c>
      <c r="G35" t="s">
        <v>232</v>
      </c>
      <c r="H35">
        <v>2010</v>
      </c>
      <c r="I35" t="s">
        <v>272</v>
      </c>
      <c r="J35" t="s">
        <v>92</v>
      </c>
      <c r="K35" t="s">
        <v>234</v>
      </c>
      <c r="L35" t="s">
        <v>157</v>
      </c>
      <c r="M35">
        <v>19961104</v>
      </c>
      <c r="O35">
        <v>11</v>
      </c>
    </row>
    <row r="36" spans="1:15" x14ac:dyDescent="0.25">
      <c r="A36">
        <v>5</v>
      </c>
      <c r="B36" t="s">
        <v>229</v>
      </c>
      <c r="C36">
        <v>0</v>
      </c>
      <c r="D36" t="s">
        <v>230</v>
      </c>
      <c r="E36" t="s">
        <v>231</v>
      </c>
      <c r="F36">
        <v>5</v>
      </c>
      <c r="G36" t="s">
        <v>232</v>
      </c>
      <c r="H36">
        <v>2011</v>
      </c>
      <c r="I36" t="s">
        <v>273</v>
      </c>
      <c r="J36" t="s">
        <v>91</v>
      </c>
      <c r="K36" t="s">
        <v>234</v>
      </c>
      <c r="L36" t="s">
        <v>157</v>
      </c>
      <c r="M36">
        <v>20050307</v>
      </c>
      <c r="O36">
        <v>2</v>
      </c>
    </row>
    <row r="37" spans="1:15" x14ac:dyDescent="0.25">
      <c r="A37">
        <v>5</v>
      </c>
      <c r="B37" t="s">
        <v>229</v>
      </c>
      <c r="C37">
        <v>0</v>
      </c>
      <c r="D37" t="s">
        <v>230</v>
      </c>
      <c r="E37" t="s">
        <v>231</v>
      </c>
      <c r="F37">
        <v>5</v>
      </c>
      <c r="G37" t="s">
        <v>232</v>
      </c>
      <c r="H37">
        <v>2012</v>
      </c>
      <c r="I37" t="s">
        <v>274</v>
      </c>
      <c r="J37" t="s">
        <v>80</v>
      </c>
      <c r="K37" t="s">
        <v>234</v>
      </c>
      <c r="L37" t="s">
        <v>157</v>
      </c>
      <c r="M37">
        <v>20170131</v>
      </c>
      <c r="O37">
        <v>80</v>
      </c>
    </row>
    <row r="38" spans="1:15" x14ac:dyDescent="0.25">
      <c r="A38">
        <v>5</v>
      </c>
      <c r="B38" t="s">
        <v>229</v>
      </c>
      <c r="C38">
        <v>0</v>
      </c>
      <c r="D38" t="s">
        <v>230</v>
      </c>
      <c r="E38" t="s">
        <v>231</v>
      </c>
      <c r="F38">
        <v>5</v>
      </c>
      <c r="G38" t="s">
        <v>232</v>
      </c>
      <c r="H38">
        <v>2013</v>
      </c>
      <c r="I38" t="s">
        <v>275</v>
      </c>
      <c r="J38" t="s">
        <v>82</v>
      </c>
      <c r="K38" t="s">
        <v>234</v>
      </c>
      <c r="L38" t="s">
        <v>157</v>
      </c>
      <c r="M38">
        <v>20170131</v>
      </c>
      <c r="O38">
        <v>86</v>
      </c>
    </row>
    <row r="39" spans="1:15" x14ac:dyDescent="0.25">
      <c r="A39">
        <v>5</v>
      </c>
      <c r="B39" t="s">
        <v>229</v>
      </c>
      <c r="C39">
        <v>0</v>
      </c>
      <c r="D39" t="s">
        <v>230</v>
      </c>
      <c r="E39" t="s">
        <v>231</v>
      </c>
      <c r="F39">
        <v>5</v>
      </c>
      <c r="G39" t="s">
        <v>232</v>
      </c>
      <c r="H39">
        <v>2014</v>
      </c>
      <c r="I39" t="s">
        <v>276</v>
      </c>
      <c r="J39" t="s">
        <v>83</v>
      </c>
      <c r="K39" t="s">
        <v>234</v>
      </c>
      <c r="L39" t="s">
        <v>157</v>
      </c>
      <c r="M39">
        <v>20170131</v>
      </c>
      <c r="O39">
        <v>289</v>
      </c>
    </row>
    <row r="40" spans="1:15" x14ac:dyDescent="0.25">
      <c r="A40">
        <v>5</v>
      </c>
      <c r="B40" t="s">
        <v>229</v>
      </c>
      <c r="C40">
        <v>0</v>
      </c>
      <c r="D40" t="s">
        <v>230</v>
      </c>
      <c r="E40" t="s">
        <v>231</v>
      </c>
      <c r="F40">
        <v>5</v>
      </c>
      <c r="G40" t="s">
        <v>232</v>
      </c>
      <c r="H40">
        <v>2015</v>
      </c>
      <c r="I40" t="s">
        <v>277</v>
      </c>
      <c r="J40" t="s">
        <v>124</v>
      </c>
      <c r="K40" t="s">
        <v>234</v>
      </c>
      <c r="L40" t="s">
        <v>157</v>
      </c>
      <c r="M40">
        <v>19960927</v>
      </c>
      <c r="O40">
        <v>9</v>
      </c>
    </row>
    <row r="41" spans="1:15" x14ac:dyDescent="0.25">
      <c r="A41">
        <v>5</v>
      </c>
      <c r="B41" t="s">
        <v>229</v>
      </c>
      <c r="C41">
        <v>0</v>
      </c>
      <c r="D41" t="s">
        <v>230</v>
      </c>
      <c r="E41" t="s">
        <v>231</v>
      </c>
      <c r="F41">
        <v>5</v>
      </c>
      <c r="G41" t="s">
        <v>232</v>
      </c>
      <c r="H41">
        <v>2016</v>
      </c>
      <c r="I41" t="s">
        <v>278</v>
      </c>
      <c r="J41" t="s">
        <v>126</v>
      </c>
      <c r="K41" t="s">
        <v>234</v>
      </c>
      <c r="L41" t="s">
        <v>157</v>
      </c>
      <c r="M41">
        <v>19961104</v>
      </c>
      <c r="O41">
        <v>154</v>
      </c>
    </row>
    <row r="42" spans="1:15" x14ac:dyDescent="0.25">
      <c r="A42">
        <v>5</v>
      </c>
      <c r="B42" t="s">
        <v>229</v>
      </c>
      <c r="C42">
        <v>0</v>
      </c>
      <c r="D42" t="s">
        <v>230</v>
      </c>
      <c r="E42" t="s">
        <v>231</v>
      </c>
      <c r="F42">
        <v>5</v>
      </c>
      <c r="G42" t="s">
        <v>232</v>
      </c>
      <c r="H42">
        <v>2017</v>
      </c>
      <c r="I42" t="s">
        <v>279</v>
      </c>
      <c r="J42" t="s">
        <v>127</v>
      </c>
      <c r="K42" t="s">
        <v>234</v>
      </c>
      <c r="L42" t="s">
        <v>157</v>
      </c>
      <c r="M42">
        <v>19961104</v>
      </c>
      <c r="O42">
        <v>73</v>
      </c>
    </row>
    <row r="43" spans="1:15" x14ac:dyDescent="0.25">
      <c r="A43">
        <v>5</v>
      </c>
      <c r="B43" t="s">
        <v>229</v>
      </c>
      <c r="C43">
        <v>0</v>
      </c>
      <c r="D43" t="s">
        <v>230</v>
      </c>
      <c r="E43" t="s">
        <v>231</v>
      </c>
      <c r="F43">
        <v>5</v>
      </c>
      <c r="G43" t="s">
        <v>232</v>
      </c>
      <c r="H43">
        <v>2018</v>
      </c>
      <c r="I43" t="s">
        <v>280</v>
      </c>
      <c r="J43" t="s">
        <v>128</v>
      </c>
      <c r="K43" t="s">
        <v>234</v>
      </c>
      <c r="L43" t="s">
        <v>157</v>
      </c>
      <c r="M43">
        <v>19961104</v>
      </c>
      <c r="O43">
        <v>75</v>
      </c>
    </row>
    <row r="44" spans="1:15" x14ac:dyDescent="0.25">
      <c r="A44">
        <v>5</v>
      </c>
      <c r="B44" t="s">
        <v>229</v>
      </c>
      <c r="C44">
        <v>0</v>
      </c>
      <c r="D44" t="s">
        <v>230</v>
      </c>
      <c r="E44" t="s">
        <v>231</v>
      </c>
      <c r="F44">
        <v>5</v>
      </c>
      <c r="G44" t="s">
        <v>232</v>
      </c>
      <c r="H44">
        <v>2023</v>
      </c>
      <c r="I44" t="s">
        <v>281</v>
      </c>
      <c r="J44" t="s">
        <v>85</v>
      </c>
      <c r="K44" t="s">
        <v>234</v>
      </c>
      <c r="L44" t="s">
        <v>157</v>
      </c>
      <c r="M44">
        <v>20170131</v>
      </c>
      <c r="O44">
        <v>64</v>
      </c>
    </row>
    <row r="45" spans="1:15" x14ac:dyDescent="0.25">
      <c r="A45">
        <v>5</v>
      </c>
      <c r="B45" t="s">
        <v>229</v>
      </c>
      <c r="C45">
        <v>0</v>
      </c>
      <c r="D45" t="s">
        <v>230</v>
      </c>
      <c r="E45" t="s">
        <v>237</v>
      </c>
      <c r="F45">
        <v>410</v>
      </c>
      <c r="G45" t="s">
        <v>232</v>
      </c>
      <c r="H45">
        <v>2280</v>
      </c>
      <c r="I45" t="s">
        <v>282</v>
      </c>
      <c r="J45" t="s">
        <v>44</v>
      </c>
      <c r="K45" t="s">
        <v>234</v>
      </c>
      <c r="L45" t="s">
        <v>157</v>
      </c>
      <c r="M45">
        <v>19961112</v>
      </c>
      <c r="O45">
        <v>280</v>
      </c>
    </row>
    <row r="46" spans="1:15" x14ac:dyDescent="0.25">
      <c r="A46">
        <v>5</v>
      </c>
      <c r="B46" t="s">
        <v>229</v>
      </c>
      <c r="C46">
        <v>0</v>
      </c>
      <c r="D46" t="s">
        <v>230</v>
      </c>
      <c r="E46" t="s">
        <v>237</v>
      </c>
      <c r="F46">
        <v>410</v>
      </c>
      <c r="G46" t="s">
        <v>232</v>
      </c>
      <c r="H46">
        <v>2281</v>
      </c>
      <c r="I46" t="s">
        <v>283</v>
      </c>
      <c r="J46" t="s">
        <v>42</v>
      </c>
      <c r="K46" t="s">
        <v>234</v>
      </c>
      <c r="L46" t="s">
        <v>157</v>
      </c>
      <c r="M46">
        <v>19961112</v>
      </c>
      <c r="O46">
        <v>120</v>
      </c>
    </row>
    <row r="47" spans="1:15" x14ac:dyDescent="0.25">
      <c r="A47">
        <v>5</v>
      </c>
      <c r="B47" t="s">
        <v>229</v>
      </c>
      <c r="C47">
        <v>0</v>
      </c>
      <c r="D47" t="s">
        <v>230</v>
      </c>
      <c r="E47" t="s">
        <v>231</v>
      </c>
      <c r="F47">
        <v>5</v>
      </c>
      <c r="G47" t="s">
        <v>232</v>
      </c>
      <c r="H47">
        <v>2612</v>
      </c>
      <c r="I47" t="s">
        <v>284</v>
      </c>
      <c r="J47" t="s">
        <v>63</v>
      </c>
      <c r="K47" t="s">
        <v>234</v>
      </c>
      <c r="L47" t="s">
        <v>157</v>
      </c>
      <c r="M47">
        <v>19961105</v>
      </c>
      <c r="O47">
        <v>15</v>
      </c>
    </row>
    <row r="48" spans="1:15" x14ac:dyDescent="0.25">
      <c r="A48">
        <v>5</v>
      </c>
      <c r="B48" t="s">
        <v>229</v>
      </c>
      <c r="C48">
        <v>0</v>
      </c>
      <c r="D48" t="s">
        <v>230</v>
      </c>
      <c r="E48" t="s">
        <v>231</v>
      </c>
      <c r="F48">
        <v>5</v>
      </c>
      <c r="G48" t="s">
        <v>232</v>
      </c>
      <c r="H48">
        <v>2614</v>
      </c>
      <c r="I48" t="s">
        <v>285</v>
      </c>
      <c r="J48" t="s">
        <v>67</v>
      </c>
      <c r="K48" t="s">
        <v>234</v>
      </c>
      <c r="L48" t="s">
        <v>157</v>
      </c>
      <c r="M48">
        <v>19961105</v>
      </c>
      <c r="O48">
        <v>83</v>
      </c>
    </row>
    <row r="49" spans="1:15" x14ac:dyDescent="0.25">
      <c r="A49">
        <v>5</v>
      </c>
      <c r="B49" t="s">
        <v>229</v>
      </c>
      <c r="C49">
        <v>0</v>
      </c>
      <c r="D49" t="s">
        <v>230</v>
      </c>
      <c r="E49" t="s">
        <v>231</v>
      </c>
      <c r="F49">
        <v>5</v>
      </c>
      <c r="G49" t="s">
        <v>232</v>
      </c>
      <c r="H49">
        <v>2616</v>
      </c>
      <c r="I49" t="s">
        <v>286</v>
      </c>
      <c r="J49" t="s">
        <v>69</v>
      </c>
      <c r="K49" t="s">
        <v>234</v>
      </c>
      <c r="L49" t="s">
        <v>157</v>
      </c>
      <c r="M49">
        <v>19961105</v>
      </c>
      <c r="O49">
        <v>82</v>
      </c>
    </row>
    <row r="50" spans="1:15" x14ac:dyDescent="0.25">
      <c r="A50">
        <v>5</v>
      </c>
      <c r="B50" t="s">
        <v>229</v>
      </c>
      <c r="C50">
        <v>0</v>
      </c>
      <c r="D50" t="s">
        <v>230</v>
      </c>
      <c r="E50" t="s">
        <v>231</v>
      </c>
      <c r="F50">
        <v>5</v>
      </c>
      <c r="G50" t="s">
        <v>232</v>
      </c>
      <c r="H50">
        <v>2617</v>
      </c>
      <c r="I50" t="s">
        <v>287</v>
      </c>
      <c r="J50" t="s">
        <v>64</v>
      </c>
      <c r="K50" t="s">
        <v>234</v>
      </c>
      <c r="L50" t="s">
        <v>157</v>
      </c>
      <c r="M50">
        <v>20120222</v>
      </c>
      <c r="O50">
        <v>30</v>
      </c>
    </row>
    <row r="51" spans="1:15" x14ac:dyDescent="0.25">
      <c r="A51">
        <v>5</v>
      </c>
      <c r="B51" t="s">
        <v>229</v>
      </c>
      <c r="C51">
        <v>0</v>
      </c>
      <c r="D51" t="s">
        <v>230</v>
      </c>
      <c r="E51" t="s">
        <v>231</v>
      </c>
      <c r="F51">
        <v>5</v>
      </c>
      <c r="G51" t="s">
        <v>232</v>
      </c>
      <c r="H51">
        <v>2618</v>
      </c>
      <c r="I51" t="s">
        <v>288</v>
      </c>
      <c r="J51" t="s">
        <v>59</v>
      </c>
      <c r="K51" t="s">
        <v>234</v>
      </c>
      <c r="L51" t="s">
        <v>157</v>
      </c>
      <c r="M51">
        <v>19961105</v>
      </c>
      <c r="O51">
        <v>38</v>
      </c>
    </row>
    <row r="52" spans="1:15" x14ac:dyDescent="0.25">
      <c r="A52">
        <v>5</v>
      </c>
      <c r="B52" t="s">
        <v>229</v>
      </c>
      <c r="C52">
        <v>0</v>
      </c>
      <c r="D52" t="s">
        <v>230</v>
      </c>
      <c r="E52" t="s">
        <v>231</v>
      </c>
      <c r="F52">
        <v>5</v>
      </c>
      <c r="G52" t="s">
        <v>232</v>
      </c>
      <c r="H52">
        <v>2619</v>
      </c>
      <c r="I52" t="s">
        <v>289</v>
      </c>
      <c r="J52" t="s">
        <v>60</v>
      </c>
      <c r="K52" t="s">
        <v>234</v>
      </c>
      <c r="L52" t="s">
        <v>157</v>
      </c>
      <c r="M52">
        <v>19961105</v>
      </c>
      <c r="O52">
        <v>7</v>
      </c>
    </row>
    <row r="53" spans="1:15" x14ac:dyDescent="0.25">
      <c r="A53">
        <v>5</v>
      </c>
      <c r="B53" t="s">
        <v>229</v>
      </c>
      <c r="C53">
        <v>0</v>
      </c>
      <c r="D53" t="s">
        <v>230</v>
      </c>
      <c r="E53" t="s">
        <v>231</v>
      </c>
      <c r="F53">
        <v>5</v>
      </c>
      <c r="G53" t="s">
        <v>232</v>
      </c>
      <c r="H53">
        <v>2620</v>
      </c>
      <c r="I53" t="s">
        <v>290</v>
      </c>
      <c r="J53" t="s">
        <v>61</v>
      </c>
      <c r="K53" t="s">
        <v>234</v>
      </c>
      <c r="L53" t="s">
        <v>157</v>
      </c>
      <c r="M53">
        <v>19961105</v>
      </c>
      <c r="O53">
        <v>8</v>
      </c>
    </row>
    <row r="54" spans="1:15" x14ac:dyDescent="0.25">
      <c r="A54">
        <v>5</v>
      </c>
      <c r="B54" t="s">
        <v>229</v>
      </c>
      <c r="C54">
        <v>0</v>
      </c>
      <c r="D54" t="s">
        <v>230</v>
      </c>
      <c r="E54" t="s">
        <v>231</v>
      </c>
      <c r="F54">
        <v>5</v>
      </c>
      <c r="G54" t="s">
        <v>232</v>
      </c>
      <c r="H54">
        <v>2621</v>
      </c>
      <c r="I54" t="s">
        <v>291</v>
      </c>
      <c r="J54" t="s">
        <v>65</v>
      </c>
      <c r="K54" t="s">
        <v>234</v>
      </c>
      <c r="L54" t="s">
        <v>157</v>
      </c>
      <c r="M54">
        <v>20120222</v>
      </c>
      <c r="O54">
        <v>12</v>
      </c>
    </row>
    <row r="55" spans="1:15" x14ac:dyDescent="0.25">
      <c r="A55">
        <v>5</v>
      </c>
      <c r="B55" t="s">
        <v>229</v>
      </c>
      <c r="C55">
        <v>0</v>
      </c>
      <c r="D55" t="s">
        <v>230</v>
      </c>
      <c r="E55" t="s">
        <v>292</v>
      </c>
      <c r="F55">
        <v>55</v>
      </c>
      <c r="G55" t="s">
        <v>232</v>
      </c>
      <c r="H55">
        <v>2915</v>
      </c>
      <c r="I55" t="s">
        <v>293</v>
      </c>
      <c r="J55" t="s">
        <v>147</v>
      </c>
      <c r="K55" t="s">
        <v>234</v>
      </c>
      <c r="L55" t="s">
        <v>157</v>
      </c>
      <c r="M55">
        <v>19961106</v>
      </c>
      <c r="O55">
        <v>34</v>
      </c>
    </row>
    <row r="56" spans="1:15" x14ac:dyDescent="0.25">
      <c r="A56">
        <v>5</v>
      </c>
      <c r="B56" t="s">
        <v>229</v>
      </c>
      <c r="C56">
        <v>0</v>
      </c>
      <c r="D56" t="s">
        <v>230</v>
      </c>
      <c r="E56" t="s">
        <v>231</v>
      </c>
      <c r="F56">
        <v>5</v>
      </c>
      <c r="G56" t="s">
        <v>232</v>
      </c>
      <c r="H56">
        <v>3064</v>
      </c>
      <c r="I56" t="s">
        <v>294</v>
      </c>
      <c r="J56" t="s">
        <v>295</v>
      </c>
      <c r="K56" t="s">
        <v>234</v>
      </c>
      <c r="L56" t="s">
        <v>157</v>
      </c>
      <c r="M56">
        <v>19961105</v>
      </c>
      <c r="O56">
        <v>11</v>
      </c>
    </row>
    <row r="57" spans="1:15" x14ac:dyDescent="0.25">
      <c r="A57">
        <v>5</v>
      </c>
      <c r="B57" t="s">
        <v>229</v>
      </c>
      <c r="C57">
        <v>0</v>
      </c>
      <c r="D57" t="s">
        <v>230</v>
      </c>
      <c r="E57" t="s">
        <v>231</v>
      </c>
      <c r="F57">
        <v>5</v>
      </c>
      <c r="G57" t="s">
        <v>232</v>
      </c>
      <c r="H57">
        <v>3065</v>
      </c>
      <c r="I57" t="s">
        <v>296</v>
      </c>
      <c r="J57" t="s">
        <v>100</v>
      </c>
      <c r="K57" t="s">
        <v>234</v>
      </c>
      <c r="L57" t="s">
        <v>157</v>
      </c>
      <c r="M57">
        <v>19961105</v>
      </c>
      <c r="O57">
        <v>10</v>
      </c>
    </row>
    <row r="58" spans="1:15" x14ac:dyDescent="0.25">
      <c r="A58">
        <v>5</v>
      </c>
      <c r="B58" t="s">
        <v>229</v>
      </c>
      <c r="C58">
        <v>0</v>
      </c>
      <c r="D58" t="s">
        <v>230</v>
      </c>
      <c r="E58" t="s">
        <v>231</v>
      </c>
      <c r="F58">
        <v>5</v>
      </c>
      <c r="G58" t="s">
        <v>232</v>
      </c>
      <c r="H58">
        <v>3084</v>
      </c>
      <c r="I58" t="s">
        <v>297</v>
      </c>
      <c r="J58" t="s">
        <v>101</v>
      </c>
      <c r="K58" t="s">
        <v>234</v>
      </c>
      <c r="L58" t="s">
        <v>157</v>
      </c>
      <c r="M58">
        <v>19961105</v>
      </c>
      <c r="O58">
        <v>2</v>
      </c>
    </row>
    <row r="59" spans="1:15" x14ac:dyDescent="0.25">
      <c r="A59">
        <v>5</v>
      </c>
      <c r="B59" t="s">
        <v>229</v>
      </c>
      <c r="C59">
        <v>0</v>
      </c>
      <c r="D59" t="s">
        <v>230</v>
      </c>
      <c r="E59" t="s">
        <v>231</v>
      </c>
      <c r="F59">
        <v>5</v>
      </c>
      <c r="G59" t="s">
        <v>232</v>
      </c>
      <c r="H59">
        <v>3086</v>
      </c>
      <c r="I59" t="s">
        <v>298</v>
      </c>
      <c r="J59" t="s">
        <v>102</v>
      </c>
      <c r="K59" t="s">
        <v>234</v>
      </c>
      <c r="L59" t="s">
        <v>157</v>
      </c>
      <c r="M59">
        <v>19961105</v>
      </c>
      <c r="O59">
        <v>10</v>
      </c>
    </row>
    <row r="60" spans="1:15" x14ac:dyDescent="0.25">
      <c r="A60">
        <v>5</v>
      </c>
      <c r="B60" t="s">
        <v>229</v>
      </c>
      <c r="C60">
        <v>0</v>
      </c>
      <c r="D60" t="s">
        <v>230</v>
      </c>
      <c r="E60" t="s">
        <v>299</v>
      </c>
      <c r="F60">
        <v>355</v>
      </c>
      <c r="G60" t="s">
        <v>232</v>
      </c>
      <c r="H60">
        <v>3742</v>
      </c>
      <c r="I60" t="s">
        <v>300</v>
      </c>
      <c r="J60" t="s">
        <v>24</v>
      </c>
      <c r="K60" t="s">
        <v>234</v>
      </c>
      <c r="L60" t="s">
        <v>157</v>
      </c>
      <c r="M60">
        <v>19961107</v>
      </c>
      <c r="O60">
        <v>6</v>
      </c>
    </row>
    <row r="61" spans="1:15" x14ac:dyDescent="0.25">
      <c r="A61">
        <v>5</v>
      </c>
      <c r="B61" t="s">
        <v>229</v>
      </c>
      <c r="C61">
        <v>0</v>
      </c>
      <c r="D61" t="s">
        <v>230</v>
      </c>
      <c r="E61" t="s">
        <v>299</v>
      </c>
      <c r="F61">
        <v>355</v>
      </c>
      <c r="G61" t="s">
        <v>232</v>
      </c>
      <c r="H61">
        <v>3743</v>
      </c>
      <c r="I61" t="s">
        <v>301</v>
      </c>
      <c r="J61" t="s">
        <v>26</v>
      </c>
      <c r="K61" t="s">
        <v>234</v>
      </c>
      <c r="L61" t="s">
        <v>157</v>
      </c>
      <c r="M61">
        <v>19961107</v>
      </c>
      <c r="O61">
        <v>19</v>
      </c>
    </row>
    <row r="62" spans="1:15" x14ac:dyDescent="0.25">
      <c r="A62">
        <v>5</v>
      </c>
      <c r="B62" t="s">
        <v>229</v>
      </c>
      <c r="C62">
        <v>0</v>
      </c>
      <c r="D62" t="s">
        <v>230</v>
      </c>
      <c r="E62" t="s">
        <v>299</v>
      </c>
      <c r="F62">
        <v>355</v>
      </c>
      <c r="G62" t="s">
        <v>232</v>
      </c>
      <c r="H62">
        <v>3744</v>
      </c>
      <c r="I62" t="s">
        <v>302</v>
      </c>
      <c r="J62" t="s">
        <v>28</v>
      </c>
      <c r="K62" t="s">
        <v>234</v>
      </c>
      <c r="L62" t="s">
        <v>157</v>
      </c>
      <c r="M62">
        <v>19961107</v>
      </c>
      <c r="O62">
        <v>104</v>
      </c>
    </row>
    <row r="63" spans="1:15" x14ac:dyDescent="0.25">
      <c r="A63">
        <v>5</v>
      </c>
      <c r="B63" t="s">
        <v>229</v>
      </c>
      <c r="C63">
        <v>0</v>
      </c>
      <c r="D63" t="s">
        <v>230</v>
      </c>
      <c r="E63" t="s">
        <v>299</v>
      </c>
      <c r="F63">
        <v>355</v>
      </c>
      <c r="G63" t="s">
        <v>232</v>
      </c>
      <c r="H63">
        <v>3745</v>
      </c>
      <c r="I63" t="s">
        <v>303</v>
      </c>
      <c r="J63" t="s">
        <v>29</v>
      </c>
      <c r="K63" t="s">
        <v>234</v>
      </c>
      <c r="L63" t="s">
        <v>157</v>
      </c>
      <c r="M63">
        <v>19961107</v>
      </c>
      <c r="O63">
        <v>58</v>
      </c>
    </row>
    <row r="64" spans="1:15" x14ac:dyDescent="0.25">
      <c r="A64">
        <v>5</v>
      </c>
      <c r="B64" t="s">
        <v>229</v>
      </c>
      <c r="C64">
        <v>0</v>
      </c>
      <c r="D64" t="s">
        <v>230</v>
      </c>
      <c r="E64" t="s">
        <v>231</v>
      </c>
      <c r="F64">
        <v>5</v>
      </c>
      <c r="G64" t="s">
        <v>232</v>
      </c>
      <c r="H64">
        <v>4704</v>
      </c>
      <c r="I64" t="s">
        <v>304</v>
      </c>
      <c r="J64" t="s">
        <v>47</v>
      </c>
      <c r="K64" t="s">
        <v>234</v>
      </c>
      <c r="L64" t="s">
        <v>157</v>
      </c>
      <c r="M64">
        <v>19961023</v>
      </c>
      <c r="O64">
        <v>13</v>
      </c>
    </row>
    <row r="65" spans="1:15" x14ac:dyDescent="0.25">
      <c r="A65">
        <v>5</v>
      </c>
      <c r="B65" t="s">
        <v>229</v>
      </c>
      <c r="C65">
        <v>0</v>
      </c>
      <c r="D65" t="s">
        <v>230</v>
      </c>
      <c r="E65" t="s">
        <v>231</v>
      </c>
      <c r="F65">
        <v>5</v>
      </c>
      <c r="G65" t="s">
        <v>232</v>
      </c>
      <c r="H65">
        <v>4705</v>
      </c>
      <c r="I65" t="s">
        <v>305</v>
      </c>
      <c r="J65" t="s">
        <v>49</v>
      </c>
      <c r="K65" t="s">
        <v>234</v>
      </c>
      <c r="L65" t="s">
        <v>157</v>
      </c>
      <c r="M65">
        <v>19961023</v>
      </c>
      <c r="O65">
        <v>13</v>
      </c>
    </row>
    <row r="66" spans="1:15" x14ac:dyDescent="0.25">
      <c r="A66">
        <v>5</v>
      </c>
      <c r="B66" t="s">
        <v>229</v>
      </c>
      <c r="C66">
        <v>0</v>
      </c>
      <c r="D66" t="s">
        <v>230</v>
      </c>
      <c r="E66" t="s">
        <v>292</v>
      </c>
      <c r="F66">
        <v>65</v>
      </c>
      <c r="G66" t="s">
        <v>232</v>
      </c>
      <c r="H66">
        <v>5420</v>
      </c>
      <c r="I66" t="s">
        <v>306</v>
      </c>
      <c r="J66" t="s">
        <v>71</v>
      </c>
      <c r="K66" t="s">
        <v>251</v>
      </c>
      <c r="L66" t="s">
        <v>157</v>
      </c>
      <c r="M66">
        <v>19961106</v>
      </c>
      <c r="O66">
        <v>3</v>
      </c>
    </row>
    <row r="67" spans="1:15" x14ac:dyDescent="0.25">
      <c r="A67">
        <v>5</v>
      </c>
      <c r="B67" t="s">
        <v>229</v>
      </c>
      <c r="C67">
        <v>0</v>
      </c>
      <c r="D67" t="s">
        <v>230</v>
      </c>
      <c r="E67" t="s">
        <v>292</v>
      </c>
      <c r="F67">
        <v>65</v>
      </c>
      <c r="G67" t="s">
        <v>232</v>
      </c>
      <c r="H67">
        <v>5422</v>
      </c>
      <c r="I67" t="s">
        <v>307</v>
      </c>
      <c r="J67" t="s">
        <v>308</v>
      </c>
      <c r="K67" t="s">
        <v>251</v>
      </c>
      <c r="L67" t="s">
        <v>157</v>
      </c>
      <c r="M67">
        <v>19961106</v>
      </c>
      <c r="O67">
        <v>70</v>
      </c>
    </row>
    <row r="68" spans="1:15" x14ac:dyDescent="0.25">
      <c r="A68">
        <v>5</v>
      </c>
      <c r="B68" t="s">
        <v>229</v>
      </c>
      <c r="C68">
        <v>0</v>
      </c>
      <c r="D68" t="s">
        <v>230</v>
      </c>
      <c r="E68" t="s">
        <v>292</v>
      </c>
      <c r="F68">
        <v>65</v>
      </c>
      <c r="G68" t="s">
        <v>232</v>
      </c>
      <c r="H68">
        <v>5426</v>
      </c>
      <c r="I68" t="s">
        <v>309</v>
      </c>
      <c r="J68" t="s">
        <v>73</v>
      </c>
      <c r="K68" t="s">
        <v>251</v>
      </c>
      <c r="L68" t="s">
        <v>157</v>
      </c>
      <c r="M68">
        <v>19961106</v>
      </c>
      <c r="O68">
        <v>199</v>
      </c>
    </row>
    <row r="69" spans="1:15" x14ac:dyDescent="0.25">
      <c r="A69">
        <v>5</v>
      </c>
      <c r="B69" t="s">
        <v>229</v>
      </c>
      <c r="C69">
        <v>0</v>
      </c>
      <c r="D69" t="s">
        <v>230</v>
      </c>
      <c r="E69" t="s">
        <v>292</v>
      </c>
      <c r="F69">
        <v>60</v>
      </c>
      <c r="G69" t="s">
        <v>232</v>
      </c>
      <c r="H69">
        <v>5466</v>
      </c>
      <c r="I69" t="s">
        <v>310</v>
      </c>
      <c r="J69" t="s">
        <v>104</v>
      </c>
      <c r="K69" t="s">
        <v>251</v>
      </c>
      <c r="L69" t="s">
        <v>157</v>
      </c>
      <c r="M69">
        <v>19961106</v>
      </c>
      <c r="O69">
        <v>27</v>
      </c>
    </row>
    <row r="70" spans="1:15" x14ac:dyDescent="0.25">
      <c r="A70">
        <v>5</v>
      </c>
      <c r="B70" t="s">
        <v>229</v>
      </c>
      <c r="C70">
        <v>0</v>
      </c>
      <c r="D70" t="s">
        <v>230</v>
      </c>
      <c r="E70" t="s">
        <v>311</v>
      </c>
      <c r="F70">
        <v>205</v>
      </c>
      <c r="G70" t="s">
        <v>232</v>
      </c>
      <c r="H70">
        <v>5491</v>
      </c>
      <c r="I70" t="s">
        <v>312</v>
      </c>
      <c r="J70" t="s">
        <v>313</v>
      </c>
      <c r="K70" t="s">
        <v>251</v>
      </c>
      <c r="L70" t="s">
        <v>157</v>
      </c>
      <c r="M70">
        <v>19961112</v>
      </c>
      <c r="O70">
        <v>1354</v>
      </c>
    </row>
    <row r="71" spans="1:15" x14ac:dyDescent="0.25">
      <c r="A71">
        <v>5</v>
      </c>
      <c r="B71" t="s">
        <v>229</v>
      </c>
      <c r="C71">
        <v>0</v>
      </c>
      <c r="D71" t="s">
        <v>230</v>
      </c>
      <c r="E71" t="s">
        <v>311</v>
      </c>
      <c r="F71">
        <v>205</v>
      </c>
      <c r="G71" t="s">
        <v>232</v>
      </c>
      <c r="H71">
        <v>5494</v>
      </c>
      <c r="I71" t="s">
        <v>314</v>
      </c>
      <c r="J71" t="s">
        <v>315</v>
      </c>
      <c r="K71" t="s">
        <v>251</v>
      </c>
      <c r="L71" t="s">
        <v>239</v>
      </c>
      <c r="M71">
        <v>20050411</v>
      </c>
      <c r="N71" t="s">
        <v>316</v>
      </c>
      <c r="O71">
        <v>12</v>
      </c>
    </row>
    <row r="72" spans="1:15" x14ac:dyDescent="0.25">
      <c r="A72">
        <v>5</v>
      </c>
      <c r="B72" t="s">
        <v>229</v>
      </c>
      <c r="C72">
        <v>0</v>
      </c>
      <c r="D72" t="s">
        <v>230</v>
      </c>
      <c r="E72" t="s">
        <v>311</v>
      </c>
      <c r="F72">
        <v>205</v>
      </c>
      <c r="G72" t="s">
        <v>232</v>
      </c>
      <c r="H72">
        <v>5496</v>
      </c>
      <c r="I72" t="s">
        <v>317</v>
      </c>
      <c r="J72" t="s">
        <v>318</v>
      </c>
      <c r="K72" t="s">
        <v>251</v>
      </c>
      <c r="L72" t="s">
        <v>157</v>
      </c>
      <c r="M72">
        <v>20080409</v>
      </c>
      <c r="O72">
        <v>224</v>
      </c>
    </row>
    <row r="73" spans="1:15" x14ac:dyDescent="0.25">
      <c r="A73">
        <v>5</v>
      </c>
      <c r="B73" t="s">
        <v>229</v>
      </c>
      <c r="C73">
        <v>0</v>
      </c>
      <c r="D73" t="s">
        <v>230</v>
      </c>
      <c r="E73" t="s">
        <v>311</v>
      </c>
      <c r="F73">
        <v>205</v>
      </c>
      <c r="G73" t="s">
        <v>232</v>
      </c>
      <c r="H73">
        <v>5498</v>
      </c>
      <c r="I73" t="s">
        <v>319</v>
      </c>
      <c r="J73" t="s">
        <v>320</v>
      </c>
      <c r="K73" t="s">
        <v>251</v>
      </c>
      <c r="L73" t="s">
        <v>157</v>
      </c>
      <c r="M73">
        <v>20080409</v>
      </c>
      <c r="O73">
        <v>42</v>
      </c>
    </row>
    <row r="74" spans="1:15" x14ac:dyDescent="0.25">
      <c r="A74">
        <v>5</v>
      </c>
      <c r="B74" t="s">
        <v>229</v>
      </c>
      <c r="C74">
        <v>0</v>
      </c>
      <c r="D74" t="s">
        <v>230</v>
      </c>
      <c r="E74" t="s">
        <v>237</v>
      </c>
      <c r="F74">
        <v>410</v>
      </c>
      <c r="G74" t="s">
        <v>232</v>
      </c>
      <c r="H74">
        <v>5541</v>
      </c>
      <c r="I74" t="s">
        <v>321</v>
      </c>
      <c r="J74" t="s">
        <v>70</v>
      </c>
      <c r="K74" t="s">
        <v>251</v>
      </c>
      <c r="L74" t="s">
        <v>157</v>
      </c>
      <c r="M74">
        <v>19960927</v>
      </c>
      <c r="O74">
        <v>52</v>
      </c>
    </row>
    <row r="75" spans="1:15" x14ac:dyDescent="0.25">
      <c r="A75">
        <v>5</v>
      </c>
      <c r="B75" t="s">
        <v>229</v>
      </c>
      <c r="C75">
        <v>0</v>
      </c>
      <c r="D75" t="s">
        <v>230</v>
      </c>
      <c r="E75" t="s">
        <v>231</v>
      </c>
      <c r="F75">
        <v>5</v>
      </c>
      <c r="G75" t="s">
        <v>232</v>
      </c>
      <c r="H75">
        <v>6007</v>
      </c>
      <c r="I75" t="s">
        <v>322</v>
      </c>
      <c r="J75" t="s">
        <v>106</v>
      </c>
      <c r="K75" t="s">
        <v>234</v>
      </c>
      <c r="L75" t="s">
        <v>157</v>
      </c>
      <c r="M75">
        <v>19961105</v>
      </c>
      <c r="O75">
        <v>49</v>
      </c>
    </row>
    <row r="76" spans="1:15" x14ac:dyDescent="0.25">
      <c r="A76">
        <v>5</v>
      </c>
      <c r="B76" t="s">
        <v>229</v>
      </c>
      <c r="C76">
        <v>0</v>
      </c>
      <c r="D76" t="s">
        <v>230</v>
      </c>
      <c r="E76" t="s">
        <v>231</v>
      </c>
      <c r="F76">
        <v>5</v>
      </c>
      <c r="G76" t="s">
        <v>232</v>
      </c>
      <c r="H76">
        <v>6008</v>
      </c>
      <c r="I76" t="s">
        <v>323</v>
      </c>
      <c r="J76" t="s">
        <v>108</v>
      </c>
      <c r="K76" t="s">
        <v>234</v>
      </c>
      <c r="L76" t="s">
        <v>157</v>
      </c>
      <c r="M76">
        <v>19961105</v>
      </c>
      <c r="O76">
        <v>22</v>
      </c>
    </row>
    <row r="77" spans="1:15" x14ac:dyDescent="0.25">
      <c r="A77">
        <v>5</v>
      </c>
      <c r="B77" t="s">
        <v>229</v>
      </c>
      <c r="C77">
        <v>0</v>
      </c>
      <c r="D77" t="s">
        <v>230</v>
      </c>
      <c r="E77" t="s">
        <v>231</v>
      </c>
      <c r="F77">
        <v>5</v>
      </c>
      <c r="G77" t="s">
        <v>232</v>
      </c>
      <c r="H77">
        <v>6009</v>
      </c>
      <c r="I77" t="s">
        <v>324</v>
      </c>
      <c r="J77" t="s">
        <v>110</v>
      </c>
      <c r="K77" t="s">
        <v>234</v>
      </c>
      <c r="L77" t="s">
        <v>157</v>
      </c>
      <c r="M77">
        <v>19961105</v>
      </c>
      <c r="O77">
        <v>527</v>
      </c>
    </row>
    <row r="78" spans="1:15" x14ac:dyDescent="0.25">
      <c r="A78">
        <v>5</v>
      </c>
      <c r="B78" t="s">
        <v>229</v>
      </c>
      <c r="C78">
        <v>0</v>
      </c>
      <c r="D78" t="s">
        <v>230</v>
      </c>
      <c r="E78" t="s">
        <v>231</v>
      </c>
      <c r="F78">
        <v>5</v>
      </c>
      <c r="G78" t="s">
        <v>232</v>
      </c>
      <c r="H78">
        <v>6017</v>
      </c>
      <c r="I78" t="s">
        <v>325</v>
      </c>
      <c r="J78" t="s">
        <v>112</v>
      </c>
      <c r="K78" t="s">
        <v>234</v>
      </c>
      <c r="L78" t="s">
        <v>157</v>
      </c>
      <c r="M78">
        <v>19961105</v>
      </c>
      <c r="O78">
        <v>347</v>
      </c>
    </row>
    <row r="79" spans="1:15" x14ac:dyDescent="0.25">
      <c r="A79">
        <v>5</v>
      </c>
      <c r="B79" t="s">
        <v>229</v>
      </c>
      <c r="C79">
        <v>0</v>
      </c>
      <c r="D79" t="s">
        <v>230</v>
      </c>
      <c r="E79" t="s">
        <v>231</v>
      </c>
      <c r="F79">
        <v>5</v>
      </c>
      <c r="G79" t="s">
        <v>232</v>
      </c>
      <c r="H79">
        <v>6018</v>
      </c>
      <c r="I79" t="s">
        <v>326</v>
      </c>
      <c r="J79" t="s">
        <v>114</v>
      </c>
      <c r="K79" t="s">
        <v>234</v>
      </c>
      <c r="L79" t="s">
        <v>157</v>
      </c>
      <c r="M79">
        <v>19961105</v>
      </c>
      <c r="O79">
        <v>528</v>
      </c>
    </row>
    <row r="80" spans="1:15" x14ac:dyDescent="0.25">
      <c r="A80">
        <v>5</v>
      </c>
      <c r="B80" t="s">
        <v>229</v>
      </c>
      <c r="C80">
        <v>0</v>
      </c>
      <c r="D80" t="s">
        <v>230</v>
      </c>
      <c r="E80" t="s">
        <v>231</v>
      </c>
      <c r="F80">
        <v>5</v>
      </c>
      <c r="G80" t="s">
        <v>232</v>
      </c>
      <c r="H80">
        <v>6020</v>
      </c>
      <c r="I80" t="s">
        <v>327</v>
      </c>
      <c r="J80" t="s">
        <v>115</v>
      </c>
      <c r="K80" t="s">
        <v>234</v>
      </c>
      <c r="L80" t="s">
        <v>157</v>
      </c>
      <c r="M80">
        <v>19961105</v>
      </c>
      <c r="O80">
        <v>3</v>
      </c>
    </row>
    <row r="81" spans="1:15" x14ac:dyDescent="0.25">
      <c r="A81">
        <v>5</v>
      </c>
      <c r="B81" t="s">
        <v>229</v>
      </c>
      <c r="C81">
        <v>0</v>
      </c>
      <c r="D81" t="s">
        <v>230</v>
      </c>
      <c r="E81" t="s">
        <v>231</v>
      </c>
      <c r="F81">
        <v>5</v>
      </c>
      <c r="G81" t="s">
        <v>232</v>
      </c>
      <c r="H81">
        <v>6025</v>
      </c>
      <c r="I81" t="s">
        <v>328</v>
      </c>
      <c r="J81" t="s">
        <v>116</v>
      </c>
      <c r="K81" t="s">
        <v>234</v>
      </c>
      <c r="L81" t="s">
        <v>157</v>
      </c>
      <c r="M81">
        <v>19961105</v>
      </c>
      <c r="O81">
        <v>3</v>
      </c>
    </row>
    <row r="82" spans="1:15" x14ac:dyDescent="0.25">
      <c r="A82">
        <v>5</v>
      </c>
      <c r="B82" t="s">
        <v>229</v>
      </c>
      <c r="C82">
        <v>0</v>
      </c>
      <c r="D82" t="s">
        <v>230</v>
      </c>
      <c r="E82" t="s">
        <v>231</v>
      </c>
      <c r="F82">
        <v>5</v>
      </c>
      <c r="G82" t="s">
        <v>232</v>
      </c>
      <c r="H82">
        <v>6030</v>
      </c>
      <c r="I82" t="s">
        <v>329</v>
      </c>
      <c r="J82" t="s">
        <v>117</v>
      </c>
      <c r="K82" t="s">
        <v>234</v>
      </c>
      <c r="L82" t="s">
        <v>157</v>
      </c>
      <c r="M82">
        <v>19961105</v>
      </c>
      <c r="O82">
        <v>12</v>
      </c>
    </row>
    <row r="83" spans="1:15" x14ac:dyDescent="0.25">
      <c r="A83">
        <v>5</v>
      </c>
      <c r="B83" t="s">
        <v>229</v>
      </c>
      <c r="C83">
        <v>0</v>
      </c>
      <c r="D83" t="s">
        <v>230</v>
      </c>
      <c r="E83" t="s">
        <v>231</v>
      </c>
      <c r="F83">
        <v>5</v>
      </c>
      <c r="G83" t="s">
        <v>232</v>
      </c>
      <c r="H83">
        <v>6040</v>
      </c>
      <c r="I83" t="s">
        <v>330</v>
      </c>
      <c r="J83" t="s">
        <v>118</v>
      </c>
      <c r="K83" t="s">
        <v>234</v>
      </c>
      <c r="L83" t="s">
        <v>157</v>
      </c>
      <c r="M83">
        <v>19961105</v>
      </c>
      <c r="O83">
        <v>7</v>
      </c>
    </row>
    <row r="84" spans="1:15" x14ac:dyDescent="0.25">
      <c r="A84">
        <v>5</v>
      </c>
      <c r="B84" t="s">
        <v>229</v>
      </c>
      <c r="C84">
        <v>0</v>
      </c>
      <c r="D84" t="s">
        <v>230</v>
      </c>
      <c r="E84" t="s">
        <v>231</v>
      </c>
      <c r="F84">
        <v>5</v>
      </c>
      <c r="G84" t="s">
        <v>232</v>
      </c>
      <c r="H84">
        <v>6120</v>
      </c>
      <c r="I84" t="s">
        <v>331</v>
      </c>
      <c r="J84" t="s">
        <v>119</v>
      </c>
      <c r="K84" t="s">
        <v>234</v>
      </c>
      <c r="L84" t="s">
        <v>157</v>
      </c>
      <c r="M84">
        <v>19961105</v>
      </c>
      <c r="O84">
        <v>13</v>
      </c>
    </row>
    <row r="85" spans="1:15" x14ac:dyDescent="0.25">
      <c r="A85">
        <v>5</v>
      </c>
      <c r="B85" t="s">
        <v>229</v>
      </c>
      <c r="C85">
        <v>0</v>
      </c>
      <c r="D85" t="s">
        <v>230</v>
      </c>
      <c r="E85" t="s">
        <v>231</v>
      </c>
      <c r="F85">
        <v>5</v>
      </c>
      <c r="G85" t="s">
        <v>232</v>
      </c>
      <c r="H85">
        <v>6125</v>
      </c>
      <c r="I85" t="s">
        <v>332</v>
      </c>
      <c r="J85" t="s">
        <v>120</v>
      </c>
      <c r="K85" t="s">
        <v>234</v>
      </c>
      <c r="L85" t="s">
        <v>157</v>
      </c>
      <c r="M85">
        <v>19961105</v>
      </c>
      <c r="O85">
        <v>5</v>
      </c>
    </row>
    <row r="86" spans="1:15" x14ac:dyDescent="0.25">
      <c r="A86">
        <v>5</v>
      </c>
      <c r="B86" t="s">
        <v>229</v>
      </c>
      <c r="C86">
        <v>0</v>
      </c>
      <c r="D86" t="s">
        <v>230</v>
      </c>
      <c r="E86" t="s">
        <v>231</v>
      </c>
      <c r="F86">
        <v>5</v>
      </c>
      <c r="G86" t="s">
        <v>232</v>
      </c>
      <c r="H86">
        <v>6130</v>
      </c>
      <c r="I86" t="s">
        <v>333</v>
      </c>
      <c r="J86" t="s">
        <v>121</v>
      </c>
      <c r="K86" t="s">
        <v>234</v>
      </c>
      <c r="L86" t="s">
        <v>157</v>
      </c>
      <c r="M86">
        <v>19961105</v>
      </c>
      <c r="O86">
        <v>68</v>
      </c>
    </row>
    <row r="87" spans="1:15" x14ac:dyDescent="0.25">
      <c r="A87">
        <v>5</v>
      </c>
      <c r="B87" t="s">
        <v>229</v>
      </c>
      <c r="C87">
        <v>0</v>
      </c>
      <c r="D87" t="s">
        <v>230</v>
      </c>
      <c r="E87" t="s">
        <v>231</v>
      </c>
      <c r="F87">
        <v>5</v>
      </c>
      <c r="G87" t="s">
        <v>232</v>
      </c>
      <c r="H87">
        <v>6140</v>
      </c>
      <c r="I87" t="s">
        <v>334</v>
      </c>
      <c r="J87" t="s">
        <v>122</v>
      </c>
      <c r="K87" t="s">
        <v>234</v>
      </c>
      <c r="L87" t="s">
        <v>157</v>
      </c>
      <c r="M87">
        <v>19961105</v>
      </c>
      <c r="O87">
        <v>47</v>
      </c>
    </row>
    <row r="88" spans="1:15" x14ac:dyDescent="0.25">
      <c r="A88">
        <v>5</v>
      </c>
      <c r="B88" t="s">
        <v>229</v>
      </c>
      <c r="C88">
        <v>0</v>
      </c>
      <c r="D88" t="s">
        <v>230</v>
      </c>
      <c r="E88" t="s">
        <v>231</v>
      </c>
      <c r="F88">
        <v>5</v>
      </c>
      <c r="G88" t="s">
        <v>232</v>
      </c>
      <c r="H88">
        <v>6150</v>
      </c>
      <c r="I88" t="s">
        <v>335</v>
      </c>
      <c r="J88" t="s">
        <v>123</v>
      </c>
      <c r="K88" t="s">
        <v>234</v>
      </c>
      <c r="L88" t="s">
        <v>157</v>
      </c>
      <c r="M88">
        <v>19961105</v>
      </c>
      <c r="O88">
        <v>37</v>
      </c>
    </row>
    <row r="89" spans="1:15" x14ac:dyDescent="0.25">
      <c r="A89">
        <v>5</v>
      </c>
      <c r="B89" t="s">
        <v>229</v>
      </c>
      <c r="C89">
        <v>0</v>
      </c>
      <c r="D89" t="s">
        <v>230</v>
      </c>
      <c r="E89" t="s">
        <v>231</v>
      </c>
      <c r="F89">
        <v>5</v>
      </c>
      <c r="G89" t="s">
        <v>232</v>
      </c>
      <c r="H89">
        <v>6158</v>
      </c>
      <c r="I89" t="s">
        <v>336</v>
      </c>
      <c r="J89" t="s">
        <v>142</v>
      </c>
      <c r="K89" t="s">
        <v>234</v>
      </c>
      <c r="L89" t="s">
        <v>157</v>
      </c>
      <c r="M89">
        <v>19961105</v>
      </c>
      <c r="O89">
        <v>9</v>
      </c>
    </row>
    <row r="90" spans="1:15" x14ac:dyDescent="0.25">
      <c r="A90">
        <v>5</v>
      </c>
      <c r="B90" t="s">
        <v>229</v>
      </c>
      <c r="C90">
        <v>0</v>
      </c>
      <c r="D90" t="s">
        <v>230</v>
      </c>
      <c r="E90" t="s">
        <v>231</v>
      </c>
      <c r="F90">
        <v>5</v>
      </c>
      <c r="G90" t="s">
        <v>232</v>
      </c>
      <c r="H90">
        <v>6159</v>
      </c>
      <c r="I90" t="s">
        <v>337</v>
      </c>
      <c r="J90" t="s">
        <v>143</v>
      </c>
      <c r="K90" t="s">
        <v>234</v>
      </c>
      <c r="L90" t="s">
        <v>157</v>
      </c>
      <c r="M90">
        <v>19961105</v>
      </c>
      <c r="O90">
        <v>72</v>
      </c>
    </row>
    <row r="91" spans="1:15" x14ac:dyDescent="0.25">
      <c r="A91">
        <v>5</v>
      </c>
      <c r="B91" t="s">
        <v>229</v>
      </c>
      <c r="C91">
        <v>0</v>
      </c>
      <c r="D91" t="s">
        <v>230</v>
      </c>
      <c r="E91" t="s">
        <v>231</v>
      </c>
      <c r="F91">
        <v>5</v>
      </c>
      <c r="G91" t="s">
        <v>232</v>
      </c>
      <c r="H91">
        <v>6160</v>
      </c>
      <c r="I91" t="s">
        <v>338</v>
      </c>
      <c r="J91" t="s">
        <v>145</v>
      </c>
      <c r="K91" t="s">
        <v>234</v>
      </c>
      <c r="L91" t="s">
        <v>157</v>
      </c>
      <c r="M91">
        <v>19961105</v>
      </c>
      <c r="O91">
        <v>33</v>
      </c>
    </row>
    <row r="92" spans="1:15" x14ac:dyDescent="0.25">
      <c r="A92">
        <v>5</v>
      </c>
      <c r="B92" t="s">
        <v>229</v>
      </c>
      <c r="C92">
        <v>0</v>
      </c>
      <c r="D92" t="s">
        <v>230</v>
      </c>
      <c r="E92" t="s">
        <v>231</v>
      </c>
      <c r="F92">
        <v>5</v>
      </c>
      <c r="G92" t="s">
        <v>232</v>
      </c>
      <c r="H92">
        <v>6162</v>
      </c>
      <c r="I92" t="s">
        <v>339</v>
      </c>
      <c r="J92" t="s">
        <v>146</v>
      </c>
      <c r="K92" t="s">
        <v>234</v>
      </c>
      <c r="L92" t="s">
        <v>157</v>
      </c>
      <c r="M92">
        <v>19961105</v>
      </c>
      <c r="O92">
        <v>117</v>
      </c>
    </row>
    <row r="93" spans="1:15" x14ac:dyDescent="0.25">
      <c r="A93">
        <v>5</v>
      </c>
      <c r="B93" t="s">
        <v>229</v>
      </c>
      <c r="C93">
        <v>0</v>
      </c>
      <c r="D93" t="s">
        <v>230</v>
      </c>
      <c r="E93" t="s">
        <v>231</v>
      </c>
      <c r="F93">
        <v>5</v>
      </c>
      <c r="G93" t="s">
        <v>232</v>
      </c>
      <c r="H93">
        <v>6164</v>
      </c>
      <c r="I93" t="s">
        <v>340</v>
      </c>
      <c r="J93" t="s">
        <v>137</v>
      </c>
      <c r="K93" t="s">
        <v>234</v>
      </c>
      <c r="L93" t="s">
        <v>157</v>
      </c>
      <c r="M93">
        <v>19961105</v>
      </c>
      <c r="O93">
        <v>1</v>
      </c>
    </row>
    <row r="94" spans="1:15" x14ac:dyDescent="0.25">
      <c r="A94">
        <v>5</v>
      </c>
      <c r="B94" t="s">
        <v>229</v>
      </c>
      <c r="C94">
        <v>0</v>
      </c>
      <c r="D94" t="s">
        <v>230</v>
      </c>
      <c r="E94" t="s">
        <v>231</v>
      </c>
      <c r="F94">
        <v>5</v>
      </c>
      <c r="G94" t="s">
        <v>232</v>
      </c>
      <c r="H94">
        <v>6165</v>
      </c>
      <c r="I94" t="s">
        <v>341</v>
      </c>
      <c r="J94" t="s">
        <v>138</v>
      </c>
      <c r="K94" t="s">
        <v>234</v>
      </c>
      <c r="L94" t="s">
        <v>157</v>
      </c>
      <c r="M94">
        <v>19961105</v>
      </c>
      <c r="O94">
        <v>127</v>
      </c>
    </row>
    <row r="95" spans="1:15" x14ac:dyDescent="0.25">
      <c r="A95">
        <v>5</v>
      </c>
      <c r="B95" t="s">
        <v>229</v>
      </c>
      <c r="C95">
        <v>0</v>
      </c>
      <c r="D95" t="s">
        <v>230</v>
      </c>
      <c r="E95" t="s">
        <v>231</v>
      </c>
      <c r="F95">
        <v>5</v>
      </c>
      <c r="G95" t="s">
        <v>232</v>
      </c>
      <c r="H95">
        <v>6166</v>
      </c>
      <c r="I95" t="s">
        <v>342</v>
      </c>
      <c r="J95" t="s">
        <v>140</v>
      </c>
      <c r="K95" t="s">
        <v>234</v>
      </c>
      <c r="L95" t="s">
        <v>157</v>
      </c>
      <c r="M95">
        <v>19961105</v>
      </c>
      <c r="O95">
        <v>43</v>
      </c>
    </row>
    <row r="96" spans="1:15" x14ac:dyDescent="0.25">
      <c r="A96">
        <v>5</v>
      </c>
      <c r="B96" t="s">
        <v>229</v>
      </c>
      <c r="C96">
        <v>0</v>
      </c>
      <c r="D96" t="s">
        <v>230</v>
      </c>
      <c r="E96" t="s">
        <v>231</v>
      </c>
      <c r="F96">
        <v>5</v>
      </c>
      <c r="G96" t="s">
        <v>232</v>
      </c>
      <c r="H96">
        <v>6167</v>
      </c>
      <c r="I96" t="s">
        <v>343</v>
      </c>
      <c r="J96" t="s">
        <v>141</v>
      </c>
      <c r="K96" t="s">
        <v>234</v>
      </c>
      <c r="L96" t="s">
        <v>157</v>
      </c>
      <c r="M96">
        <v>19961105</v>
      </c>
      <c r="O96">
        <v>149</v>
      </c>
    </row>
    <row r="97" spans="1:15" x14ac:dyDescent="0.25">
      <c r="A97">
        <v>5</v>
      </c>
      <c r="B97" t="s">
        <v>229</v>
      </c>
      <c r="C97">
        <v>0</v>
      </c>
      <c r="D97" t="s">
        <v>230</v>
      </c>
      <c r="E97" t="s">
        <v>231</v>
      </c>
      <c r="F97">
        <v>5</v>
      </c>
      <c r="G97" t="s">
        <v>232</v>
      </c>
      <c r="H97">
        <v>6172</v>
      </c>
      <c r="I97" t="s">
        <v>344</v>
      </c>
      <c r="J97" t="s">
        <v>75</v>
      </c>
      <c r="K97" t="s">
        <v>234</v>
      </c>
      <c r="L97" t="s">
        <v>157</v>
      </c>
      <c r="M97">
        <v>19961105</v>
      </c>
      <c r="O97">
        <v>174</v>
      </c>
    </row>
    <row r="98" spans="1:15" x14ac:dyDescent="0.25">
      <c r="A98">
        <v>5</v>
      </c>
      <c r="B98" t="s">
        <v>229</v>
      </c>
      <c r="C98">
        <v>0</v>
      </c>
      <c r="D98" t="s">
        <v>230</v>
      </c>
      <c r="E98" t="s">
        <v>237</v>
      </c>
      <c r="F98">
        <v>410</v>
      </c>
      <c r="G98" t="s">
        <v>232</v>
      </c>
      <c r="H98">
        <v>6212</v>
      </c>
      <c r="I98" t="s">
        <v>345</v>
      </c>
      <c r="J98" t="s">
        <v>31</v>
      </c>
      <c r="K98" t="s">
        <v>251</v>
      </c>
      <c r="L98" t="s">
        <v>157</v>
      </c>
      <c r="M98">
        <v>19961112</v>
      </c>
      <c r="O98">
        <v>160</v>
      </c>
    </row>
    <row r="99" spans="1:15" x14ac:dyDescent="0.25">
      <c r="A99">
        <v>5</v>
      </c>
      <c r="B99" t="s">
        <v>229</v>
      </c>
      <c r="C99">
        <v>0</v>
      </c>
      <c r="D99" t="s">
        <v>230</v>
      </c>
      <c r="E99" t="s">
        <v>237</v>
      </c>
      <c r="F99">
        <v>410</v>
      </c>
      <c r="G99" t="s">
        <v>232</v>
      </c>
      <c r="H99">
        <v>6213</v>
      </c>
      <c r="I99" t="s">
        <v>346</v>
      </c>
      <c r="J99" t="s">
        <v>32</v>
      </c>
      <c r="K99" t="s">
        <v>251</v>
      </c>
      <c r="L99" t="s">
        <v>157</v>
      </c>
      <c r="M99">
        <v>19961112</v>
      </c>
      <c r="O99">
        <v>239</v>
      </c>
    </row>
    <row r="100" spans="1:15" x14ac:dyDescent="0.25">
      <c r="A100">
        <v>5</v>
      </c>
      <c r="B100" t="s">
        <v>229</v>
      </c>
      <c r="C100">
        <v>0</v>
      </c>
      <c r="D100" t="s">
        <v>230</v>
      </c>
      <c r="E100" t="s">
        <v>237</v>
      </c>
      <c r="F100">
        <v>410</v>
      </c>
      <c r="G100" t="s">
        <v>232</v>
      </c>
      <c r="H100">
        <v>6215</v>
      </c>
      <c r="I100" t="s">
        <v>347</v>
      </c>
      <c r="J100" t="s">
        <v>33</v>
      </c>
      <c r="K100" t="s">
        <v>251</v>
      </c>
      <c r="L100" t="s">
        <v>157</v>
      </c>
      <c r="M100">
        <v>19961112</v>
      </c>
      <c r="O100">
        <v>270</v>
      </c>
    </row>
    <row r="101" spans="1:15" x14ac:dyDescent="0.25">
      <c r="A101">
        <v>5</v>
      </c>
      <c r="B101" t="s">
        <v>229</v>
      </c>
      <c r="C101">
        <v>0</v>
      </c>
      <c r="D101" t="s">
        <v>230</v>
      </c>
      <c r="E101" t="s">
        <v>237</v>
      </c>
      <c r="F101">
        <v>410</v>
      </c>
      <c r="G101" t="s">
        <v>232</v>
      </c>
      <c r="H101">
        <v>6217</v>
      </c>
      <c r="I101" t="s">
        <v>348</v>
      </c>
      <c r="J101" t="s">
        <v>34</v>
      </c>
      <c r="K101" t="s">
        <v>251</v>
      </c>
      <c r="L101" t="s">
        <v>157</v>
      </c>
      <c r="M101">
        <v>19961112</v>
      </c>
      <c r="O101">
        <v>66</v>
      </c>
    </row>
    <row r="102" spans="1:15" x14ac:dyDescent="0.25">
      <c r="A102">
        <v>5</v>
      </c>
      <c r="B102" t="s">
        <v>229</v>
      </c>
      <c r="C102">
        <v>0</v>
      </c>
      <c r="D102" t="s">
        <v>230</v>
      </c>
      <c r="E102" t="s">
        <v>237</v>
      </c>
      <c r="F102">
        <v>410</v>
      </c>
      <c r="G102" t="s">
        <v>232</v>
      </c>
      <c r="H102">
        <v>6219</v>
      </c>
      <c r="I102" t="s">
        <v>349</v>
      </c>
      <c r="J102" t="s">
        <v>35</v>
      </c>
      <c r="K102" t="s">
        <v>251</v>
      </c>
      <c r="L102" t="s">
        <v>157</v>
      </c>
      <c r="M102">
        <v>19961112</v>
      </c>
      <c r="O102">
        <v>600</v>
      </c>
    </row>
    <row r="103" spans="1:15" x14ac:dyDescent="0.25">
      <c r="A103">
        <v>5</v>
      </c>
      <c r="B103" t="s">
        <v>229</v>
      </c>
      <c r="C103">
        <v>0</v>
      </c>
      <c r="D103" t="s">
        <v>230</v>
      </c>
      <c r="E103" t="s">
        <v>237</v>
      </c>
      <c r="F103">
        <v>410</v>
      </c>
      <c r="G103" t="s">
        <v>232</v>
      </c>
      <c r="H103">
        <v>6222</v>
      </c>
      <c r="I103" t="s">
        <v>350</v>
      </c>
      <c r="J103" t="s">
        <v>36</v>
      </c>
      <c r="K103" t="s">
        <v>251</v>
      </c>
      <c r="L103" t="s">
        <v>157</v>
      </c>
      <c r="M103">
        <v>19961112</v>
      </c>
      <c r="O103">
        <v>544</v>
      </c>
    </row>
    <row r="104" spans="1:15" x14ac:dyDescent="0.25">
      <c r="A104">
        <v>5</v>
      </c>
      <c r="B104" t="s">
        <v>229</v>
      </c>
      <c r="C104">
        <v>0</v>
      </c>
      <c r="D104" t="s">
        <v>230</v>
      </c>
      <c r="E104" t="s">
        <v>237</v>
      </c>
      <c r="F104">
        <v>410</v>
      </c>
      <c r="G104" t="s">
        <v>232</v>
      </c>
      <c r="H104">
        <v>6223</v>
      </c>
      <c r="I104" t="s">
        <v>351</v>
      </c>
      <c r="J104" t="s">
        <v>37</v>
      </c>
      <c r="K104" t="s">
        <v>251</v>
      </c>
      <c r="L104" t="s">
        <v>157</v>
      </c>
      <c r="M104">
        <v>19961112</v>
      </c>
      <c r="O104">
        <v>339</v>
      </c>
    </row>
    <row r="105" spans="1:15" x14ac:dyDescent="0.25">
      <c r="A105">
        <v>5</v>
      </c>
      <c r="B105" t="s">
        <v>229</v>
      </c>
      <c r="C105">
        <v>0</v>
      </c>
      <c r="D105" t="s">
        <v>230</v>
      </c>
      <c r="E105" t="s">
        <v>237</v>
      </c>
      <c r="F105">
        <v>410</v>
      </c>
      <c r="G105" t="s">
        <v>232</v>
      </c>
      <c r="H105">
        <v>6225</v>
      </c>
      <c r="I105" t="s">
        <v>352</v>
      </c>
      <c r="J105" t="s">
        <v>38</v>
      </c>
      <c r="K105" t="s">
        <v>251</v>
      </c>
      <c r="L105" t="s">
        <v>157</v>
      </c>
      <c r="M105">
        <v>19961112</v>
      </c>
      <c r="O105">
        <v>683</v>
      </c>
    </row>
    <row r="106" spans="1:15" x14ac:dyDescent="0.25">
      <c r="A106">
        <v>5</v>
      </c>
      <c r="B106" t="s">
        <v>229</v>
      </c>
      <c r="C106">
        <v>0</v>
      </c>
      <c r="D106" t="s">
        <v>230</v>
      </c>
      <c r="E106" t="s">
        <v>237</v>
      </c>
      <c r="F106">
        <v>410</v>
      </c>
      <c r="G106" t="s">
        <v>232</v>
      </c>
      <c r="H106">
        <v>6227</v>
      </c>
      <c r="I106" t="s">
        <v>353</v>
      </c>
      <c r="J106" t="s">
        <v>39</v>
      </c>
      <c r="K106" t="s">
        <v>251</v>
      </c>
      <c r="L106" t="s">
        <v>157</v>
      </c>
      <c r="M106">
        <v>19961112</v>
      </c>
      <c r="O106">
        <v>141</v>
      </c>
    </row>
    <row r="107" spans="1:15" x14ac:dyDescent="0.25">
      <c r="A107">
        <v>5</v>
      </c>
      <c r="B107" t="s">
        <v>229</v>
      </c>
      <c r="C107">
        <v>0</v>
      </c>
      <c r="D107" t="s">
        <v>230</v>
      </c>
      <c r="E107" t="s">
        <v>237</v>
      </c>
      <c r="F107">
        <v>410</v>
      </c>
      <c r="G107" t="s">
        <v>232</v>
      </c>
      <c r="H107">
        <v>6229</v>
      </c>
      <c r="I107" t="s">
        <v>354</v>
      </c>
      <c r="J107" t="s">
        <v>40</v>
      </c>
      <c r="K107" t="s">
        <v>251</v>
      </c>
      <c r="L107" t="s">
        <v>157</v>
      </c>
      <c r="M107">
        <v>19961112</v>
      </c>
      <c r="O107">
        <v>601</v>
      </c>
    </row>
    <row r="108" spans="1:15" x14ac:dyDescent="0.25">
      <c r="A108">
        <v>5</v>
      </c>
      <c r="B108" t="s">
        <v>229</v>
      </c>
      <c r="C108">
        <v>0</v>
      </c>
      <c r="D108" t="s">
        <v>230</v>
      </c>
      <c r="E108" t="s">
        <v>231</v>
      </c>
      <c r="F108">
        <v>10</v>
      </c>
      <c r="G108" t="s">
        <v>232</v>
      </c>
      <c r="H108">
        <v>10500</v>
      </c>
      <c r="I108" t="s">
        <v>355</v>
      </c>
      <c r="J108" t="s">
        <v>9</v>
      </c>
      <c r="K108" t="s">
        <v>234</v>
      </c>
      <c r="L108" t="s">
        <v>157</v>
      </c>
      <c r="M108">
        <v>19980127</v>
      </c>
      <c r="O108">
        <v>7</v>
      </c>
    </row>
    <row r="109" spans="1:15" x14ac:dyDescent="0.25">
      <c r="A109">
        <v>5</v>
      </c>
      <c r="B109" t="s">
        <v>229</v>
      </c>
      <c r="C109">
        <v>0</v>
      </c>
      <c r="D109" t="s">
        <v>230</v>
      </c>
      <c r="E109" t="s">
        <v>231</v>
      </c>
      <c r="F109">
        <v>5</v>
      </c>
      <c r="G109" t="s">
        <v>232</v>
      </c>
      <c r="H109">
        <v>12014</v>
      </c>
      <c r="I109" t="s">
        <v>356</v>
      </c>
      <c r="J109" t="s">
        <v>48</v>
      </c>
      <c r="K109" t="s">
        <v>234</v>
      </c>
      <c r="L109" t="s">
        <v>157</v>
      </c>
      <c r="M109">
        <v>19961023</v>
      </c>
      <c r="O109">
        <v>4</v>
      </c>
    </row>
    <row r="110" spans="1:15" x14ac:dyDescent="0.25">
      <c r="A110">
        <v>5</v>
      </c>
      <c r="B110" t="s">
        <v>229</v>
      </c>
      <c r="C110">
        <v>0</v>
      </c>
      <c r="D110" t="s">
        <v>230</v>
      </c>
      <c r="E110" t="s">
        <v>231</v>
      </c>
      <c r="F110">
        <v>5</v>
      </c>
      <c r="G110" t="s">
        <v>232</v>
      </c>
      <c r="H110">
        <v>12053</v>
      </c>
      <c r="I110" t="s">
        <v>357</v>
      </c>
      <c r="J110" t="s">
        <v>62</v>
      </c>
      <c r="K110" t="s">
        <v>234</v>
      </c>
      <c r="L110" t="s">
        <v>157</v>
      </c>
      <c r="M110">
        <v>19961105</v>
      </c>
      <c r="O110">
        <v>3</v>
      </c>
    </row>
    <row r="111" spans="1:15" x14ac:dyDescent="0.25">
      <c r="A111">
        <v>5</v>
      </c>
      <c r="B111" t="s">
        <v>229</v>
      </c>
      <c r="C111">
        <v>0</v>
      </c>
      <c r="D111" t="s">
        <v>230</v>
      </c>
      <c r="E111" t="s">
        <v>231</v>
      </c>
      <c r="F111">
        <v>5</v>
      </c>
      <c r="G111" t="s">
        <v>232</v>
      </c>
      <c r="H111">
        <v>12058</v>
      </c>
      <c r="I111" t="s">
        <v>358</v>
      </c>
      <c r="J111" t="s">
        <v>66</v>
      </c>
      <c r="K111" t="s">
        <v>234</v>
      </c>
      <c r="L111" t="s">
        <v>239</v>
      </c>
      <c r="M111">
        <v>19961105</v>
      </c>
      <c r="O111">
        <v>3</v>
      </c>
    </row>
    <row r="112" spans="1:15" x14ac:dyDescent="0.25">
      <c r="A112">
        <v>5</v>
      </c>
      <c r="B112" t="s">
        <v>229</v>
      </c>
      <c r="C112">
        <v>0</v>
      </c>
      <c r="D112" t="s">
        <v>230</v>
      </c>
      <c r="E112" t="s">
        <v>231</v>
      </c>
      <c r="F112">
        <v>5</v>
      </c>
      <c r="G112" t="s">
        <v>232</v>
      </c>
      <c r="H112">
        <v>12060</v>
      </c>
      <c r="I112" t="s">
        <v>359</v>
      </c>
      <c r="J112" t="s">
        <v>68</v>
      </c>
      <c r="K112" t="s">
        <v>234</v>
      </c>
      <c r="L112" t="s">
        <v>239</v>
      </c>
      <c r="M112">
        <v>19961105</v>
      </c>
      <c r="O112">
        <v>4</v>
      </c>
    </row>
    <row r="113" spans="1:15" x14ac:dyDescent="0.25">
      <c r="A113">
        <v>5</v>
      </c>
      <c r="B113" t="s">
        <v>229</v>
      </c>
      <c r="C113">
        <v>0</v>
      </c>
      <c r="D113" t="s">
        <v>230</v>
      </c>
      <c r="E113" t="s">
        <v>231</v>
      </c>
      <c r="F113">
        <v>5</v>
      </c>
      <c r="G113" t="s">
        <v>232</v>
      </c>
      <c r="H113">
        <v>12063</v>
      </c>
      <c r="I113" t="s">
        <v>360</v>
      </c>
      <c r="J113" t="s">
        <v>159</v>
      </c>
      <c r="K113" t="s">
        <v>234</v>
      </c>
      <c r="L113" t="s">
        <v>239</v>
      </c>
      <c r="M113">
        <v>19970102</v>
      </c>
      <c r="O113">
        <v>4</v>
      </c>
    </row>
    <row r="114" spans="1:15" x14ac:dyDescent="0.25">
      <c r="A114">
        <v>5</v>
      </c>
      <c r="B114" t="s">
        <v>229</v>
      </c>
      <c r="C114">
        <v>0</v>
      </c>
      <c r="D114" t="s">
        <v>230</v>
      </c>
      <c r="E114" t="s">
        <v>231</v>
      </c>
      <c r="F114">
        <v>5</v>
      </c>
      <c r="G114" t="s">
        <v>232</v>
      </c>
      <c r="H114">
        <v>12743</v>
      </c>
      <c r="I114" t="s">
        <v>361</v>
      </c>
      <c r="J114" t="s">
        <v>74</v>
      </c>
      <c r="K114" t="s">
        <v>234</v>
      </c>
      <c r="L114" t="s">
        <v>239</v>
      </c>
      <c r="M114">
        <v>19970303</v>
      </c>
      <c r="O114">
        <v>9</v>
      </c>
    </row>
    <row r="115" spans="1:15" x14ac:dyDescent="0.25">
      <c r="A115">
        <v>5</v>
      </c>
      <c r="B115" t="s">
        <v>229</v>
      </c>
      <c r="C115">
        <v>0</v>
      </c>
      <c r="D115" t="s">
        <v>230</v>
      </c>
      <c r="E115" t="s">
        <v>231</v>
      </c>
      <c r="F115">
        <v>5</v>
      </c>
      <c r="G115" t="s">
        <v>232</v>
      </c>
      <c r="H115">
        <v>13387</v>
      </c>
      <c r="I115" t="s">
        <v>362</v>
      </c>
      <c r="J115" t="s">
        <v>81</v>
      </c>
      <c r="K115" t="s">
        <v>234</v>
      </c>
      <c r="L115" t="s">
        <v>157</v>
      </c>
      <c r="M115">
        <v>19961028</v>
      </c>
      <c r="O115">
        <v>1</v>
      </c>
    </row>
    <row r="116" spans="1:15" x14ac:dyDescent="0.25">
      <c r="A116">
        <v>5</v>
      </c>
      <c r="B116" t="s">
        <v>229</v>
      </c>
      <c r="C116">
        <v>0</v>
      </c>
      <c r="D116" t="s">
        <v>230</v>
      </c>
      <c r="E116" t="s">
        <v>231</v>
      </c>
      <c r="F116">
        <v>5</v>
      </c>
      <c r="G116" t="s">
        <v>232</v>
      </c>
      <c r="H116">
        <v>13389</v>
      </c>
      <c r="I116" t="s">
        <v>363</v>
      </c>
      <c r="J116" t="s">
        <v>84</v>
      </c>
      <c r="K116" t="s">
        <v>234</v>
      </c>
      <c r="L116" t="s">
        <v>157</v>
      </c>
      <c r="M116">
        <v>19961104</v>
      </c>
      <c r="O116">
        <v>18</v>
      </c>
    </row>
    <row r="117" spans="1:15" x14ac:dyDescent="0.25">
      <c r="A117">
        <v>5</v>
      </c>
      <c r="B117" t="s">
        <v>229</v>
      </c>
      <c r="C117">
        <v>0</v>
      </c>
      <c r="D117" t="s">
        <v>230</v>
      </c>
      <c r="E117" t="s">
        <v>231</v>
      </c>
      <c r="F117">
        <v>5</v>
      </c>
      <c r="G117" t="s">
        <v>232</v>
      </c>
      <c r="H117">
        <v>13395</v>
      </c>
      <c r="I117" t="s">
        <v>364</v>
      </c>
      <c r="J117" t="s">
        <v>86</v>
      </c>
      <c r="K117" t="s">
        <v>234</v>
      </c>
      <c r="L117" t="s">
        <v>157</v>
      </c>
      <c r="M117">
        <v>19961104</v>
      </c>
      <c r="O117">
        <v>7</v>
      </c>
    </row>
    <row r="118" spans="1:15" x14ac:dyDescent="0.25">
      <c r="A118">
        <v>5</v>
      </c>
      <c r="B118" t="s">
        <v>229</v>
      </c>
      <c r="C118">
        <v>0</v>
      </c>
      <c r="D118" t="s">
        <v>230</v>
      </c>
      <c r="E118" t="s">
        <v>231</v>
      </c>
      <c r="F118">
        <v>5</v>
      </c>
      <c r="G118" t="s">
        <v>232</v>
      </c>
      <c r="H118">
        <v>13397</v>
      </c>
      <c r="I118" t="s">
        <v>365</v>
      </c>
      <c r="J118" t="s">
        <v>89</v>
      </c>
      <c r="K118" t="s">
        <v>234</v>
      </c>
      <c r="L118" t="s">
        <v>157</v>
      </c>
      <c r="M118">
        <v>19961104</v>
      </c>
      <c r="O118">
        <v>8</v>
      </c>
    </row>
    <row r="119" spans="1:15" x14ac:dyDescent="0.25">
      <c r="A119">
        <v>5</v>
      </c>
      <c r="B119" t="s">
        <v>229</v>
      </c>
      <c r="C119">
        <v>0</v>
      </c>
      <c r="D119" t="s">
        <v>230</v>
      </c>
      <c r="E119" t="s">
        <v>231</v>
      </c>
      <c r="F119">
        <v>5</v>
      </c>
      <c r="G119" t="s">
        <v>232</v>
      </c>
      <c r="H119">
        <v>13408</v>
      </c>
      <c r="I119" t="s">
        <v>366</v>
      </c>
      <c r="J119" t="s">
        <v>93</v>
      </c>
      <c r="K119" t="s">
        <v>234</v>
      </c>
      <c r="L119" t="s">
        <v>157</v>
      </c>
      <c r="M119">
        <v>19961104</v>
      </c>
      <c r="O119">
        <v>4.5</v>
      </c>
    </row>
    <row r="120" spans="1:15" x14ac:dyDescent="0.25">
      <c r="A120">
        <v>5</v>
      </c>
      <c r="B120" t="s">
        <v>229</v>
      </c>
      <c r="C120">
        <v>0</v>
      </c>
      <c r="D120" t="s">
        <v>230</v>
      </c>
      <c r="E120" t="s">
        <v>292</v>
      </c>
      <c r="F120">
        <v>55</v>
      </c>
      <c r="G120" t="s">
        <v>232</v>
      </c>
      <c r="H120">
        <v>13682</v>
      </c>
      <c r="I120" t="s">
        <v>367</v>
      </c>
      <c r="J120" t="s">
        <v>368</v>
      </c>
      <c r="K120" t="s">
        <v>369</v>
      </c>
      <c r="L120" t="s">
        <v>157</v>
      </c>
      <c r="M120">
        <v>19961217</v>
      </c>
      <c r="O120">
        <v>60000</v>
      </c>
    </row>
    <row r="121" spans="1:15" x14ac:dyDescent="0.25">
      <c r="A121">
        <v>5</v>
      </c>
      <c r="B121" t="s">
        <v>229</v>
      </c>
      <c r="C121">
        <v>0</v>
      </c>
      <c r="D121" t="s">
        <v>230</v>
      </c>
      <c r="E121" t="s">
        <v>370</v>
      </c>
      <c r="F121">
        <v>305</v>
      </c>
      <c r="G121" t="s">
        <v>371</v>
      </c>
      <c r="H121">
        <v>14140</v>
      </c>
      <c r="I121" t="s">
        <v>372</v>
      </c>
      <c r="J121" t="s">
        <v>103</v>
      </c>
      <c r="K121" t="s">
        <v>369</v>
      </c>
      <c r="L121" t="s">
        <v>157</v>
      </c>
      <c r="M121">
        <v>20030123</v>
      </c>
      <c r="O121">
        <v>500</v>
      </c>
    </row>
    <row r="122" spans="1:15" x14ac:dyDescent="0.25">
      <c r="A122">
        <v>5</v>
      </c>
      <c r="B122" t="s">
        <v>229</v>
      </c>
      <c r="C122">
        <v>0</v>
      </c>
      <c r="D122" t="s">
        <v>230</v>
      </c>
      <c r="E122" t="s">
        <v>231</v>
      </c>
      <c r="F122">
        <v>5</v>
      </c>
      <c r="G122" t="s">
        <v>232</v>
      </c>
      <c r="H122">
        <v>14619</v>
      </c>
      <c r="I122" t="s">
        <v>373</v>
      </c>
      <c r="J122" t="s">
        <v>105</v>
      </c>
      <c r="K122" t="s">
        <v>234</v>
      </c>
      <c r="L122" t="s">
        <v>157</v>
      </c>
      <c r="M122">
        <v>19970102</v>
      </c>
      <c r="O122">
        <v>9</v>
      </c>
    </row>
    <row r="123" spans="1:15" x14ac:dyDescent="0.25">
      <c r="A123">
        <v>5</v>
      </c>
      <c r="B123" t="s">
        <v>229</v>
      </c>
      <c r="C123">
        <v>0</v>
      </c>
      <c r="D123" t="s">
        <v>230</v>
      </c>
      <c r="E123" t="s">
        <v>231</v>
      </c>
      <c r="F123">
        <v>5</v>
      </c>
      <c r="G123" t="s">
        <v>232</v>
      </c>
      <c r="H123">
        <v>14628</v>
      </c>
      <c r="I123" t="s">
        <v>374</v>
      </c>
      <c r="J123" t="s">
        <v>107</v>
      </c>
      <c r="K123" t="s">
        <v>234</v>
      </c>
      <c r="L123" t="s">
        <v>157</v>
      </c>
      <c r="M123">
        <v>19961105</v>
      </c>
      <c r="O123">
        <v>15</v>
      </c>
    </row>
    <row r="124" spans="1:15" x14ac:dyDescent="0.25">
      <c r="A124">
        <v>5</v>
      </c>
      <c r="B124" t="s">
        <v>229</v>
      </c>
      <c r="C124">
        <v>0</v>
      </c>
      <c r="D124" t="s">
        <v>230</v>
      </c>
      <c r="E124" t="s">
        <v>231</v>
      </c>
      <c r="F124">
        <v>5</v>
      </c>
      <c r="G124" t="s">
        <v>232</v>
      </c>
      <c r="H124">
        <v>14632</v>
      </c>
      <c r="I124" t="s">
        <v>375</v>
      </c>
      <c r="J124" t="s">
        <v>109</v>
      </c>
      <c r="K124" t="s">
        <v>234</v>
      </c>
      <c r="L124" t="s">
        <v>157</v>
      </c>
      <c r="M124">
        <v>19961105</v>
      </c>
      <c r="O124">
        <v>31</v>
      </c>
    </row>
    <row r="125" spans="1:15" x14ac:dyDescent="0.25">
      <c r="A125">
        <v>5</v>
      </c>
      <c r="B125" t="s">
        <v>229</v>
      </c>
      <c r="C125">
        <v>0</v>
      </c>
      <c r="D125" t="s">
        <v>230</v>
      </c>
      <c r="E125" t="s">
        <v>231</v>
      </c>
      <c r="F125">
        <v>5</v>
      </c>
      <c r="G125" t="s">
        <v>232</v>
      </c>
      <c r="H125">
        <v>14635</v>
      </c>
      <c r="I125" t="s">
        <v>376</v>
      </c>
      <c r="J125" t="s">
        <v>111</v>
      </c>
      <c r="K125" t="s">
        <v>234</v>
      </c>
      <c r="L125" t="s">
        <v>157</v>
      </c>
      <c r="M125">
        <v>19961105</v>
      </c>
      <c r="O125">
        <v>29</v>
      </c>
    </row>
    <row r="126" spans="1:15" x14ac:dyDescent="0.25">
      <c r="A126">
        <v>5</v>
      </c>
      <c r="B126" t="s">
        <v>229</v>
      </c>
      <c r="C126">
        <v>0</v>
      </c>
      <c r="D126" t="s">
        <v>230</v>
      </c>
      <c r="E126" t="s">
        <v>231</v>
      </c>
      <c r="F126">
        <v>5</v>
      </c>
      <c r="G126" t="s">
        <v>232</v>
      </c>
      <c r="H126">
        <v>14638</v>
      </c>
      <c r="I126" t="s">
        <v>377</v>
      </c>
      <c r="J126" t="s">
        <v>113</v>
      </c>
      <c r="K126" t="s">
        <v>234</v>
      </c>
      <c r="L126" t="s">
        <v>157</v>
      </c>
      <c r="M126">
        <v>19961105</v>
      </c>
      <c r="O126">
        <v>40</v>
      </c>
    </row>
    <row r="127" spans="1:15" x14ac:dyDescent="0.25">
      <c r="A127">
        <v>5</v>
      </c>
      <c r="B127" t="s">
        <v>229</v>
      </c>
      <c r="C127">
        <v>0</v>
      </c>
      <c r="D127" t="s">
        <v>230</v>
      </c>
      <c r="E127" t="s">
        <v>231</v>
      </c>
      <c r="F127">
        <v>5</v>
      </c>
      <c r="G127" t="s">
        <v>232</v>
      </c>
      <c r="H127">
        <v>14752</v>
      </c>
      <c r="I127" t="s">
        <v>378</v>
      </c>
      <c r="J127" t="s">
        <v>379</v>
      </c>
      <c r="K127" t="s">
        <v>234</v>
      </c>
      <c r="L127" t="s">
        <v>157</v>
      </c>
      <c r="M127">
        <v>19970102</v>
      </c>
      <c r="O127">
        <v>6</v>
      </c>
    </row>
    <row r="128" spans="1:15" x14ac:dyDescent="0.25">
      <c r="A128">
        <v>5</v>
      </c>
      <c r="B128" t="s">
        <v>229</v>
      </c>
      <c r="C128">
        <v>0</v>
      </c>
      <c r="D128" t="s">
        <v>230</v>
      </c>
      <c r="E128" t="s">
        <v>231</v>
      </c>
      <c r="F128">
        <v>5</v>
      </c>
      <c r="G128" t="s">
        <v>232</v>
      </c>
      <c r="H128">
        <v>15009</v>
      </c>
      <c r="I128" t="s">
        <v>380</v>
      </c>
      <c r="J128" t="s">
        <v>381</v>
      </c>
      <c r="K128" t="s">
        <v>234</v>
      </c>
      <c r="L128" t="s">
        <v>239</v>
      </c>
      <c r="M128">
        <v>19970303</v>
      </c>
      <c r="O128">
        <v>3</v>
      </c>
    </row>
    <row r="129" spans="1:15" x14ac:dyDescent="0.25">
      <c r="A129">
        <v>5</v>
      </c>
      <c r="B129" t="s">
        <v>229</v>
      </c>
      <c r="C129">
        <v>0</v>
      </c>
      <c r="D129" t="s">
        <v>230</v>
      </c>
      <c r="E129" t="s">
        <v>231</v>
      </c>
      <c r="F129">
        <v>5</v>
      </c>
      <c r="G129" t="s">
        <v>232</v>
      </c>
      <c r="H129">
        <v>15011</v>
      </c>
      <c r="I129" t="s">
        <v>382</v>
      </c>
      <c r="J129" t="s">
        <v>125</v>
      </c>
      <c r="K129" t="s">
        <v>234</v>
      </c>
      <c r="L129" t="s">
        <v>157</v>
      </c>
      <c r="M129">
        <v>19961104</v>
      </c>
      <c r="O129">
        <v>13</v>
      </c>
    </row>
    <row r="130" spans="1:15" x14ac:dyDescent="0.25">
      <c r="A130">
        <v>5</v>
      </c>
      <c r="B130" t="s">
        <v>229</v>
      </c>
      <c r="C130">
        <v>0</v>
      </c>
      <c r="D130" t="s">
        <v>230</v>
      </c>
      <c r="E130" t="s">
        <v>383</v>
      </c>
      <c r="F130">
        <v>0</v>
      </c>
      <c r="G130" t="s">
        <v>371</v>
      </c>
      <c r="H130">
        <v>15867</v>
      </c>
      <c r="I130" t="s">
        <v>384</v>
      </c>
      <c r="J130" t="s">
        <v>129</v>
      </c>
      <c r="K130" t="s">
        <v>369</v>
      </c>
      <c r="L130" t="s">
        <v>157</v>
      </c>
      <c r="M130">
        <v>19970110</v>
      </c>
      <c r="O130">
        <v>6250</v>
      </c>
    </row>
    <row r="131" spans="1:15" x14ac:dyDescent="0.25">
      <c r="A131">
        <v>5</v>
      </c>
      <c r="B131" t="s">
        <v>229</v>
      </c>
      <c r="C131">
        <v>0</v>
      </c>
      <c r="D131" t="s">
        <v>230</v>
      </c>
      <c r="E131" t="s">
        <v>383</v>
      </c>
      <c r="F131">
        <v>0</v>
      </c>
      <c r="G131" t="s">
        <v>232</v>
      </c>
      <c r="H131">
        <v>15869</v>
      </c>
      <c r="I131" t="s">
        <v>385</v>
      </c>
      <c r="J131" t="s">
        <v>130</v>
      </c>
      <c r="K131" t="s">
        <v>234</v>
      </c>
      <c r="L131" t="s">
        <v>157</v>
      </c>
      <c r="M131">
        <v>19961209</v>
      </c>
      <c r="O131">
        <v>27</v>
      </c>
    </row>
    <row r="132" spans="1:15" x14ac:dyDescent="0.25">
      <c r="A132">
        <v>5</v>
      </c>
      <c r="B132" t="s">
        <v>229</v>
      </c>
      <c r="C132">
        <v>0</v>
      </c>
      <c r="D132" t="s">
        <v>230</v>
      </c>
      <c r="E132" t="s">
        <v>383</v>
      </c>
      <c r="F132">
        <v>0</v>
      </c>
      <c r="G132" t="s">
        <v>371</v>
      </c>
      <c r="H132">
        <v>15870</v>
      </c>
      <c r="I132" t="s">
        <v>386</v>
      </c>
      <c r="J132" t="s">
        <v>131</v>
      </c>
      <c r="K132" t="s">
        <v>234</v>
      </c>
      <c r="L132" t="s">
        <v>157</v>
      </c>
      <c r="M132">
        <v>19961209</v>
      </c>
      <c r="O132">
        <v>3</v>
      </c>
    </row>
    <row r="133" spans="1:15" x14ac:dyDescent="0.25">
      <c r="A133">
        <v>5</v>
      </c>
      <c r="B133" t="s">
        <v>229</v>
      </c>
      <c r="C133">
        <v>0</v>
      </c>
      <c r="D133" t="s">
        <v>230</v>
      </c>
      <c r="E133" t="s">
        <v>383</v>
      </c>
      <c r="F133">
        <v>0</v>
      </c>
      <c r="G133" t="s">
        <v>232</v>
      </c>
      <c r="H133">
        <v>15871</v>
      </c>
      <c r="I133" t="s">
        <v>387</v>
      </c>
      <c r="J133" t="s">
        <v>132</v>
      </c>
      <c r="K133" t="s">
        <v>234</v>
      </c>
      <c r="L133" t="s">
        <v>157</v>
      </c>
      <c r="M133">
        <v>19961209</v>
      </c>
      <c r="O133">
        <v>17</v>
      </c>
    </row>
    <row r="134" spans="1:15" x14ac:dyDescent="0.25">
      <c r="A134">
        <v>5</v>
      </c>
      <c r="B134" t="s">
        <v>229</v>
      </c>
      <c r="C134">
        <v>0</v>
      </c>
      <c r="D134" t="s">
        <v>230</v>
      </c>
      <c r="E134" t="s">
        <v>299</v>
      </c>
      <c r="F134">
        <v>355</v>
      </c>
      <c r="G134" t="s">
        <v>232</v>
      </c>
      <c r="H134">
        <v>16147</v>
      </c>
      <c r="I134" t="s">
        <v>388</v>
      </c>
      <c r="J134" t="s">
        <v>135</v>
      </c>
      <c r="K134" t="s">
        <v>251</v>
      </c>
      <c r="L134" t="s">
        <v>157</v>
      </c>
      <c r="M134">
        <v>19961218</v>
      </c>
      <c r="O134">
        <v>75</v>
      </c>
    </row>
    <row r="135" spans="1:15" x14ac:dyDescent="0.25">
      <c r="A135">
        <v>5</v>
      </c>
      <c r="B135" t="s">
        <v>229</v>
      </c>
      <c r="C135">
        <v>0</v>
      </c>
      <c r="D135" t="s">
        <v>230</v>
      </c>
      <c r="E135" t="s">
        <v>231</v>
      </c>
      <c r="F135">
        <v>5</v>
      </c>
      <c r="G135" t="s">
        <v>232</v>
      </c>
      <c r="H135">
        <v>16198</v>
      </c>
      <c r="I135" t="s">
        <v>389</v>
      </c>
      <c r="J135" t="s">
        <v>139</v>
      </c>
      <c r="K135" t="s">
        <v>234</v>
      </c>
      <c r="L135" t="s">
        <v>157</v>
      </c>
      <c r="M135">
        <v>19970102</v>
      </c>
      <c r="O135">
        <v>19</v>
      </c>
    </row>
    <row r="136" spans="1:15" x14ac:dyDescent="0.25">
      <c r="A136">
        <v>5</v>
      </c>
      <c r="B136" t="s">
        <v>229</v>
      </c>
      <c r="C136">
        <v>0</v>
      </c>
      <c r="D136" t="s">
        <v>230</v>
      </c>
      <c r="E136" t="s">
        <v>231</v>
      </c>
      <c r="F136">
        <v>5</v>
      </c>
      <c r="G136" t="s">
        <v>232</v>
      </c>
      <c r="H136">
        <v>16206</v>
      </c>
      <c r="I136" t="s">
        <v>390</v>
      </c>
      <c r="J136" t="s">
        <v>144</v>
      </c>
      <c r="K136" t="s">
        <v>234</v>
      </c>
      <c r="L136" t="s">
        <v>239</v>
      </c>
      <c r="M136">
        <v>19961105</v>
      </c>
      <c r="O136">
        <v>5</v>
      </c>
    </row>
    <row r="137" spans="1:15" x14ac:dyDescent="0.25">
      <c r="A137">
        <v>5</v>
      </c>
      <c r="B137" t="s">
        <v>229</v>
      </c>
      <c r="C137">
        <v>0</v>
      </c>
      <c r="D137" t="s">
        <v>230</v>
      </c>
      <c r="E137" t="s">
        <v>292</v>
      </c>
      <c r="F137">
        <v>55</v>
      </c>
      <c r="G137" t="s">
        <v>232</v>
      </c>
      <c r="H137">
        <v>16282</v>
      </c>
      <c r="I137" t="s">
        <v>391</v>
      </c>
      <c r="J137" t="s">
        <v>149</v>
      </c>
      <c r="K137" t="s">
        <v>234</v>
      </c>
      <c r="L137" t="s">
        <v>157</v>
      </c>
      <c r="M137">
        <v>20030410</v>
      </c>
      <c r="O137">
        <v>168</v>
      </c>
    </row>
    <row r="138" spans="1:15" x14ac:dyDescent="0.25">
      <c r="A138">
        <v>5</v>
      </c>
      <c r="B138" t="s">
        <v>229</v>
      </c>
      <c r="C138">
        <v>0</v>
      </c>
      <c r="D138" t="s">
        <v>230</v>
      </c>
      <c r="E138" t="s">
        <v>292</v>
      </c>
      <c r="F138">
        <v>55</v>
      </c>
      <c r="G138" t="s">
        <v>232</v>
      </c>
      <c r="H138">
        <v>16283</v>
      </c>
      <c r="I138" t="s">
        <v>392</v>
      </c>
      <c r="J138" t="s">
        <v>150</v>
      </c>
      <c r="K138" t="s">
        <v>234</v>
      </c>
      <c r="L138" t="s">
        <v>157</v>
      </c>
      <c r="M138">
        <v>20030410</v>
      </c>
      <c r="O138">
        <v>344</v>
      </c>
    </row>
    <row r="139" spans="1:15" x14ac:dyDescent="0.25">
      <c r="A139">
        <v>5</v>
      </c>
      <c r="B139" t="s">
        <v>229</v>
      </c>
      <c r="C139">
        <v>0</v>
      </c>
      <c r="D139" t="s">
        <v>230</v>
      </c>
      <c r="E139" t="s">
        <v>292</v>
      </c>
      <c r="F139">
        <v>55</v>
      </c>
      <c r="G139" t="s">
        <v>232</v>
      </c>
      <c r="H139">
        <v>16284</v>
      </c>
      <c r="I139" t="s">
        <v>393</v>
      </c>
      <c r="J139" t="s">
        <v>151</v>
      </c>
      <c r="K139" t="s">
        <v>234</v>
      </c>
      <c r="L139" t="s">
        <v>157</v>
      </c>
      <c r="M139">
        <v>20030410</v>
      </c>
      <c r="O139">
        <v>400</v>
      </c>
    </row>
    <row r="140" spans="1:15" x14ac:dyDescent="0.25">
      <c r="A140">
        <v>5</v>
      </c>
      <c r="B140" t="s">
        <v>229</v>
      </c>
      <c r="C140">
        <v>0</v>
      </c>
      <c r="D140" t="s">
        <v>230</v>
      </c>
      <c r="E140" t="s">
        <v>299</v>
      </c>
      <c r="F140">
        <v>355</v>
      </c>
      <c r="G140" t="s">
        <v>232</v>
      </c>
      <c r="H140">
        <v>16460</v>
      </c>
      <c r="I140" t="s">
        <v>394</v>
      </c>
      <c r="J140" t="s">
        <v>153</v>
      </c>
      <c r="K140" t="s">
        <v>251</v>
      </c>
      <c r="L140" t="s">
        <v>157</v>
      </c>
      <c r="M140">
        <v>19961218</v>
      </c>
      <c r="O140">
        <v>28</v>
      </c>
    </row>
    <row r="141" spans="1:15" x14ac:dyDescent="0.25">
      <c r="A141">
        <v>5</v>
      </c>
      <c r="B141" t="s">
        <v>229</v>
      </c>
      <c r="C141">
        <v>0</v>
      </c>
      <c r="D141" t="s">
        <v>230</v>
      </c>
      <c r="E141" t="s">
        <v>299</v>
      </c>
      <c r="F141">
        <v>355</v>
      </c>
      <c r="G141" t="s">
        <v>232</v>
      </c>
      <c r="H141">
        <v>16461</v>
      </c>
      <c r="I141" t="s">
        <v>395</v>
      </c>
      <c r="J141" t="s">
        <v>154</v>
      </c>
      <c r="K141" t="s">
        <v>251</v>
      </c>
      <c r="L141" t="s">
        <v>157</v>
      </c>
      <c r="M141">
        <v>19961218</v>
      </c>
      <c r="O141">
        <v>97</v>
      </c>
    </row>
    <row r="142" spans="1:15" x14ac:dyDescent="0.25">
      <c r="A142">
        <v>5</v>
      </c>
      <c r="B142" t="s">
        <v>229</v>
      </c>
      <c r="C142">
        <v>0</v>
      </c>
      <c r="D142" t="s">
        <v>230</v>
      </c>
      <c r="E142" t="s">
        <v>299</v>
      </c>
      <c r="F142">
        <v>355</v>
      </c>
      <c r="G142" t="s">
        <v>232</v>
      </c>
      <c r="H142">
        <v>16462</v>
      </c>
      <c r="I142" t="s">
        <v>396</v>
      </c>
      <c r="J142" t="s">
        <v>155</v>
      </c>
      <c r="K142" t="s">
        <v>251</v>
      </c>
      <c r="L142" t="s">
        <v>157</v>
      </c>
      <c r="M142">
        <v>19961218</v>
      </c>
      <c r="O142">
        <v>1</v>
      </c>
    </row>
    <row r="143" spans="1:15" x14ac:dyDescent="0.25">
      <c r="A143">
        <v>5</v>
      </c>
      <c r="B143" t="s">
        <v>229</v>
      </c>
      <c r="C143">
        <v>0</v>
      </c>
      <c r="D143" t="s">
        <v>230</v>
      </c>
      <c r="E143" t="s">
        <v>299</v>
      </c>
      <c r="F143">
        <v>355</v>
      </c>
      <c r="G143" t="s">
        <v>232</v>
      </c>
      <c r="H143">
        <v>16463</v>
      </c>
      <c r="I143" t="s">
        <v>397</v>
      </c>
      <c r="J143" t="s">
        <v>156</v>
      </c>
      <c r="K143" t="s">
        <v>251</v>
      </c>
      <c r="L143" t="s">
        <v>239</v>
      </c>
      <c r="M143">
        <v>19961218</v>
      </c>
      <c r="O143">
        <v>10</v>
      </c>
    </row>
    <row r="144" spans="1:15" x14ac:dyDescent="0.25">
      <c r="A144">
        <v>5</v>
      </c>
      <c r="B144" t="s">
        <v>229</v>
      </c>
      <c r="C144">
        <v>0</v>
      </c>
      <c r="D144" t="s">
        <v>230</v>
      </c>
      <c r="E144" t="s">
        <v>231</v>
      </c>
      <c r="F144">
        <v>5</v>
      </c>
      <c r="G144" t="s">
        <v>232</v>
      </c>
      <c r="H144">
        <v>17913</v>
      </c>
      <c r="I144" t="s">
        <v>398</v>
      </c>
      <c r="J144" t="s">
        <v>88</v>
      </c>
      <c r="K144" t="s">
        <v>234</v>
      </c>
      <c r="L144" t="s">
        <v>157</v>
      </c>
      <c r="M144">
        <v>20041117</v>
      </c>
      <c r="O144">
        <v>1</v>
      </c>
    </row>
    <row r="145" spans="1:15" x14ac:dyDescent="0.25">
      <c r="A145">
        <v>5</v>
      </c>
      <c r="B145" t="s">
        <v>229</v>
      </c>
      <c r="C145">
        <v>0</v>
      </c>
      <c r="D145" t="s">
        <v>230</v>
      </c>
      <c r="E145" t="s">
        <v>231</v>
      </c>
      <c r="F145">
        <v>5</v>
      </c>
      <c r="G145" t="s">
        <v>232</v>
      </c>
      <c r="H145">
        <v>17955</v>
      </c>
      <c r="I145" t="s">
        <v>399</v>
      </c>
      <c r="J145" t="s">
        <v>160</v>
      </c>
      <c r="K145" t="s">
        <v>234</v>
      </c>
      <c r="L145" t="s">
        <v>157</v>
      </c>
      <c r="M145">
        <v>20041126</v>
      </c>
      <c r="O145">
        <v>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13</vt:i4>
      </vt:variant>
    </vt:vector>
  </HeadingPairs>
  <TitlesOfParts>
    <vt:vector size="27" baseType="lpstr">
      <vt:lpstr>P2</vt:lpstr>
      <vt:lpstr>P3</vt:lpstr>
      <vt:lpstr>P4</vt:lpstr>
      <vt:lpstr>P5</vt:lpstr>
      <vt:lpstr>P6</vt:lpstr>
      <vt:lpstr>P10</vt:lpstr>
      <vt:lpstr>P11</vt:lpstr>
      <vt:lpstr>P12</vt:lpstr>
      <vt:lpstr>P14</vt:lpstr>
      <vt:lpstr>P15</vt:lpstr>
      <vt:lpstr>P16</vt:lpstr>
      <vt:lpstr>Cadence</vt:lpstr>
      <vt:lpstr>Gest Prod</vt:lpstr>
      <vt:lpstr>Wansto</vt:lpstr>
      <vt:lpstr>'Gest Prod'!Impression_des_titres</vt:lpstr>
      <vt:lpstr>'P10'!Impression_des_titres</vt:lpstr>
      <vt:lpstr>'P11'!Impression_des_titres</vt:lpstr>
      <vt:lpstr>'P12'!Impression_des_titres</vt:lpstr>
      <vt:lpstr>'P14'!Impression_des_titres</vt:lpstr>
      <vt:lpstr>'P15'!Impression_des_titres</vt:lpstr>
      <vt:lpstr>'P16'!Impression_des_titres</vt:lpstr>
      <vt:lpstr>'P2'!Impression_des_titres</vt:lpstr>
      <vt:lpstr>'P3'!Impression_des_titres</vt:lpstr>
      <vt:lpstr>'P4'!Impression_des_titres</vt:lpstr>
      <vt:lpstr>'P5'!Impression_des_titres</vt:lpstr>
      <vt:lpstr>'P6'!Impression_des_titres</vt:lpstr>
      <vt:lpstr>'Gest Prod'!Zone_d_impression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 DARIA</cp:lastModifiedBy>
  <cp:lastPrinted>2018-10-17T12:30:33Z</cp:lastPrinted>
  <dcterms:created xsi:type="dcterms:W3CDTF">2018-02-27T12:34:02Z</dcterms:created>
  <dcterms:modified xsi:type="dcterms:W3CDTF">2018-12-12T17:24:11Z</dcterms:modified>
</cp:coreProperties>
</file>