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10_ncr:100000_{63CD2D42-1CD7-471B-9720-68D2BE1EB484}" xr6:coauthVersionLast="31" xr6:coauthVersionMax="31" xr10:uidLastSave="{00000000-0000-0000-0000-000000000000}"/>
  <bookViews>
    <workbookView xWindow="0" yWindow="0" windowWidth="25200" windowHeight="11925" xr2:uid="{F6A58D68-78E9-4B81-8746-B7F56843AD62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6" i="1" l="1"/>
  <c r="BH7" i="1"/>
  <c r="BH12" i="1"/>
  <c r="BH8" i="1"/>
  <c r="BH9" i="1"/>
  <c r="BH10" i="1"/>
  <c r="BH11" i="1"/>
  <c r="BH13" i="1"/>
  <c r="BH14" i="1"/>
  <c r="BH15" i="1"/>
  <c r="BH16" i="1"/>
  <c r="BH17" i="1"/>
  <c r="BI7" i="1"/>
  <c r="BI8" i="1"/>
  <c r="BI9" i="1"/>
  <c r="BI10" i="1"/>
  <c r="BI11" i="1"/>
  <c r="BI12" i="1"/>
  <c r="BI13" i="1"/>
  <c r="BI14" i="1"/>
  <c r="BI15" i="1"/>
  <c r="BI16" i="1"/>
  <c r="BI17" i="1"/>
  <c r="BK7" i="1"/>
  <c r="BK8" i="1"/>
  <c r="BK9" i="1"/>
  <c r="BK10" i="1"/>
  <c r="BK11" i="1"/>
  <c r="BK12" i="1"/>
  <c r="BK13" i="1"/>
  <c r="BK14" i="1"/>
  <c r="BK15" i="1"/>
  <c r="BK16" i="1"/>
  <c r="BK17" i="1"/>
  <c r="BL6" i="1"/>
  <c r="BL7" i="1"/>
  <c r="BL8" i="1"/>
  <c r="BL9" i="1"/>
  <c r="BL10" i="1"/>
  <c r="BL11" i="1"/>
  <c r="BL12" i="1"/>
  <c r="BL13" i="1"/>
  <c r="BL14" i="1"/>
  <c r="BL15" i="1"/>
  <c r="BL16" i="1"/>
  <c r="BL17" i="1"/>
  <c r="BH6" i="1"/>
  <c r="BM17" i="1" l="1"/>
  <c r="BN17" i="1" s="1"/>
  <c r="BJ17" i="1"/>
  <c r="BM16" i="1"/>
  <c r="BN16" i="1" s="1"/>
  <c r="BJ16" i="1"/>
  <c r="BM15" i="1"/>
  <c r="BN15" i="1" s="1"/>
  <c r="BJ15" i="1"/>
  <c r="BM14" i="1"/>
  <c r="BN14" i="1" s="1"/>
  <c r="BJ14" i="1"/>
  <c r="BM13" i="1"/>
  <c r="BN13" i="1" s="1"/>
  <c r="BJ13" i="1"/>
  <c r="BM12" i="1"/>
  <c r="BN12" i="1" s="1"/>
  <c r="BJ12" i="1"/>
  <c r="BJ10" i="1"/>
  <c r="BJ9" i="1" l="1"/>
  <c r="BJ6" i="1"/>
  <c r="BK6" i="1"/>
  <c r="BM6" i="1" s="1"/>
  <c r="BN6" i="1" s="1"/>
  <c r="BJ11" i="1"/>
  <c r="BJ7" i="1"/>
  <c r="BM7" i="1"/>
  <c r="BN7" i="1" s="1"/>
  <c r="BM8" i="1"/>
  <c r="BN8" i="1" s="1"/>
  <c r="BJ8" i="1"/>
  <c r="BM10" i="1"/>
  <c r="BN10" i="1" s="1"/>
  <c r="BM11" i="1" l="1"/>
  <c r="BN11" i="1" s="1"/>
  <c r="BM9" i="1"/>
  <c r="BN9" i="1" s="1"/>
</calcChain>
</file>

<file path=xl/sharedStrings.xml><?xml version="1.0" encoding="utf-8"?>
<sst xmlns="http://schemas.openxmlformats.org/spreadsheetml/2006/main" count="366" uniqueCount="40">
  <si>
    <t>Moule</t>
  </si>
  <si>
    <t>Code AS</t>
  </si>
  <si>
    <t>Désignation Article</t>
  </si>
  <si>
    <t>P2</t>
  </si>
  <si>
    <t>P3</t>
  </si>
  <si>
    <t>P4</t>
  </si>
  <si>
    <t>P5</t>
  </si>
  <si>
    <t>P6</t>
  </si>
  <si>
    <t>P10</t>
  </si>
  <si>
    <t>P11</t>
  </si>
  <si>
    <t>P12</t>
  </si>
  <si>
    <t>P14</t>
  </si>
  <si>
    <t>P15</t>
  </si>
  <si>
    <t>P16</t>
  </si>
  <si>
    <t>Temps de cycle</t>
  </si>
  <si>
    <t>Cadence horaire</t>
  </si>
  <si>
    <t>Cadence PMP avec marge securité 10 %</t>
  </si>
  <si>
    <t>Temps cycle</t>
  </si>
  <si>
    <t>Cadence /hrs</t>
  </si>
  <si>
    <t>Mini</t>
  </si>
  <si>
    <t>Maxi</t>
  </si>
  <si>
    <t>Pcs</t>
  </si>
  <si>
    <t>+</t>
  </si>
  <si>
    <t>-</t>
  </si>
  <si>
    <t>Moyenne</t>
  </si>
  <si>
    <t>Moule N° 1</t>
  </si>
  <si>
    <t>ACROFIX</t>
  </si>
  <si>
    <t>ACROFIX 250/15 - GRIS</t>
  </si>
  <si>
    <t>ACROFIX 250/20 - GRIS</t>
  </si>
  <si>
    <t>ACROFIX 250/25 - BLANC</t>
  </si>
  <si>
    <t>ACROFIX 250/25 - GRIS</t>
  </si>
  <si>
    <t>ACROFIX 250/30 - BLANC</t>
  </si>
  <si>
    <t>ACROFIX 250/30 - GRIS</t>
  </si>
  <si>
    <t>ACROFIX 250/40 - GRIS</t>
  </si>
  <si>
    <t>ACROFIX 330/20 - GRIS</t>
  </si>
  <si>
    <t>ACROFIX 330/25 - GRIS</t>
  </si>
  <si>
    <t>ACROFIX 330/30 - GRIS</t>
  </si>
  <si>
    <t>ACROFIX 330/40 - BLANC</t>
  </si>
  <si>
    <t>ACROFIX 330/40 - GRIS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</si>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</sst>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wrapText="1"/>
    </xf>
    <xf numFmtId="1" fontId="1" fillId="2" borderId="8" xfId="0" applyNumberFormat="1" applyFont="1" applyFill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wrapText="1"/>
    </xf>
    <xf numFmtId="164" fontId="1" fillId="2" borderId="7" xfId="0" applyNumberFormat="1" applyFont="1" applyFill="1" applyBorder="1" applyAlignment="1">
      <alignment horizontal="center" wrapText="1"/>
    </xf>
    <xf numFmtId="1" fontId="1" fillId="2" borderId="0" xfId="0" applyNumberFormat="1" applyFont="1" applyFill="1" applyBorder="1" applyAlignment="1">
      <alignment horizontal="center" wrapText="1"/>
    </xf>
    <xf numFmtId="1" fontId="1" fillId="2" borderId="6" xfId="0" applyNumberFormat="1" applyFont="1" applyFill="1" applyBorder="1" applyAlignment="1">
      <alignment horizontal="center" wrapText="1"/>
    </xf>
    <xf numFmtId="1" fontId="1" fillId="2" borderId="7" xfId="0" applyNumberFormat="1" applyFont="1" applyFill="1" applyBorder="1" applyAlignment="1">
      <alignment horizontal="center" wrapText="1"/>
    </xf>
    <xf numFmtId="164" fontId="1" fillId="2" borderId="0" xfId="0" quotePrefix="1" applyNumberFormat="1" applyFont="1" applyFill="1" applyBorder="1" applyAlignment="1">
      <alignment horizontal="center" wrapText="1"/>
    </xf>
    <xf numFmtId="164" fontId="1" fillId="2" borderId="6" xfId="0" quotePrefix="1" applyNumberFormat="1" applyFont="1" applyFill="1" applyBorder="1" applyAlignment="1">
      <alignment horizontal="center" wrapText="1"/>
    </xf>
    <xf numFmtId="164" fontId="2" fillId="0" borderId="15" xfId="0" applyNumberFormat="1" applyFont="1" applyBorder="1" applyAlignment="1">
      <alignment horizontal="center"/>
    </xf>
    <xf numFmtId="1" fontId="2" fillId="3" borderId="10" xfId="0" applyNumberFormat="1" applyFont="1" applyFill="1" applyBorder="1"/>
    <xf numFmtId="1" fontId="2" fillId="3" borderId="11" xfId="0" applyNumberFormat="1" applyFont="1" applyFill="1" applyBorder="1"/>
    <xf numFmtId="0" fontId="2" fillId="3" borderId="12" xfId="0" applyFont="1" applyFill="1" applyBorder="1"/>
    <xf numFmtId="164" fontId="2" fillId="3" borderId="11" xfId="0" applyNumberFormat="1" applyFont="1" applyFill="1" applyBorder="1" applyAlignment="1">
      <alignment horizontal="center"/>
    </xf>
    <xf numFmtId="1" fontId="2" fillId="3" borderId="11" xfId="0" applyNumberFormat="1" applyFont="1" applyFill="1" applyBorder="1" applyAlignment="1">
      <alignment horizontal="center"/>
    </xf>
    <xf numFmtId="1" fontId="2" fillId="3" borderId="13" xfId="0" applyNumberFormat="1" applyFont="1" applyFill="1" applyBorder="1" applyAlignment="1">
      <alignment horizontal="center"/>
    </xf>
    <xf numFmtId="164" fontId="2" fillId="3" borderId="14" xfId="0" applyNumberFormat="1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center"/>
    </xf>
    <xf numFmtId="164" fontId="2" fillId="3" borderId="12" xfId="0" applyNumberFormat="1" applyFont="1" applyFill="1" applyBorder="1" applyAlignment="1">
      <alignment horizontal="center"/>
    </xf>
    <xf numFmtId="1" fontId="2" fillId="0" borderId="15" xfId="0" applyNumberFormat="1" applyFont="1" applyBorder="1"/>
    <xf numFmtId="0" fontId="2" fillId="0" borderId="16" xfId="0" applyFont="1" applyBorder="1"/>
    <xf numFmtId="164" fontId="2" fillId="0" borderId="15" xfId="0" quotePrefix="1" applyNumberFormat="1" applyFont="1" applyBorder="1" applyAlignment="1">
      <alignment horizontal="center"/>
    </xf>
    <xf numFmtId="1" fontId="2" fillId="0" borderId="15" xfId="0" quotePrefix="1" applyNumberFormat="1" applyFon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1" fontId="2" fillId="0" borderId="17" xfId="0" applyNumberFormat="1" applyFont="1" applyBorder="1"/>
    <xf numFmtId="0" fontId="2" fillId="0" borderId="18" xfId="0" applyFont="1" applyBorder="1"/>
    <xf numFmtId="164" fontId="1" fillId="2" borderId="6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2" fillId="4" borderId="15" xfId="0" applyNumberFormat="1" applyFont="1" applyFill="1" applyBorder="1" applyAlignment="1">
      <alignment horizontal="center"/>
    </xf>
    <xf numFmtId="164" fontId="2" fillId="4" borderId="15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font>
        <color theme="0"/>
      </font>
    </dxf>
    <dxf>
      <font>
        <color theme="0"/>
      </font>
    </dxf>
    <dxf>
      <font>
        <color auto="1"/>
      </font>
      <fill>
        <patternFill>
          <fgColor theme="6" tint="0.39994506668294322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fgColor theme="6" tint="0.39994506668294322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f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238125</xdr:colOff>
      <xdr:row>20</xdr:row>
      <xdr:rowOff>11906</xdr:rowOff>
    </xdr:from>
    <xdr:to>
      <xdr:col>63</xdr:col>
      <xdr:colOff>404812</xdr:colOff>
      <xdr:row>30</xdr:row>
      <xdr:rowOff>23812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922EA7-9272-47EF-8201-02FFFBDAC5AC}"/>
            </a:ext>
          </a:extLst>
        </xdr:cNvPr>
        <xdr:cNvSpPr txBox="1"/>
      </xdr:nvSpPr>
      <xdr:spPr>
        <a:xfrm>
          <a:off x="16061531" y="5417344"/>
          <a:ext cx="9429750" cy="191690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 voudrai que la formule de la colonne</a:t>
          </a:r>
          <a:r>
            <a:rPr lang="fr-FR" sz="1600" baseline="0"/>
            <a:t> BI (=MIN(F6;K6;P6;U6;Z6;AE6;AJ6;AO6;AT6;AY6;BD6) me raméne la valeur la moins élevé mais supérieur a 0 des cellules selectionné...</a:t>
          </a:r>
        </a:p>
        <a:p>
          <a:endParaRPr lang="fr-FR" sz="1600" baseline="0"/>
        </a:p>
        <a:p>
          <a:r>
            <a:rPr lang="fr-FR" sz="1600" baseline="0"/>
            <a:t>Si vous connaissé la solution je suis preneur.</a:t>
          </a:r>
        </a:p>
        <a:p>
          <a:endParaRPr lang="fr-FR" sz="1600" baseline="0"/>
        </a:p>
        <a:p>
          <a:r>
            <a:rPr lang="fr-FR" sz="1600" baseline="0"/>
            <a:t>Merci a tous d'avoir pris le temps pour mon probleme.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BBBC0-19EF-4FF9-BBAA-9E52C1B84C3B}">
  <dimension ref="B1:BN17"/>
  <sheetViews>
    <sheetView tabSelected="1" topLeftCell="T1" zoomScale="80" zoomScaleNormal="80" workbookViewId="0">
      <selection activeCell="AC26" sqref="AC26"/>
    </sheetView>
  </sheetViews>
  <sheetFormatPr baseColWidth="10" defaultRowHeight="15" x14ac:dyDescent="0.25"/>
  <cols>
    <col min="5" max="59" width="5.140625" customWidth="1"/>
  </cols>
  <sheetData>
    <row r="1" spans="2:66" ht="15.75" thickBot="1" x14ac:dyDescent="0.3"/>
    <row r="2" spans="2:66" ht="112.5" x14ac:dyDescent="0.3">
      <c r="B2" s="1" t="s">
        <v>0</v>
      </c>
      <c r="C2" s="2" t="s">
        <v>1</v>
      </c>
      <c r="D2" s="3" t="s">
        <v>2</v>
      </c>
      <c r="E2" s="40" t="s">
        <v>3</v>
      </c>
      <c r="F2" s="41"/>
      <c r="G2" s="41"/>
      <c r="H2" s="41"/>
      <c r="I2" s="42"/>
      <c r="J2" s="40" t="s">
        <v>4</v>
      </c>
      <c r="K2" s="41"/>
      <c r="L2" s="41"/>
      <c r="M2" s="41"/>
      <c r="N2" s="42"/>
      <c r="O2" s="40" t="s">
        <v>5</v>
      </c>
      <c r="P2" s="41"/>
      <c r="Q2" s="41"/>
      <c r="R2" s="41"/>
      <c r="S2" s="42"/>
      <c r="T2" s="40" t="s">
        <v>6</v>
      </c>
      <c r="U2" s="41"/>
      <c r="V2" s="41"/>
      <c r="W2" s="41"/>
      <c r="X2" s="42"/>
      <c r="Y2" s="40" t="s">
        <v>7</v>
      </c>
      <c r="Z2" s="41"/>
      <c r="AA2" s="41"/>
      <c r="AB2" s="41"/>
      <c r="AC2" s="42"/>
      <c r="AD2" s="40" t="s">
        <v>8</v>
      </c>
      <c r="AE2" s="41"/>
      <c r="AF2" s="41"/>
      <c r="AG2" s="41"/>
      <c r="AH2" s="42"/>
      <c r="AI2" s="40" t="s">
        <v>9</v>
      </c>
      <c r="AJ2" s="41"/>
      <c r="AK2" s="41"/>
      <c r="AL2" s="41"/>
      <c r="AM2" s="42"/>
      <c r="AN2" s="40" t="s">
        <v>10</v>
      </c>
      <c r="AO2" s="41"/>
      <c r="AP2" s="41"/>
      <c r="AQ2" s="41"/>
      <c r="AR2" s="42"/>
      <c r="AS2" s="40" t="s">
        <v>11</v>
      </c>
      <c r="AT2" s="41"/>
      <c r="AU2" s="41"/>
      <c r="AV2" s="41"/>
      <c r="AW2" s="42"/>
      <c r="AX2" s="40" t="s">
        <v>12</v>
      </c>
      <c r="AY2" s="41"/>
      <c r="AZ2" s="41"/>
      <c r="BA2" s="41"/>
      <c r="BB2" s="42"/>
      <c r="BC2" s="40" t="s">
        <v>13</v>
      </c>
      <c r="BD2" s="41"/>
      <c r="BE2" s="41"/>
      <c r="BF2" s="41"/>
      <c r="BG2" s="41"/>
      <c r="BH2" s="34" t="s">
        <v>14</v>
      </c>
      <c r="BI2" s="35"/>
      <c r="BJ2" s="36"/>
      <c r="BK2" s="34" t="s">
        <v>15</v>
      </c>
      <c r="BL2" s="35"/>
      <c r="BM2" s="36"/>
      <c r="BN2" s="4" t="s">
        <v>16</v>
      </c>
    </row>
    <row r="3" spans="2:66" ht="18.75" x14ac:dyDescent="0.3">
      <c r="B3" s="5"/>
      <c r="C3" s="6"/>
      <c r="D3" s="7"/>
      <c r="E3" s="32" t="s">
        <v>17</v>
      </c>
      <c r="F3" s="39"/>
      <c r="G3" s="33" t="s">
        <v>18</v>
      </c>
      <c r="H3" s="33"/>
      <c r="I3" s="39"/>
      <c r="J3" s="32" t="s">
        <v>17</v>
      </c>
      <c r="K3" s="39"/>
      <c r="L3" s="33" t="s">
        <v>18</v>
      </c>
      <c r="M3" s="33"/>
      <c r="N3" s="39"/>
      <c r="O3" s="32" t="s">
        <v>17</v>
      </c>
      <c r="P3" s="39"/>
      <c r="Q3" s="33" t="s">
        <v>18</v>
      </c>
      <c r="R3" s="33"/>
      <c r="S3" s="39"/>
      <c r="T3" s="32" t="s">
        <v>17</v>
      </c>
      <c r="U3" s="39"/>
      <c r="V3" s="33" t="s">
        <v>18</v>
      </c>
      <c r="W3" s="33"/>
      <c r="X3" s="39"/>
      <c r="Y3" s="32" t="s">
        <v>17</v>
      </c>
      <c r="Z3" s="39"/>
      <c r="AA3" s="33" t="s">
        <v>18</v>
      </c>
      <c r="AB3" s="33"/>
      <c r="AC3" s="39"/>
      <c r="AD3" s="32" t="s">
        <v>17</v>
      </c>
      <c r="AE3" s="39"/>
      <c r="AF3" s="33" t="s">
        <v>18</v>
      </c>
      <c r="AG3" s="33"/>
      <c r="AH3" s="39"/>
      <c r="AI3" s="32" t="s">
        <v>17</v>
      </c>
      <c r="AJ3" s="39"/>
      <c r="AK3" s="33" t="s">
        <v>18</v>
      </c>
      <c r="AL3" s="33"/>
      <c r="AM3" s="39"/>
      <c r="AN3" s="32" t="s">
        <v>17</v>
      </c>
      <c r="AO3" s="39"/>
      <c r="AP3" s="33" t="s">
        <v>18</v>
      </c>
      <c r="AQ3" s="33"/>
      <c r="AR3" s="39"/>
      <c r="AS3" s="32" t="s">
        <v>17</v>
      </c>
      <c r="AT3" s="39"/>
      <c r="AU3" s="33" t="s">
        <v>18</v>
      </c>
      <c r="AV3" s="33"/>
      <c r="AW3" s="39"/>
      <c r="AX3" s="32" t="s">
        <v>17</v>
      </c>
      <c r="AY3" s="39"/>
      <c r="AZ3" s="33" t="s">
        <v>18</v>
      </c>
      <c r="BA3" s="33"/>
      <c r="BB3" s="39"/>
      <c r="BC3" s="32" t="s">
        <v>17</v>
      </c>
      <c r="BD3" s="39"/>
      <c r="BE3" s="32" t="s">
        <v>18</v>
      </c>
      <c r="BF3" s="33"/>
      <c r="BG3" s="33"/>
      <c r="BH3" s="34" t="s">
        <v>14</v>
      </c>
      <c r="BI3" s="35"/>
      <c r="BJ3" s="36"/>
      <c r="BK3" s="34" t="s">
        <v>15</v>
      </c>
      <c r="BL3" s="35"/>
      <c r="BM3" s="36"/>
      <c r="BN3" s="4"/>
    </row>
    <row r="4" spans="2:66" ht="37.5" x14ac:dyDescent="0.3">
      <c r="B4" s="5"/>
      <c r="C4" s="6"/>
      <c r="D4" s="7"/>
      <c r="E4" s="8" t="s">
        <v>19</v>
      </c>
      <c r="F4" s="9" t="s">
        <v>20</v>
      </c>
      <c r="G4" s="10" t="s">
        <v>21</v>
      </c>
      <c r="H4" s="10" t="s">
        <v>19</v>
      </c>
      <c r="I4" s="10" t="s">
        <v>20</v>
      </c>
      <c r="J4" s="8" t="s">
        <v>19</v>
      </c>
      <c r="K4" s="9" t="s">
        <v>20</v>
      </c>
      <c r="L4" s="10" t="s">
        <v>21</v>
      </c>
      <c r="M4" s="10" t="s">
        <v>19</v>
      </c>
      <c r="N4" s="10" t="s">
        <v>20</v>
      </c>
      <c r="O4" s="8" t="s">
        <v>19</v>
      </c>
      <c r="P4" s="9" t="s">
        <v>20</v>
      </c>
      <c r="Q4" s="10" t="s">
        <v>21</v>
      </c>
      <c r="R4" s="10" t="s">
        <v>19</v>
      </c>
      <c r="S4" s="10" t="s">
        <v>20</v>
      </c>
      <c r="T4" s="8" t="s">
        <v>19</v>
      </c>
      <c r="U4" s="9" t="s">
        <v>20</v>
      </c>
      <c r="V4" s="10" t="s">
        <v>21</v>
      </c>
      <c r="W4" s="10" t="s">
        <v>19</v>
      </c>
      <c r="X4" s="10" t="s">
        <v>20</v>
      </c>
      <c r="Y4" s="8" t="s">
        <v>19</v>
      </c>
      <c r="Z4" s="9" t="s">
        <v>20</v>
      </c>
      <c r="AA4" s="10" t="s">
        <v>21</v>
      </c>
      <c r="AB4" s="10" t="s">
        <v>19</v>
      </c>
      <c r="AC4" s="10" t="s">
        <v>20</v>
      </c>
      <c r="AD4" s="8" t="s">
        <v>19</v>
      </c>
      <c r="AE4" s="9" t="s">
        <v>20</v>
      </c>
      <c r="AF4" s="10" t="s">
        <v>21</v>
      </c>
      <c r="AG4" s="10" t="s">
        <v>19</v>
      </c>
      <c r="AH4" s="10" t="s">
        <v>20</v>
      </c>
      <c r="AI4" s="8" t="s">
        <v>19</v>
      </c>
      <c r="AJ4" s="9" t="s">
        <v>20</v>
      </c>
      <c r="AK4" s="10" t="s">
        <v>21</v>
      </c>
      <c r="AL4" s="10" t="s">
        <v>19</v>
      </c>
      <c r="AM4" s="10" t="s">
        <v>20</v>
      </c>
      <c r="AN4" s="8" t="s">
        <v>19</v>
      </c>
      <c r="AO4" s="9" t="s">
        <v>20</v>
      </c>
      <c r="AP4" s="10" t="s">
        <v>21</v>
      </c>
      <c r="AQ4" s="10" t="s">
        <v>19</v>
      </c>
      <c r="AR4" s="10" t="s">
        <v>20</v>
      </c>
      <c r="AS4" s="8" t="s">
        <v>19</v>
      </c>
      <c r="AT4" s="9" t="s">
        <v>20</v>
      </c>
      <c r="AU4" s="10" t="s">
        <v>21</v>
      </c>
      <c r="AV4" s="10" t="s">
        <v>19</v>
      </c>
      <c r="AW4" s="10" t="s">
        <v>20</v>
      </c>
      <c r="AX4" s="8" t="s">
        <v>19</v>
      </c>
      <c r="AY4" s="9" t="s">
        <v>20</v>
      </c>
      <c r="AZ4" s="10" t="s">
        <v>21</v>
      </c>
      <c r="BA4" s="10" t="s">
        <v>19</v>
      </c>
      <c r="BB4" s="10" t="s">
        <v>20</v>
      </c>
      <c r="BC4" s="8" t="s">
        <v>19</v>
      </c>
      <c r="BD4" s="9" t="s">
        <v>20</v>
      </c>
      <c r="BE4" s="11" t="s">
        <v>21</v>
      </c>
      <c r="BF4" s="10" t="s">
        <v>19</v>
      </c>
      <c r="BG4" s="12" t="s">
        <v>20</v>
      </c>
      <c r="BH4" s="13" t="s">
        <v>22</v>
      </c>
      <c r="BI4" s="13" t="s">
        <v>23</v>
      </c>
      <c r="BJ4" s="4" t="s">
        <v>24</v>
      </c>
      <c r="BK4" s="14" t="s">
        <v>22</v>
      </c>
      <c r="BL4" s="13" t="s">
        <v>23</v>
      </c>
      <c r="BM4" s="9" t="s">
        <v>24</v>
      </c>
      <c r="BN4" s="4"/>
    </row>
    <row r="5" spans="2:66" ht="15.75" thickBot="1" x14ac:dyDescent="0.3">
      <c r="B5" s="16" t="s">
        <v>25</v>
      </c>
      <c r="C5" s="17"/>
      <c r="D5" s="18"/>
      <c r="E5" s="19"/>
      <c r="F5" s="19"/>
      <c r="G5" s="20"/>
      <c r="H5" s="20"/>
      <c r="I5" s="20"/>
      <c r="J5" s="19"/>
      <c r="K5" s="19"/>
      <c r="L5" s="19"/>
      <c r="M5" s="20"/>
      <c r="N5" s="20"/>
      <c r="O5" s="19"/>
      <c r="P5" s="19"/>
      <c r="Q5" s="19"/>
      <c r="R5" s="20"/>
      <c r="S5" s="20"/>
      <c r="T5" s="19"/>
      <c r="U5" s="19"/>
      <c r="V5" s="20"/>
      <c r="W5" s="20"/>
      <c r="X5" s="20"/>
      <c r="Y5" s="19"/>
      <c r="Z5" s="19"/>
      <c r="AA5" s="19"/>
      <c r="AB5" s="20"/>
      <c r="AC5" s="20"/>
      <c r="AD5" s="19"/>
      <c r="AE5" s="19"/>
      <c r="AF5" s="19"/>
      <c r="AG5" s="20"/>
      <c r="AH5" s="20"/>
      <c r="AI5" s="19"/>
      <c r="AJ5" s="19"/>
      <c r="AK5" s="20"/>
      <c r="AL5" s="20"/>
      <c r="AM5" s="20"/>
      <c r="AN5" s="19"/>
      <c r="AO5" s="19"/>
      <c r="AP5" s="19"/>
      <c r="AQ5" s="20"/>
      <c r="AR5" s="20"/>
      <c r="AS5" s="19"/>
      <c r="AT5" s="19"/>
      <c r="AU5" s="19"/>
      <c r="AV5" s="20"/>
      <c r="AW5" s="20"/>
      <c r="AX5" s="19"/>
      <c r="AY5" s="19"/>
      <c r="AZ5" s="20"/>
      <c r="BA5" s="20"/>
      <c r="BB5" s="20"/>
      <c r="BC5" s="19"/>
      <c r="BD5" s="19"/>
      <c r="BE5" s="20"/>
      <c r="BF5" s="21"/>
      <c r="BG5" s="20"/>
      <c r="BH5" s="22"/>
      <c r="BI5" s="19"/>
      <c r="BJ5" s="22"/>
      <c r="BK5" s="23"/>
      <c r="BL5" s="22"/>
      <c r="BM5" s="24"/>
      <c r="BN5" s="22"/>
    </row>
    <row r="6" spans="2:66" x14ac:dyDescent="0.25">
      <c r="B6" s="37" t="s">
        <v>26</v>
      </c>
      <c r="C6" s="25">
        <v>1860</v>
      </c>
      <c r="D6" s="26" t="s">
        <v>27</v>
      </c>
      <c r="E6" s="15">
        <v>0</v>
      </c>
      <c r="F6" s="44">
        <v>0</v>
      </c>
      <c r="G6" s="28">
        <v>0</v>
      </c>
      <c r="H6" s="28" t="s">
        <v>39</v>
      </c>
      <c r="I6" s="28" t="s">
        <v>39</v>
      </c>
      <c r="J6" s="27">
        <v>0</v>
      </c>
      <c r="K6" s="44">
        <v>0</v>
      </c>
      <c r="L6" s="28">
        <v>0</v>
      </c>
      <c r="M6" s="28" t="s">
        <v>39</v>
      </c>
      <c r="N6" s="28" t="s">
        <v>39</v>
      </c>
      <c r="O6" s="27">
        <v>0</v>
      </c>
      <c r="P6" s="44">
        <v>0</v>
      </c>
      <c r="Q6" s="28">
        <v>0</v>
      </c>
      <c r="R6" s="28" t="s">
        <v>39</v>
      </c>
      <c r="S6" s="28" t="s">
        <v>39</v>
      </c>
      <c r="T6" s="15">
        <v>0</v>
      </c>
      <c r="U6" s="44">
        <v>0</v>
      </c>
      <c r="V6" s="28">
        <v>0</v>
      </c>
      <c r="W6" s="28" t="s">
        <v>39</v>
      </c>
      <c r="X6" s="28" t="s">
        <v>39</v>
      </c>
      <c r="Y6" s="15">
        <v>0</v>
      </c>
      <c r="Z6" s="44">
        <v>0</v>
      </c>
      <c r="AA6" s="28">
        <v>0</v>
      </c>
      <c r="AB6" s="28" t="s">
        <v>39</v>
      </c>
      <c r="AC6" s="28" t="s">
        <v>39</v>
      </c>
      <c r="AD6" s="15">
        <v>0</v>
      </c>
      <c r="AE6" s="44">
        <v>0</v>
      </c>
      <c r="AF6" s="28">
        <v>0</v>
      </c>
      <c r="AG6" s="28" t="s">
        <v>39</v>
      </c>
      <c r="AH6" s="28" t="s">
        <v>39</v>
      </c>
      <c r="AI6" s="15">
        <v>0</v>
      </c>
      <c r="AJ6" s="44">
        <v>0</v>
      </c>
      <c r="AK6" s="28">
        <v>0</v>
      </c>
      <c r="AL6" s="28" t="s">
        <v>39</v>
      </c>
      <c r="AM6" s="28" t="s">
        <v>39</v>
      </c>
      <c r="AN6" s="15">
        <v>0</v>
      </c>
      <c r="AO6" s="44">
        <v>0</v>
      </c>
      <c r="AP6" s="28">
        <v>0</v>
      </c>
      <c r="AQ6" s="28" t="s">
        <v>39</v>
      </c>
      <c r="AR6" s="28" t="s">
        <v>39</v>
      </c>
      <c r="AS6" s="15">
        <v>0</v>
      </c>
      <c r="AT6" s="44">
        <v>0</v>
      </c>
      <c r="AU6" s="28">
        <v>0</v>
      </c>
      <c r="AV6" s="28" t="s">
        <v>39</v>
      </c>
      <c r="AW6" s="28" t="s">
        <v>39</v>
      </c>
      <c r="AX6" s="15">
        <v>0</v>
      </c>
      <c r="AY6" s="44">
        <v>0</v>
      </c>
      <c r="AZ6" s="28">
        <v>0</v>
      </c>
      <c r="BA6" s="28" t="s">
        <v>39</v>
      </c>
      <c r="BB6" s="28" t="s">
        <v>39</v>
      </c>
      <c r="BC6" s="15">
        <v>0</v>
      </c>
      <c r="BD6" s="44">
        <v>0</v>
      </c>
      <c r="BE6" s="29">
        <v>0</v>
      </c>
      <c r="BF6" s="28" t="s">
        <v>39</v>
      </c>
      <c r="BG6" s="28" t="s">
        <v>39</v>
      </c>
      <c r="BH6" s="15">
        <f t="shared" ref="BH6:BH17" si="0">MAX(E6,J6,O6,T6,Y6,AD6,AI6,AN6,AS6,AX6,BC6)</f>
        <v>0</v>
      </c>
      <c r="BI6" s="43">
        <f>MIN(F6,K6,P6,U6,Z6,AE6,AJ6,AO6,AT6,AY6,BD6)</f>
        <v>0</v>
      </c>
      <c r="BJ6" s="15">
        <f>AVERAGE(BH6:BI6)</f>
        <v>0</v>
      </c>
      <c r="BK6" s="15">
        <f>MAX(H6,M6,R6,W6,AB6,AG6,AL6,AQ6,AV6,BA6,BF6)</f>
        <v>0</v>
      </c>
      <c r="BL6" s="15">
        <f t="shared" ref="BL6:BL17" si="1">MIN(I6,N6,S6,X6,AC6,AH6,AM6,AR6,AW6,BB6,BG6)</f>
        <v>0</v>
      </c>
      <c r="BM6" s="15">
        <f>AVERAGE(BK6:BL6)</f>
        <v>0</v>
      </c>
      <c r="BN6" s="15">
        <f>(BM6/100)*110</f>
        <v>0</v>
      </c>
    </row>
    <row r="7" spans="2:66" x14ac:dyDescent="0.25">
      <c r="B7" s="37"/>
      <c r="C7" s="30">
        <v>1861</v>
      </c>
      <c r="D7" s="31" t="s">
        <v>28</v>
      </c>
      <c r="E7" s="15">
        <v>0</v>
      </c>
      <c r="F7" s="44">
        <v>0</v>
      </c>
      <c r="G7" s="28">
        <v>0</v>
      </c>
      <c r="H7" s="28" t="s">
        <v>39</v>
      </c>
      <c r="I7" s="28" t="s">
        <v>39</v>
      </c>
      <c r="J7" s="27">
        <v>0</v>
      </c>
      <c r="K7" s="44">
        <v>0</v>
      </c>
      <c r="L7" s="28">
        <v>0</v>
      </c>
      <c r="M7" s="28" t="s">
        <v>39</v>
      </c>
      <c r="N7" s="28" t="s">
        <v>39</v>
      </c>
      <c r="O7" s="27">
        <v>0</v>
      </c>
      <c r="P7" s="44">
        <v>0</v>
      </c>
      <c r="Q7" s="28">
        <v>0</v>
      </c>
      <c r="R7" s="28" t="s">
        <v>39</v>
      </c>
      <c r="S7" s="28" t="s">
        <v>39</v>
      </c>
      <c r="T7" s="15">
        <v>0</v>
      </c>
      <c r="U7" s="44">
        <v>0</v>
      </c>
      <c r="V7" s="28">
        <v>0</v>
      </c>
      <c r="W7" s="28" t="s">
        <v>39</v>
      </c>
      <c r="X7" s="28" t="s">
        <v>39</v>
      </c>
      <c r="Y7" s="15">
        <v>0</v>
      </c>
      <c r="Z7" s="44">
        <v>0</v>
      </c>
      <c r="AA7" s="28">
        <v>0</v>
      </c>
      <c r="AB7" s="28" t="s">
        <v>39</v>
      </c>
      <c r="AC7" s="28" t="s">
        <v>39</v>
      </c>
      <c r="AD7" s="15">
        <v>0</v>
      </c>
      <c r="AE7" s="44">
        <v>0</v>
      </c>
      <c r="AF7" s="28">
        <v>0</v>
      </c>
      <c r="AG7" s="28" t="s">
        <v>39</v>
      </c>
      <c r="AH7" s="28" t="s">
        <v>39</v>
      </c>
      <c r="AI7" s="15">
        <v>25</v>
      </c>
      <c r="AJ7" s="44">
        <v>25</v>
      </c>
      <c r="AK7" s="28">
        <v>4</v>
      </c>
      <c r="AL7" s="28">
        <v>576</v>
      </c>
      <c r="AM7" s="28">
        <v>576</v>
      </c>
      <c r="AN7" s="15">
        <v>22.3</v>
      </c>
      <c r="AO7" s="44">
        <v>24.3</v>
      </c>
      <c r="AP7" s="28">
        <v>4</v>
      </c>
      <c r="AQ7" s="28">
        <v>645.73991031390131</v>
      </c>
      <c r="AR7" s="28">
        <v>592.59259259259261</v>
      </c>
      <c r="AS7" s="15">
        <v>0</v>
      </c>
      <c r="AT7" s="44">
        <v>0</v>
      </c>
      <c r="AU7" s="28">
        <v>0</v>
      </c>
      <c r="AV7" s="28" t="s">
        <v>39</v>
      </c>
      <c r="AW7" s="28" t="s">
        <v>39</v>
      </c>
      <c r="AX7" s="15">
        <v>0</v>
      </c>
      <c r="AY7" s="44">
        <v>0</v>
      </c>
      <c r="AZ7" s="28">
        <v>0</v>
      </c>
      <c r="BA7" s="28" t="s">
        <v>39</v>
      </c>
      <c r="BB7" s="28" t="s">
        <v>39</v>
      </c>
      <c r="BC7" s="15">
        <v>0</v>
      </c>
      <c r="BD7" s="44">
        <v>0</v>
      </c>
      <c r="BE7" s="29">
        <v>0</v>
      </c>
      <c r="BF7" s="28" t="s">
        <v>39</v>
      </c>
      <c r="BG7" s="28" t="s">
        <v>39</v>
      </c>
      <c r="BH7" s="15">
        <f>MAX(E7,J7,O7,T7,Y7,AD7,AI7,AN7,AS7,AX7,BC7)</f>
        <v>25</v>
      </c>
      <c r="BI7" s="43">
        <f t="shared" ref="BI7:BI17" si="2">MIN(F7,K7,P7,U7,Z7,AE7,AJ7,AO7,AT7,AY7,BD7)</f>
        <v>0</v>
      </c>
      <c r="BJ7" s="15">
        <f t="shared" ref="BJ7:BJ17" si="3">AVERAGE(BH7:BI7)</f>
        <v>12.5</v>
      </c>
      <c r="BK7" s="15">
        <f t="shared" ref="BK7:BK17" si="4">MAX(H7,M7,R7,W7,AB7,AG7,AL7,AQ7,AV7,BA7,BF7)</f>
        <v>645.73991031390131</v>
      </c>
      <c r="BL7" s="15">
        <f t="shared" si="1"/>
        <v>576</v>
      </c>
      <c r="BM7" s="15">
        <f t="shared" ref="BM7:BM17" si="5">AVERAGE(BK7:BL7)</f>
        <v>610.86995515695071</v>
      </c>
      <c r="BN7" s="15">
        <f t="shared" ref="BN7:BN17" si="6">(BM7/100)*110</f>
        <v>671.9569506726458</v>
      </c>
    </row>
    <row r="8" spans="2:66" x14ac:dyDescent="0.25">
      <c r="B8" s="37"/>
      <c r="C8" s="30">
        <v>16959</v>
      </c>
      <c r="D8" s="31" t="s">
        <v>29</v>
      </c>
      <c r="E8" s="15">
        <v>0</v>
      </c>
      <c r="F8" s="44">
        <v>0</v>
      </c>
      <c r="G8" s="28">
        <v>0</v>
      </c>
      <c r="H8" s="28" t="s">
        <v>39</v>
      </c>
      <c r="I8" s="28" t="s">
        <v>39</v>
      </c>
      <c r="J8" s="27">
        <v>0</v>
      </c>
      <c r="K8" s="44">
        <v>0</v>
      </c>
      <c r="L8" s="28">
        <v>0</v>
      </c>
      <c r="M8" s="28" t="s">
        <v>39</v>
      </c>
      <c r="N8" s="28" t="s">
        <v>39</v>
      </c>
      <c r="O8" s="27">
        <v>0</v>
      </c>
      <c r="P8" s="44">
        <v>0</v>
      </c>
      <c r="Q8" s="28">
        <v>0</v>
      </c>
      <c r="R8" s="28" t="s">
        <v>39</v>
      </c>
      <c r="S8" s="28" t="s">
        <v>39</v>
      </c>
      <c r="T8" s="15">
        <v>0</v>
      </c>
      <c r="U8" s="44">
        <v>0</v>
      </c>
      <c r="V8" s="28">
        <v>0</v>
      </c>
      <c r="W8" s="28" t="s">
        <v>39</v>
      </c>
      <c r="X8" s="28" t="s">
        <v>39</v>
      </c>
      <c r="Y8" s="15">
        <v>0</v>
      </c>
      <c r="Z8" s="44">
        <v>0</v>
      </c>
      <c r="AA8" s="28">
        <v>0</v>
      </c>
      <c r="AB8" s="28" t="s">
        <v>39</v>
      </c>
      <c r="AC8" s="28" t="s">
        <v>39</v>
      </c>
      <c r="AD8" s="15">
        <v>0</v>
      </c>
      <c r="AE8" s="44">
        <v>0</v>
      </c>
      <c r="AF8" s="28">
        <v>0</v>
      </c>
      <c r="AG8" s="28" t="s">
        <v>39</v>
      </c>
      <c r="AH8" s="28" t="s">
        <v>39</v>
      </c>
      <c r="AI8" s="15">
        <v>0</v>
      </c>
      <c r="AJ8" s="44">
        <v>0</v>
      </c>
      <c r="AK8" s="28">
        <v>0</v>
      </c>
      <c r="AL8" s="28" t="s">
        <v>39</v>
      </c>
      <c r="AM8" s="28" t="s">
        <v>39</v>
      </c>
      <c r="AN8" s="15">
        <v>0</v>
      </c>
      <c r="AO8" s="44">
        <v>0</v>
      </c>
      <c r="AP8" s="28">
        <v>0</v>
      </c>
      <c r="AQ8" s="28" t="s">
        <v>39</v>
      </c>
      <c r="AR8" s="28" t="s">
        <v>39</v>
      </c>
      <c r="AS8" s="15">
        <v>0</v>
      </c>
      <c r="AT8" s="44">
        <v>0</v>
      </c>
      <c r="AU8" s="28">
        <v>0</v>
      </c>
      <c r="AV8" s="28" t="s">
        <v>39</v>
      </c>
      <c r="AW8" s="28" t="s">
        <v>39</v>
      </c>
      <c r="AX8" s="15">
        <v>0</v>
      </c>
      <c r="AY8" s="44">
        <v>0</v>
      </c>
      <c r="AZ8" s="28">
        <v>0</v>
      </c>
      <c r="BA8" s="28" t="s">
        <v>39</v>
      </c>
      <c r="BB8" s="28" t="s">
        <v>39</v>
      </c>
      <c r="BC8" s="15">
        <v>0</v>
      </c>
      <c r="BD8" s="44">
        <v>0</v>
      </c>
      <c r="BE8" s="29">
        <v>0</v>
      </c>
      <c r="BF8" s="28" t="s">
        <v>39</v>
      </c>
      <c r="BG8" s="28" t="s">
        <v>39</v>
      </c>
      <c r="BH8" s="15">
        <f t="shared" si="0"/>
        <v>0</v>
      </c>
      <c r="BI8" s="43">
        <f t="shared" si="2"/>
        <v>0</v>
      </c>
      <c r="BJ8" s="15">
        <f t="shared" si="3"/>
        <v>0</v>
      </c>
      <c r="BK8" s="15">
        <f t="shared" si="4"/>
        <v>0</v>
      </c>
      <c r="BL8" s="15">
        <f t="shared" si="1"/>
        <v>0</v>
      </c>
      <c r="BM8" s="15">
        <f t="shared" si="5"/>
        <v>0</v>
      </c>
      <c r="BN8" s="15">
        <f t="shared" si="6"/>
        <v>0</v>
      </c>
    </row>
    <row r="9" spans="2:66" x14ac:dyDescent="0.25">
      <c r="B9" s="37"/>
      <c r="C9" s="30">
        <v>1862</v>
      </c>
      <c r="D9" s="31" t="s">
        <v>30</v>
      </c>
      <c r="E9" s="15">
        <v>0</v>
      </c>
      <c r="F9" s="44">
        <v>0</v>
      </c>
      <c r="G9" s="28">
        <v>0</v>
      </c>
      <c r="H9" s="28" t="s">
        <v>39</v>
      </c>
      <c r="I9" s="28" t="s">
        <v>39</v>
      </c>
      <c r="J9" s="27">
        <v>0</v>
      </c>
      <c r="K9" s="44">
        <v>0</v>
      </c>
      <c r="L9" s="28">
        <v>0</v>
      </c>
      <c r="M9" s="28" t="s">
        <v>39</v>
      </c>
      <c r="N9" s="28" t="s">
        <v>39</v>
      </c>
      <c r="O9" s="27">
        <v>0</v>
      </c>
      <c r="P9" s="44">
        <v>0</v>
      </c>
      <c r="Q9" s="28">
        <v>0</v>
      </c>
      <c r="R9" s="28" t="s">
        <v>39</v>
      </c>
      <c r="S9" s="28" t="s">
        <v>39</v>
      </c>
      <c r="T9" s="15">
        <v>0</v>
      </c>
      <c r="U9" s="44">
        <v>0</v>
      </c>
      <c r="V9" s="28">
        <v>0</v>
      </c>
      <c r="W9" s="28" t="s">
        <v>39</v>
      </c>
      <c r="X9" s="28" t="s">
        <v>39</v>
      </c>
      <c r="Y9" s="15">
        <v>0</v>
      </c>
      <c r="Z9" s="44">
        <v>0</v>
      </c>
      <c r="AA9" s="28">
        <v>0</v>
      </c>
      <c r="AB9" s="28" t="s">
        <v>39</v>
      </c>
      <c r="AC9" s="28" t="s">
        <v>39</v>
      </c>
      <c r="AD9" s="15">
        <v>0</v>
      </c>
      <c r="AE9" s="44">
        <v>0</v>
      </c>
      <c r="AF9" s="28">
        <v>0</v>
      </c>
      <c r="AG9" s="28" t="s">
        <v>39</v>
      </c>
      <c r="AH9" s="28" t="s">
        <v>39</v>
      </c>
      <c r="AI9" s="15">
        <v>25</v>
      </c>
      <c r="AJ9" s="44">
        <v>25</v>
      </c>
      <c r="AK9" s="28">
        <v>4</v>
      </c>
      <c r="AL9" s="28">
        <v>576</v>
      </c>
      <c r="AM9" s="28">
        <v>576</v>
      </c>
      <c r="AN9" s="15">
        <v>0</v>
      </c>
      <c r="AO9" s="44">
        <v>0</v>
      </c>
      <c r="AP9" s="28">
        <v>0</v>
      </c>
      <c r="AQ9" s="28" t="s">
        <v>39</v>
      </c>
      <c r="AR9" s="28" t="s">
        <v>39</v>
      </c>
      <c r="AS9" s="15">
        <v>0</v>
      </c>
      <c r="AT9" s="44">
        <v>0</v>
      </c>
      <c r="AU9" s="28">
        <v>0</v>
      </c>
      <c r="AV9" s="28" t="s">
        <v>39</v>
      </c>
      <c r="AW9" s="28" t="s">
        <v>39</v>
      </c>
      <c r="AX9" s="15">
        <v>0</v>
      </c>
      <c r="AY9" s="44">
        <v>0</v>
      </c>
      <c r="AZ9" s="28">
        <v>0</v>
      </c>
      <c r="BA9" s="28" t="s">
        <v>39</v>
      </c>
      <c r="BB9" s="28" t="s">
        <v>39</v>
      </c>
      <c r="BC9" s="15">
        <v>0</v>
      </c>
      <c r="BD9" s="44">
        <v>0</v>
      </c>
      <c r="BE9" s="29">
        <v>0</v>
      </c>
      <c r="BF9" s="28" t="s">
        <v>39</v>
      </c>
      <c r="BG9" s="28" t="s">
        <v>39</v>
      </c>
      <c r="BH9" s="15">
        <f t="shared" si="0"/>
        <v>25</v>
      </c>
      <c r="BI9" s="43">
        <f t="shared" si="2"/>
        <v>0</v>
      </c>
      <c r="BJ9" s="15">
        <f t="shared" si="3"/>
        <v>12.5</v>
      </c>
      <c r="BK9" s="15">
        <f t="shared" si="4"/>
        <v>576</v>
      </c>
      <c r="BL9" s="15">
        <f t="shared" si="1"/>
        <v>576</v>
      </c>
      <c r="BM9" s="15">
        <f t="shared" si="5"/>
        <v>576</v>
      </c>
      <c r="BN9" s="15">
        <f t="shared" si="6"/>
        <v>633.6</v>
      </c>
    </row>
    <row r="10" spans="2:66" x14ac:dyDescent="0.25">
      <c r="B10" s="37"/>
      <c r="C10" s="30">
        <v>10500</v>
      </c>
      <c r="D10" s="31" t="s">
        <v>31</v>
      </c>
      <c r="E10" s="15">
        <v>0</v>
      </c>
      <c r="F10" s="44">
        <v>0</v>
      </c>
      <c r="G10" s="28">
        <v>0</v>
      </c>
      <c r="H10" s="28" t="s">
        <v>39</v>
      </c>
      <c r="I10" s="28" t="s">
        <v>39</v>
      </c>
      <c r="J10" s="27">
        <v>0</v>
      </c>
      <c r="K10" s="44">
        <v>0</v>
      </c>
      <c r="L10" s="28">
        <v>0</v>
      </c>
      <c r="M10" s="28" t="s">
        <v>39</v>
      </c>
      <c r="N10" s="28" t="s">
        <v>39</v>
      </c>
      <c r="O10" s="27">
        <v>0</v>
      </c>
      <c r="P10" s="44">
        <v>0</v>
      </c>
      <c r="Q10" s="28">
        <v>0</v>
      </c>
      <c r="R10" s="28" t="s">
        <v>39</v>
      </c>
      <c r="S10" s="28" t="s">
        <v>39</v>
      </c>
      <c r="T10" s="15">
        <v>0</v>
      </c>
      <c r="U10" s="44">
        <v>0</v>
      </c>
      <c r="V10" s="28">
        <v>0</v>
      </c>
      <c r="W10" s="28" t="s">
        <v>39</v>
      </c>
      <c r="X10" s="28" t="s">
        <v>39</v>
      </c>
      <c r="Y10" s="15">
        <v>0</v>
      </c>
      <c r="Z10" s="44">
        <v>0</v>
      </c>
      <c r="AA10" s="28">
        <v>0</v>
      </c>
      <c r="AB10" s="28" t="s">
        <v>39</v>
      </c>
      <c r="AC10" s="28" t="s">
        <v>39</v>
      </c>
      <c r="AD10" s="15">
        <v>0</v>
      </c>
      <c r="AE10" s="44">
        <v>0</v>
      </c>
      <c r="AF10" s="28">
        <v>0</v>
      </c>
      <c r="AG10" s="28" t="s">
        <v>39</v>
      </c>
      <c r="AH10" s="28" t="s">
        <v>39</v>
      </c>
      <c r="AI10" s="15">
        <v>0</v>
      </c>
      <c r="AJ10" s="44">
        <v>0</v>
      </c>
      <c r="AK10" s="28">
        <v>0</v>
      </c>
      <c r="AL10" s="28" t="s">
        <v>39</v>
      </c>
      <c r="AM10" s="28" t="s">
        <v>39</v>
      </c>
      <c r="AN10" s="15">
        <v>24.4</v>
      </c>
      <c r="AO10" s="44">
        <v>24.4</v>
      </c>
      <c r="AP10" s="28">
        <v>4</v>
      </c>
      <c r="AQ10" s="28">
        <v>590.1639344262295</v>
      </c>
      <c r="AR10" s="28">
        <v>590.1639344262295</v>
      </c>
      <c r="AS10" s="15">
        <v>0</v>
      </c>
      <c r="AT10" s="44">
        <v>0</v>
      </c>
      <c r="AU10" s="28">
        <v>0</v>
      </c>
      <c r="AV10" s="28" t="s">
        <v>39</v>
      </c>
      <c r="AW10" s="28" t="s">
        <v>39</v>
      </c>
      <c r="AX10" s="15">
        <v>0</v>
      </c>
      <c r="AY10" s="44">
        <v>0</v>
      </c>
      <c r="AZ10" s="28">
        <v>0</v>
      </c>
      <c r="BA10" s="28" t="s">
        <v>39</v>
      </c>
      <c r="BB10" s="28" t="s">
        <v>39</v>
      </c>
      <c r="BC10" s="15">
        <v>0</v>
      </c>
      <c r="BD10" s="44">
        <v>0</v>
      </c>
      <c r="BE10" s="29">
        <v>0</v>
      </c>
      <c r="BF10" s="28" t="s">
        <v>39</v>
      </c>
      <c r="BG10" s="28" t="s">
        <v>39</v>
      </c>
      <c r="BH10" s="15">
        <f t="shared" si="0"/>
        <v>24.4</v>
      </c>
      <c r="BI10" s="43">
        <f t="shared" si="2"/>
        <v>0</v>
      </c>
      <c r="BJ10" s="15">
        <f t="shared" si="3"/>
        <v>12.2</v>
      </c>
      <c r="BK10" s="15">
        <f t="shared" si="4"/>
        <v>590.1639344262295</v>
      </c>
      <c r="BL10" s="15">
        <f t="shared" si="1"/>
        <v>590.1639344262295</v>
      </c>
      <c r="BM10" s="15">
        <f t="shared" si="5"/>
        <v>590.1639344262295</v>
      </c>
      <c r="BN10" s="15">
        <f t="shared" si="6"/>
        <v>649.18032786885249</v>
      </c>
    </row>
    <row r="11" spans="2:66" x14ac:dyDescent="0.25">
      <c r="B11" s="37"/>
      <c r="C11" s="30">
        <v>1863</v>
      </c>
      <c r="D11" s="31" t="s">
        <v>32</v>
      </c>
      <c r="E11" s="15">
        <v>0</v>
      </c>
      <c r="F11" s="44">
        <v>0</v>
      </c>
      <c r="G11" s="28">
        <v>0</v>
      </c>
      <c r="H11" s="28" t="s">
        <v>39</v>
      </c>
      <c r="I11" s="28" t="s">
        <v>39</v>
      </c>
      <c r="J11" s="27">
        <v>0</v>
      </c>
      <c r="K11" s="44">
        <v>0</v>
      </c>
      <c r="L11" s="28">
        <v>0</v>
      </c>
      <c r="M11" s="28" t="s">
        <v>39</v>
      </c>
      <c r="N11" s="28" t="s">
        <v>39</v>
      </c>
      <c r="O11" s="27">
        <v>0</v>
      </c>
      <c r="P11" s="44">
        <v>0</v>
      </c>
      <c r="Q11" s="28">
        <v>0</v>
      </c>
      <c r="R11" s="28" t="s">
        <v>39</v>
      </c>
      <c r="S11" s="28" t="s">
        <v>39</v>
      </c>
      <c r="T11" s="15">
        <v>0</v>
      </c>
      <c r="U11" s="44">
        <v>0</v>
      </c>
      <c r="V11" s="28">
        <v>0</v>
      </c>
      <c r="W11" s="28" t="s">
        <v>39</v>
      </c>
      <c r="X11" s="28" t="s">
        <v>39</v>
      </c>
      <c r="Y11" s="15">
        <v>0</v>
      </c>
      <c r="Z11" s="44">
        <v>0</v>
      </c>
      <c r="AA11" s="28">
        <v>0</v>
      </c>
      <c r="AB11" s="28" t="s">
        <v>39</v>
      </c>
      <c r="AC11" s="28" t="s">
        <v>39</v>
      </c>
      <c r="AD11" s="15">
        <v>0</v>
      </c>
      <c r="AE11" s="44">
        <v>0</v>
      </c>
      <c r="AF11" s="28">
        <v>0</v>
      </c>
      <c r="AG11" s="28" t="s">
        <v>39</v>
      </c>
      <c r="AH11" s="28" t="s">
        <v>39</v>
      </c>
      <c r="AI11" s="15">
        <v>25</v>
      </c>
      <c r="AJ11" s="44">
        <v>27</v>
      </c>
      <c r="AK11" s="28">
        <v>4</v>
      </c>
      <c r="AL11" s="28">
        <v>576</v>
      </c>
      <c r="AM11" s="28">
        <v>533.33333333333337</v>
      </c>
      <c r="AN11" s="15">
        <v>24.9</v>
      </c>
      <c r="AO11" s="44">
        <v>24.9</v>
      </c>
      <c r="AP11" s="28">
        <v>4</v>
      </c>
      <c r="AQ11" s="28">
        <v>578.31325301204822</v>
      </c>
      <c r="AR11" s="28">
        <v>578.31325301204822</v>
      </c>
      <c r="AS11" s="15">
        <v>0</v>
      </c>
      <c r="AT11" s="44">
        <v>0</v>
      </c>
      <c r="AU11" s="28">
        <v>0</v>
      </c>
      <c r="AV11" s="28" t="s">
        <v>39</v>
      </c>
      <c r="AW11" s="28" t="s">
        <v>39</v>
      </c>
      <c r="AX11" s="15">
        <v>0</v>
      </c>
      <c r="AY11" s="44">
        <v>0</v>
      </c>
      <c r="AZ11" s="28">
        <v>0</v>
      </c>
      <c r="BA11" s="28" t="s">
        <v>39</v>
      </c>
      <c r="BB11" s="28" t="s">
        <v>39</v>
      </c>
      <c r="BC11" s="15">
        <v>0</v>
      </c>
      <c r="BD11" s="44">
        <v>0</v>
      </c>
      <c r="BE11" s="29">
        <v>0</v>
      </c>
      <c r="BF11" s="28" t="s">
        <v>39</v>
      </c>
      <c r="BG11" s="28" t="s">
        <v>39</v>
      </c>
      <c r="BH11" s="15">
        <f t="shared" si="0"/>
        <v>25</v>
      </c>
      <c r="BI11" s="43">
        <f t="shared" si="2"/>
        <v>0</v>
      </c>
      <c r="BJ11" s="15">
        <f t="shared" si="3"/>
        <v>12.5</v>
      </c>
      <c r="BK11" s="15">
        <f t="shared" si="4"/>
        <v>578.31325301204822</v>
      </c>
      <c r="BL11" s="15">
        <f t="shared" si="1"/>
        <v>533.33333333333337</v>
      </c>
      <c r="BM11" s="15">
        <f t="shared" si="5"/>
        <v>555.8232931726908</v>
      </c>
      <c r="BN11" s="15">
        <f t="shared" si="6"/>
        <v>611.40562248995991</v>
      </c>
    </row>
    <row r="12" spans="2:66" x14ac:dyDescent="0.25">
      <c r="B12" s="37"/>
      <c r="C12" s="30">
        <v>1865</v>
      </c>
      <c r="D12" s="31" t="s">
        <v>33</v>
      </c>
      <c r="E12" s="15">
        <v>0</v>
      </c>
      <c r="F12" s="44">
        <v>0</v>
      </c>
      <c r="G12" s="28">
        <v>0</v>
      </c>
      <c r="H12" s="28" t="s">
        <v>39</v>
      </c>
      <c r="I12" s="28" t="s">
        <v>39</v>
      </c>
      <c r="J12" s="27">
        <v>0</v>
      </c>
      <c r="K12" s="44">
        <v>0</v>
      </c>
      <c r="L12" s="28">
        <v>0</v>
      </c>
      <c r="M12" s="28" t="s">
        <v>39</v>
      </c>
      <c r="N12" s="28" t="s">
        <v>39</v>
      </c>
      <c r="O12" s="27">
        <v>0</v>
      </c>
      <c r="P12" s="44">
        <v>0</v>
      </c>
      <c r="Q12" s="28">
        <v>0</v>
      </c>
      <c r="R12" s="28" t="s">
        <v>39</v>
      </c>
      <c r="S12" s="28" t="s">
        <v>39</v>
      </c>
      <c r="T12" s="15">
        <v>0</v>
      </c>
      <c r="U12" s="44">
        <v>0</v>
      </c>
      <c r="V12" s="28">
        <v>0</v>
      </c>
      <c r="W12" s="28" t="s">
        <v>39</v>
      </c>
      <c r="X12" s="28" t="s">
        <v>39</v>
      </c>
      <c r="Y12" s="15">
        <v>0</v>
      </c>
      <c r="Z12" s="44">
        <v>0</v>
      </c>
      <c r="AA12" s="28">
        <v>0</v>
      </c>
      <c r="AB12" s="28" t="s">
        <v>39</v>
      </c>
      <c r="AC12" s="28" t="s">
        <v>39</v>
      </c>
      <c r="AD12" s="15">
        <v>0</v>
      </c>
      <c r="AE12" s="44">
        <v>0</v>
      </c>
      <c r="AF12" s="28">
        <v>0</v>
      </c>
      <c r="AG12" s="28" t="s">
        <v>39</v>
      </c>
      <c r="AH12" s="28" t="s">
        <v>39</v>
      </c>
      <c r="AI12" s="15">
        <v>29</v>
      </c>
      <c r="AJ12" s="44">
        <v>29</v>
      </c>
      <c r="AK12" s="28">
        <v>4</v>
      </c>
      <c r="AL12" s="28">
        <v>496.55172413793105</v>
      </c>
      <c r="AM12" s="28">
        <v>496.55172413793105</v>
      </c>
      <c r="AN12" s="15">
        <v>0</v>
      </c>
      <c r="AO12" s="44">
        <v>0</v>
      </c>
      <c r="AP12" s="28">
        <v>0</v>
      </c>
      <c r="AQ12" s="28" t="s">
        <v>39</v>
      </c>
      <c r="AR12" s="28" t="s">
        <v>39</v>
      </c>
      <c r="AS12" s="15">
        <v>0</v>
      </c>
      <c r="AT12" s="44">
        <v>0</v>
      </c>
      <c r="AU12" s="28">
        <v>0</v>
      </c>
      <c r="AV12" s="28" t="s">
        <v>39</v>
      </c>
      <c r="AW12" s="28" t="s">
        <v>39</v>
      </c>
      <c r="AX12" s="15">
        <v>0</v>
      </c>
      <c r="AY12" s="44">
        <v>0</v>
      </c>
      <c r="AZ12" s="28">
        <v>0</v>
      </c>
      <c r="BA12" s="28" t="s">
        <v>39</v>
      </c>
      <c r="BB12" s="28" t="s">
        <v>39</v>
      </c>
      <c r="BC12" s="15">
        <v>0</v>
      </c>
      <c r="BD12" s="44">
        <v>0</v>
      </c>
      <c r="BE12" s="29">
        <v>0</v>
      </c>
      <c r="BF12" s="28" t="s">
        <v>39</v>
      </c>
      <c r="BG12" s="28" t="s">
        <v>39</v>
      </c>
      <c r="BH12" s="15">
        <f>MAX(E12,J12,O12,T12,Y12,AD12,AI12,AN12,AS12,AX12,BC12)</f>
        <v>29</v>
      </c>
      <c r="BI12" s="43">
        <f t="shared" si="2"/>
        <v>0</v>
      </c>
      <c r="BJ12" s="15">
        <f t="shared" si="3"/>
        <v>14.5</v>
      </c>
      <c r="BK12" s="15">
        <f t="shared" si="4"/>
        <v>496.55172413793105</v>
      </c>
      <c r="BL12" s="15">
        <f t="shared" si="1"/>
        <v>496.55172413793105</v>
      </c>
      <c r="BM12" s="15">
        <f t="shared" si="5"/>
        <v>496.55172413793105</v>
      </c>
      <c r="BN12" s="15">
        <f t="shared" si="6"/>
        <v>546.20689655172418</v>
      </c>
    </row>
    <row r="13" spans="2:66" x14ac:dyDescent="0.25">
      <c r="B13" s="37"/>
      <c r="C13" s="30">
        <v>1871</v>
      </c>
      <c r="D13" s="31" t="s">
        <v>34</v>
      </c>
      <c r="E13" s="15">
        <v>0</v>
      </c>
      <c r="F13" s="44">
        <v>0</v>
      </c>
      <c r="G13" s="28">
        <v>0</v>
      </c>
      <c r="H13" s="28" t="s">
        <v>39</v>
      </c>
      <c r="I13" s="28" t="s">
        <v>39</v>
      </c>
      <c r="J13" s="27">
        <v>0</v>
      </c>
      <c r="K13" s="44">
        <v>0</v>
      </c>
      <c r="L13" s="28">
        <v>0</v>
      </c>
      <c r="M13" s="28" t="s">
        <v>39</v>
      </c>
      <c r="N13" s="28" t="s">
        <v>39</v>
      </c>
      <c r="O13" s="27">
        <v>0</v>
      </c>
      <c r="P13" s="44">
        <v>0</v>
      </c>
      <c r="Q13" s="28">
        <v>0</v>
      </c>
      <c r="R13" s="28" t="s">
        <v>39</v>
      </c>
      <c r="S13" s="28" t="s">
        <v>39</v>
      </c>
      <c r="T13" s="15">
        <v>0</v>
      </c>
      <c r="U13" s="44">
        <v>0</v>
      </c>
      <c r="V13" s="28">
        <v>0</v>
      </c>
      <c r="W13" s="28" t="s">
        <v>39</v>
      </c>
      <c r="X13" s="28" t="s">
        <v>39</v>
      </c>
      <c r="Y13" s="15">
        <v>0</v>
      </c>
      <c r="Z13" s="44">
        <v>0</v>
      </c>
      <c r="AA13" s="28">
        <v>0</v>
      </c>
      <c r="AB13" s="28" t="s">
        <v>39</v>
      </c>
      <c r="AC13" s="28" t="s">
        <v>39</v>
      </c>
      <c r="AD13" s="15">
        <v>0</v>
      </c>
      <c r="AE13" s="44">
        <v>0</v>
      </c>
      <c r="AF13" s="28">
        <v>0</v>
      </c>
      <c r="AG13" s="28" t="s">
        <v>39</v>
      </c>
      <c r="AH13" s="28" t="s">
        <v>39</v>
      </c>
      <c r="AI13" s="15">
        <v>0</v>
      </c>
      <c r="AJ13" s="44">
        <v>0</v>
      </c>
      <c r="AK13" s="28">
        <v>0</v>
      </c>
      <c r="AL13" s="28" t="s">
        <v>39</v>
      </c>
      <c r="AM13" s="28" t="s">
        <v>39</v>
      </c>
      <c r="AN13" s="15">
        <v>0</v>
      </c>
      <c r="AO13" s="44">
        <v>0</v>
      </c>
      <c r="AP13" s="28">
        <v>0</v>
      </c>
      <c r="AQ13" s="28" t="s">
        <v>39</v>
      </c>
      <c r="AR13" s="28" t="s">
        <v>39</v>
      </c>
      <c r="AS13" s="15">
        <v>0</v>
      </c>
      <c r="AT13" s="44">
        <v>0</v>
      </c>
      <c r="AU13" s="28">
        <v>0</v>
      </c>
      <c r="AV13" s="28" t="s">
        <v>39</v>
      </c>
      <c r="AW13" s="28" t="s">
        <v>39</v>
      </c>
      <c r="AX13" s="15">
        <v>0</v>
      </c>
      <c r="AY13" s="44">
        <v>0</v>
      </c>
      <c r="AZ13" s="28">
        <v>0</v>
      </c>
      <c r="BA13" s="28" t="s">
        <v>39</v>
      </c>
      <c r="BB13" s="28" t="s">
        <v>39</v>
      </c>
      <c r="BC13" s="15">
        <v>0</v>
      </c>
      <c r="BD13" s="44">
        <v>0</v>
      </c>
      <c r="BE13" s="29">
        <v>0</v>
      </c>
      <c r="BF13" s="28" t="s">
        <v>39</v>
      </c>
      <c r="BG13" s="28" t="s">
        <v>39</v>
      </c>
      <c r="BH13" s="15">
        <f t="shared" si="0"/>
        <v>0</v>
      </c>
      <c r="BI13" s="43">
        <f t="shared" si="2"/>
        <v>0</v>
      </c>
      <c r="BJ13" s="15">
        <f t="shared" si="3"/>
        <v>0</v>
      </c>
      <c r="BK13" s="15">
        <f t="shared" si="4"/>
        <v>0</v>
      </c>
      <c r="BL13" s="15">
        <f t="shared" si="1"/>
        <v>0</v>
      </c>
      <c r="BM13" s="15">
        <f t="shared" si="5"/>
        <v>0</v>
      </c>
      <c r="BN13" s="15">
        <f t="shared" si="6"/>
        <v>0</v>
      </c>
    </row>
    <row r="14" spans="2:66" x14ac:dyDescent="0.25">
      <c r="B14" s="37"/>
      <c r="C14" s="30">
        <v>1872</v>
      </c>
      <c r="D14" s="31" t="s">
        <v>35</v>
      </c>
      <c r="E14" s="15">
        <v>0</v>
      </c>
      <c r="F14" s="44">
        <v>0</v>
      </c>
      <c r="G14" s="28">
        <v>0</v>
      </c>
      <c r="H14" s="28" t="s">
        <v>39</v>
      </c>
      <c r="I14" s="28" t="s">
        <v>39</v>
      </c>
      <c r="J14" s="27">
        <v>0</v>
      </c>
      <c r="K14" s="44">
        <v>0</v>
      </c>
      <c r="L14" s="28">
        <v>0</v>
      </c>
      <c r="M14" s="28" t="s">
        <v>39</v>
      </c>
      <c r="N14" s="28" t="s">
        <v>39</v>
      </c>
      <c r="O14" s="27">
        <v>0</v>
      </c>
      <c r="P14" s="44">
        <v>0</v>
      </c>
      <c r="Q14" s="28">
        <v>0</v>
      </c>
      <c r="R14" s="28" t="s">
        <v>39</v>
      </c>
      <c r="S14" s="28" t="s">
        <v>39</v>
      </c>
      <c r="T14" s="15">
        <v>0</v>
      </c>
      <c r="U14" s="44">
        <v>0</v>
      </c>
      <c r="V14" s="28">
        <v>0</v>
      </c>
      <c r="W14" s="28" t="s">
        <v>39</v>
      </c>
      <c r="X14" s="28" t="s">
        <v>39</v>
      </c>
      <c r="Y14" s="15">
        <v>0</v>
      </c>
      <c r="Z14" s="44">
        <v>0</v>
      </c>
      <c r="AA14" s="28">
        <v>0</v>
      </c>
      <c r="AB14" s="28" t="s">
        <v>39</v>
      </c>
      <c r="AC14" s="28" t="s">
        <v>39</v>
      </c>
      <c r="AD14" s="15">
        <v>0</v>
      </c>
      <c r="AE14" s="44">
        <v>0</v>
      </c>
      <c r="AF14" s="28">
        <v>0</v>
      </c>
      <c r="AG14" s="28" t="s">
        <v>39</v>
      </c>
      <c r="AH14" s="28" t="s">
        <v>39</v>
      </c>
      <c r="AI14" s="15">
        <v>0</v>
      </c>
      <c r="AJ14" s="44">
        <v>0</v>
      </c>
      <c r="AK14" s="28">
        <v>0</v>
      </c>
      <c r="AL14" s="28" t="s">
        <v>39</v>
      </c>
      <c r="AM14" s="28" t="s">
        <v>39</v>
      </c>
      <c r="AN14" s="15">
        <v>0</v>
      </c>
      <c r="AO14" s="44">
        <v>0</v>
      </c>
      <c r="AP14" s="28">
        <v>0</v>
      </c>
      <c r="AQ14" s="28" t="s">
        <v>39</v>
      </c>
      <c r="AR14" s="28" t="s">
        <v>39</v>
      </c>
      <c r="AS14" s="15">
        <v>0</v>
      </c>
      <c r="AT14" s="44">
        <v>0</v>
      </c>
      <c r="AU14" s="28">
        <v>0</v>
      </c>
      <c r="AV14" s="28" t="s">
        <v>39</v>
      </c>
      <c r="AW14" s="28" t="s">
        <v>39</v>
      </c>
      <c r="AX14" s="15">
        <v>0</v>
      </c>
      <c r="AY14" s="44">
        <v>0</v>
      </c>
      <c r="AZ14" s="28">
        <v>0</v>
      </c>
      <c r="BA14" s="28" t="s">
        <v>39</v>
      </c>
      <c r="BB14" s="28" t="s">
        <v>39</v>
      </c>
      <c r="BC14" s="15">
        <v>0</v>
      </c>
      <c r="BD14" s="44">
        <v>0</v>
      </c>
      <c r="BE14" s="29">
        <v>0</v>
      </c>
      <c r="BF14" s="28" t="s">
        <v>39</v>
      </c>
      <c r="BG14" s="28" t="s">
        <v>39</v>
      </c>
      <c r="BH14" s="15">
        <f t="shared" si="0"/>
        <v>0</v>
      </c>
      <c r="BI14" s="43">
        <f t="shared" si="2"/>
        <v>0</v>
      </c>
      <c r="BJ14" s="15">
        <f t="shared" si="3"/>
        <v>0</v>
      </c>
      <c r="BK14" s="15">
        <f t="shared" si="4"/>
        <v>0</v>
      </c>
      <c r="BL14" s="15">
        <f t="shared" si="1"/>
        <v>0</v>
      </c>
      <c r="BM14" s="15">
        <f t="shared" si="5"/>
        <v>0</v>
      </c>
      <c r="BN14" s="15">
        <f t="shared" si="6"/>
        <v>0</v>
      </c>
    </row>
    <row r="15" spans="2:66" x14ac:dyDescent="0.25">
      <c r="B15" s="37"/>
      <c r="C15" s="30">
        <v>1873</v>
      </c>
      <c r="D15" s="31" t="s">
        <v>36</v>
      </c>
      <c r="E15" s="15">
        <v>0</v>
      </c>
      <c r="F15" s="44">
        <v>0</v>
      </c>
      <c r="G15" s="28">
        <v>0</v>
      </c>
      <c r="H15" s="28" t="s">
        <v>39</v>
      </c>
      <c r="I15" s="28" t="s">
        <v>39</v>
      </c>
      <c r="J15" s="27">
        <v>0</v>
      </c>
      <c r="K15" s="44">
        <v>0</v>
      </c>
      <c r="L15" s="28">
        <v>0</v>
      </c>
      <c r="M15" s="28" t="s">
        <v>39</v>
      </c>
      <c r="N15" s="28" t="s">
        <v>39</v>
      </c>
      <c r="O15" s="27">
        <v>0</v>
      </c>
      <c r="P15" s="44">
        <v>0</v>
      </c>
      <c r="Q15" s="28">
        <v>0</v>
      </c>
      <c r="R15" s="28" t="s">
        <v>39</v>
      </c>
      <c r="S15" s="28" t="s">
        <v>39</v>
      </c>
      <c r="T15" s="15">
        <v>0</v>
      </c>
      <c r="U15" s="44">
        <v>0</v>
      </c>
      <c r="V15" s="28">
        <v>0</v>
      </c>
      <c r="W15" s="28" t="s">
        <v>39</v>
      </c>
      <c r="X15" s="28" t="s">
        <v>39</v>
      </c>
      <c r="Y15" s="15">
        <v>0</v>
      </c>
      <c r="Z15" s="44">
        <v>0</v>
      </c>
      <c r="AA15" s="28">
        <v>0</v>
      </c>
      <c r="AB15" s="28" t="s">
        <v>39</v>
      </c>
      <c r="AC15" s="28" t="s">
        <v>39</v>
      </c>
      <c r="AD15" s="15">
        <v>0</v>
      </c>
      <c r="AE15" s="44">
        <v>0</v>
      </c>
      <c r="AF15" s="28">
        <v>0</v>
      </c>
      <c r="AG15" s="28" t="s">
        <v>39</v>
      </c>
      <c r="AH15" s="28" t="s">
        <v>39</v>
      </c>
      <c r="AI15" s="15">
        <v>0</v>
      </c>
      <c r="AJ15" s="44">
        <v>0</v>
      </c>
      <c r="AK15" s="28">
        <v>0</v>
      </c>
      <c r="AL15" s="28" t="s">
        <v>39</v>
      </c>
      <c r="AM15" s="28" t="s">
        <v>39</v>
      </c>
      <c r="AN15" s="15">
        <v>0</v>
      </c>
      <c r="AO15" s="44">
        <v>0</v>
      </c>
      <c r="AP15" s="28">
        <v>0</v>
      </c>
      <c r="AQ15" s="28" t="s">
        <v>39</v>
      </c>
      <c r="AR15" s="28" t="s">
        <v>39</v>
      </c>
      <c r="AS15" s="15">
        <v>0</v>
      </c>
      <c r="AT15" s="44">
        <v>0</v>
      </c>
      <c r="AU15" s="28">
        <v>0</v>
      </c>
      <c r="AV15" s="28" t="s">
        <v>39</v>
      </c>
      <c r="AW15" s="28" t="s">
        <v>39</v>
      </c>
      <c r="AX15" s="15">
        <v>0</v>
      </c>
      <c r="AY15" s="44">
        <v>0</v>
      </c>
      <c r="AZ15" s="28">
        <v>0</v>
      </c>
      <c r="BA15" s="28" t="s">
        <v>39</v>
      </c>
      <c r="BB15" s="28" t="s">
        <v>39</v>
      </c>
      <c r="BC15" s="15">
        <v>0</v>
      </c>
      <c r="BD15" s="44">
        <v>0</v>
      </c>
      <c r="BE15" s="29">
        <v>0</v>
      </c>
      <c r="BF15" s="28" t="s">
        <v>39</v>
      </c>
      <c r="BG15" s="28" t="s">
        <v>39</v>
      </c>
      <c r="BH15" s="15">
        <f t="shared" si="0"/>
        <v>0</v>
      </c>
      <c r="BI15" s="43">
        <f t="shared" si="2"/>
        <v>0</v>
      </c>
      <c r="BJ15" s="15">
        <f t="shared" si="3"/>
        <v>0</v>
      </c>
      <c r="BK15" s="15">
        <f t="shared" si="4"/>
        <v>0</v>
      </c>
      <c r="BL15" s="15">
        <f t="shared" si="1"/>
        <v>0</v>
      </c>
      <c r="BM15" s="15">
        <f t="shared" si="5"/>
        <v>0</v>
      </c>
      <c r="BN15" s="15">
        <f t="shared" si="6"/>
        <v>0</v>
      </c>
    </row>
    <row r="16" spans="2:66" x14ac:dyDescent="0.25">
      <c r="B16" s="37"/>
      <c r="C16" s="30">
        <v>17736</v>
      </c>
      <c r="D16" s="31" t="s">
        <v>37</v>
      </c>
      <c r="E16" s="15">
        <v>0</v>
      </c>
      <c r="F16" s="44">
        <v>0</v>
      </c>
      <c r="G16" s="28">
        <v>0</v>
      </c>
      <c r="H16" s="28" t="s">
        <v>39</v>
      </c>
      <c r="I16" s="28" t="s">
        <v>39</v>
      </c>
      <c r="J16" s="27">
        <v>0</v>
      </c>
      <c r="K16" s="44">
        <v>0</v>
      </c>
      <c r="L16" s="28">
        <v>0</v>
      </c>
      <c r="M16" s="28" t="s">
        <v>39</v>
      </c>
      <c r="N16" s="28" t="s">
        <v>39</v>
      </c>
      <c r="O16" s="27">
        <v>0</v>
      </c>
      <c r="P16" s="44">
        <v>0</v>
      </c>
      <c r="Q16" s="28">
        <v>0</v>
      </c>
      <c r="R16" s="28" t="s">
        <v>39</v>
      </c>
      <c r="S16" s="28" t="s">
        <v>39</v>
      </c>
      <c r="T16" s="15">
        <v>0</v>
      </c>
      <c r="U16" s="44">
        <v>0</v>
      </c>
      <c r="V16" s="28">
        <v>0</v>
      </c>
      <c r="W16" s="28" t="s">
        <v>39</v>
      </c>
      <c r="X16" s="28" t="s">
        <v>39</v>
      </c>
      <c r="Y16" s="15">
        <v>0</v>
      </c>
      <c r="Z16" s="44">
        <v>0</v>
      </c>
      <c r="AA16" s="28">
        <v>0</v>
      </c>
      <c r="AB16" s="28" t="s">
        <v>39</v>
      </c>
      <c r="AC16" s="28" t="s">
        <v>39</v>
      </c>
      <c r="AD16" s="15">
        <v>0</v>
      </c>
      <c r="AE16" s="44">
        <v>0</v>
      </c>
      <c r="AF16" s="28">
        <v>0</v>
      </c>
      <c r="AG16" s="28" t="s">
        <v>39</v>
      </c>
      <c r="AH16" s="28" t="s">
        <v>39</v>
      </c>
      <c r="AI16" s="15">
        <v>0</v>
      </c>
      <c r="AJ16" s="44">
        <v>0</v>
      </c>
      <c r="AK16" s="28">
        <v>0</v>
      </c>
      <c r="AL16" s="28" t="s">
        <v>39</v>
      </c>
      <c r="AM16" s="28" t="s">
        <v>39</v>
      </c>
      <c r="AN16" s="15">
        <v>0</v>
      </c>
      <c r="AO16" s="44">
        <v>0</v>
      </c>
      <c r="AP16" s="28">
        <v>0</v>
      </c>
      <c r="AQ16" s="28" t="s">
        <v>39</v>
      </c>
      <c r="AR16" s="28" t="s">
        <v>39</v>
      </c>
      <c r="AS16" s="15">
        <v>0</v>
      </c>
      <c r="AT16" s="44">
        <v>0</v>
      </c>
      <c r="AU16" s="28">
        <v>0</v>
      </c>
      <c r="AV16" s="28" t="s">
        <v>39</v>
      </c>
      <c r="AW16" s="28" t="s">
        <v>39</v>
      </c>
      <c r="AX16" s="15">
        <v>0</v>
      </c>
      <c r="AY16" s="44">
        <v>0</v>
      </c>
      <c r="AZ16" s="28">
        <v>0</v>
      </c>
      <c r="BA16" s="28" t="s">
        <v>39</v>
      </c>
      <c r="BB16" s="28" t="s">
        <v>39</v>
      </c>
      <c r="BC16" s="15">
        <v>0</v>
      </c>
      <c r="BD16" s="44">
        <v>0</v>
      </c>
      <c r="BE16" s="29">
        <v>0</v>
      </c>
      <c r="BF16" s="28" t="s">
        <v>39</v>
      </c>
      <c r="BG16" s="28" t="s">
        <v>39</v>
      </c>
      <c r="BH16" s="15">
        <f t="shared" si="0"/>
        <v>0</v>
      </c>
      <c r="BI16" s="43">
        <f t="shared" si="2"/>
        <v>0</v>
      </c>
      <c r="BJ16" s="15">
        <f t="shared" si="3"/>
        <v>0</v>
      </c>
      <c r="BK16" s="15">
        <f t="shared" si="4"/>
        <v>0</v>
      </c>
      <c r="BL16" s="15">
        <f t="shared" si="1"/>
        <v>0</v>
      </c>
      <c r="BM16" s="15">
        <f t="shared" si="5"/>
        <v>0</v>
      </c>
      <c r="BN16" s="15">
        <f t="shared" si="6"/>
        <v>0</v>
      </c>
    </row>
    <row r="17" spans="2:66" x14ac:dyDescent="0.25">
      <c r="B17" s="38"/>
      <c r="C17" s="30">
        <v>1875</v>
      </c>
      <c r="D17" s="31" t="s">
        <v>38</v>
      </c>
      <c r="E17" s="15">
        <v>0</v>
      </c>
      <c r="F17" s="44">
        <v>0</v>
      </c>
      <c r="G17" s="28">
        <v>0</v>
      </c>
      <c r="H17" s="28" t="s">
        <v>39</v>
      </c>
      <c r="I17" s="28" t="s">
        <v>39</v>
      </c>
      <c r="J17" s="27">
        <v>0</v>
      </c>
      <c r="K17" s="44">
        <v>0</v>
      </c>
      <c r="L17" s="28">
        <v>0</v>
      </c>
      <c r="M17" s="28" t="s">
        <v>39</v>
      </c>
      <c r="N17" s="28" t="s">
        <v>39</v>
      </c>
      <c r="O17" s="27">
        <v>0</v>
      </c>
      <c r="P17" s="44">
        <v>0</v>
      </c>
      <c r="Q17" s="28">
        <v>0</v>
      </c>
      <c r="R17" s="28" t="s">
        <v>39</v>
      </c>
      <c r="S17" s="28" t="s">
        <v>39</v>
      </c>
      <c r="T17" s="15">
        <v>0</v>
      </c>
      <c r="U17" s="44">
        <v>0</v>
      </c>
      <c r="V17" s="28">
        <v>0</v>
      </c>
      <c r="W17" s="28" t="s">
        <v>39</v>
      </c>
      <c r="X17" s="28" t="s">
        <v>39</v>
      </c>
      <c r="Y17" s="15">
        <v>0</v>
      </c>
      <c r="Z17" s="44">
        <v>0</v>
      </c>
      <c r="AA17" s="28">
        <v>0</v>
      </c>
      <c r="AB17" s="28" t="s">
        <v>39</v>
      </c>
      <c r="AC17" s="28" t="s">
        <v>39</v>
      </c>
      <c r="AD17" s="15">
        <v>0</v>
      </c>
      <c r="AE17" s="44">
        <v>0</v>
      </c>
      <c r="AF17" s="28">
        <v>0</v>
      </c>
      <c r="AG17" s="28" t="s">
        <v>39</v>
      </c>
      <c r="AH17" s="28" t="s">
        <v>39</v>
      </c>
      <c r="AI17" s="15">
        <v>0</v>
      </c>
      <c r="AJ17" s="44">
        <v>0</v>
      </c>
      <c r="AK17" s="28">
        <v>0</v>
      </c>
      <c r="AL17" s="28" t="s">
        <v>39</v>
      </c>
      <c r="AM17" s="28" t="s">
        <v>39</v>
      </c>
      <c r="AN17" s="15">
        <v>0</v>
      </c>
      <c r="AO17" s="44">
        <v>0</v>
      </c>
      <c r="AP17" s="28">
        <v>0</v>
      </c>
      <c r="AQ17" s="28" t="s">
        <v>39</v>
      </c>
      <c r="AR17" s="28" t="s">
        <v>39</v>
      </c>
      <c r="AS17" s="15">
        <v>0</v>
      </c>
      <c r="AT17" s="44">
        <v>0</v>
      </c>
      <c r="AU17" s="28">
        <v>0</v>
      </c>
      <c r="AV17" s="28" t="s">
        <v>39</v>
      </c>
      <c r="AW17" s="28" t="s">
        <v>39</v>
      </c>
      <c r="AX17" s="15">
        <v>0</v>
      </c>
      <c r="AY17" s="44">
        <v>0</v>
      </c>
      <c r="AZ17" s="28">
        <v>0</v>
      </c>
      <c r="BA17" s="28" t="s">
        <v>39</v>
      </c>
      <c r="BB17" s="28" t="s">
        <v>39</v>
      </c>
      <c r="BC17" s="15">
        <v>0</v>
      </c>
      <c r="BD17" s="44">
        <v>0</v>
      </c>
      <c r="BE17" s="29">
        <v>0</v>
      </c>
      <c r="BF17" s="28" t="s">
        <v>39</v>
      </c>
      <c r="BG17" s="28" t="s">
        <v>39</v>
      </c>
      <c r="BH17" s="15">
        <f t="shared" si="0"/>
        <v>0</v>
      </c>
      <c r="BI17" s="43">
        <f t="shared" si="2"/>
        <v>0</v>
      </c>
      <c r="BJ17" s="15">
        <f t="shared" si="3"/>
        <v>0</v>
      </c>
      <c r="BK17" s="15">
        <f t="shared" si="4"/>
        <v>0</v>
      </c>
      <c r="BL17" s="15">
        <f t="shared" si="1"/>
        <v>0</v>
      </c>
      <c r="BM17" s="15">
        <f t="shared" si="5"/>
        <v>0</v>
      </c>
      <c r="BN17" s="15">
        <f t="shared" si="6"/>
        <v>0</v>
      </c>
    </row>
  </sheetData>
  <mergeCells count="38">
    <mergeCell ref="AD2:AH2"/>
    <mergeCell ref="E2:I2"/>
    <mergeCell ref="J2:N2"/>
    <mergeCell ref="O2:S2"/>
    <mergeCell ref="T2:X2"/>
    <mergeCell ref="Y2:AC2"/>
    <mergeCell ref="BK2:BM2"/>
    <mergeCell ref="E3:F3"/>
    <mergeCell ref="G3:I3"/>
    <mergeCell ref="J3:K3"/>
    <mergeCell ref="L3:N3"/>
    <mergeCell ref="O3:P3"/>
    <mergeCell ref="Q3:S3"/>
    <mergeCell ref="T3:U3"/>
    <mergeCell ref="V3:X3"/>
    <mergeCell ref="Y3:Z3"/>
    <mergeCell ref="AI2:AM2"/>
    <mergeCell ref="AN2:AR2"/>
    <mergeCell ref="AS2:AW2"/>
    <mergeCell ref="AX2:BB2"/>
    <mergeCell ref="BC2:BG2"/>
    <mergeCell ref="BH2:BJ2"/>
    <mergeCell ref="BE3:BG3"/>
    <mergeCell ref="BH3:BJ3"/>
    <mergeCell ref="BK3:BM3"/>
    <mergeCell ref="B6:B17"/>
    <mergeCell ref="AP3:AR3"/>
    <mergeCell ref="AS3:AT3"/>
    <mergeCell ref="AU3:AW3"/>
    <mergeCell ref="AX3:AY3"/>
    <mergeCell ref="AZ3:BB3"/>
    <mergeCell ref="BC3:BD3"/>
    <mergeCell ref="AA3:AC3"/>
    <mergeCell ref="AD3:AE3"/>
    <mergeCell ref="AF3:AH3"/>
    <mergeCell ref="AI3:AJ3"/>
    <mergeCell ref="AK3:AM3"/>
    <mergeCell ref="AN3:AO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DARIA</dc:creator>
  <cp:lastModifiedBy>Fabrice DARIA</cp:lastModifiedBy>
  <dcterms:created xsi:type="dcterms:W3CDTF">2018-12-14T07:02:48Z</dcterms:created>
  <dcterms:modified xsi:type="dcterms:W3CDTF">2018-12-14T08:32:29Z</dcterms:modified>
</cp:coreProperties>
</file>