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ownloads\"/>
    </mc:Choice>
  </mc:AlternateContent>
  <xr:revisionPtr revIDLastSave="0" documentId="13_ncr:1_{6D0F85E5-C0CD-486F-AD16-A5155DA8C81F}" xr6:coauthVersionLast="40" xr6:coauthVersionMax="40" xr10:uidLastSave="{00000000-0000-0000-0000-000000000000}"/>
  <bookViews>
    <workbookView xWindow="0" yWindow="0" windowWidth="19200" windowHeight="8310" activeTab="3" xr2:uid="{00000000-000D-0000-FFFF-FFFF00000000}"/>
  </bookViews>
  <sheets>
    <sheet name="calendrier" sheetId="7" r:id="rId1"/>
    <sheet name="saisie" sheetId="9" r:id="rId2"/>
    <sheet name="emploi du temps" sheetId="10" r:id="rId3"/>
    <sheet name="planning" sheetId="2" r:id="rId4"/>
  </sheets>
  <definedNames>
    <definedName name="activite">saisie!$Q$7:$Q$10</definedName>
    <definedName name="activite2">#REF!</definedName>
    <definedName name="date">#REF!:#REF!</definedName>
    <definedName name="duree">#REF!:#REF!</definedName>
    <definedName name="heures">#REF!</definedName>
    <definedName name="heures_debut_fin">#REF!</definedName>
    <definedName name="jours">planning!$B$1:$NB$1</definedName>
    <definedName name="mois" localSheetId="0">calendrier!$I$4</definedName>
    <definedName name="mois">#REF!:#REF!</definedName>
    <definedName name="PlageDeSaisie">saisie!$B$3:$H$15</definedName>
    <definedName name="semaine">#REF!:#REF!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" l="1"/>
  <c r="C2" i="9"/>
  <c r="D2" i="9" s="1"/>
  <c r="E2" i="9" s="1"/>
  <c r="F2" i="9" s="1"/>
  <c r="G2" i="9" s="1"/>
  <c r="H2" i="9" s="1"/>
  <c r="I1" i="9"/>
  <c r="B5" i="7" l="1"/>
  <c r="A5" i="7"/>
  <c r="C5" i="7"/>
  <c r="D5" i="7" s="1"/>
  <c r="E5" i="7" s="1"/>
  <c r="F5" i="7" s="1"/>
  <c r="G5" i="7" s="1"/>
  <c r="H5" i="7" s="1"/>
  <c r="B6" i="7" s="1"/>
  <c r="C6" i="7" s="1"/>
  <c r="D6" i="7" s="1"/>
  <c r="E6" i="7" s="1"/>
  <c r="F6" i="7" s="1"/>
  <c r="G6" i="7" s="1"/>
  <c r="H6" i="7" s="1"/>
  <c r="B7" i="7" s="1"/>
  <c r="C7" i="7" s="1"/>
  <c r="D7" i="7" s="1"/>
  <c r="E7" i="7" s="1"/>
  <c r="F7" i="7" s="1"/>
  <c r="G7" i="7" s="1"/>
  <c r="H7" i="7" s="1"/>
  <c r="B8" i="7" s="1"/>
  <c r="C8" i="7" s="1"/>
  <c r="D8" i="7" s="1"/>
  <c r="E8" i="7" s="1"/>
  <c r="F8" i="7" s="1"/>
  <c r="G8" i="7" s="1"/>
  <c r="H8" i="7" s="1"/>
  <c r="B9" i="7" s="1"/>
  <c r="C9" i="7" s="1"/>
  <c r="D9" i="7" s="1"/>
  <c r="A6" i="7"/>
  <c r="A7" i="7" s="1"/>
  <c r="A8" i="7" s="1"/>
  <c r="A9" i="7" s="1"/>
  <c r="A10" i="7" s="1"/>
  <c r="E9" i="7" l="1"/>
  <c r="F9" i="7" s="1"/>
  <c r="G9" i="7" s="1"/>
  <c r="H9" i="7" s="1"/>
  <c r="B10" i="7" s="1"/>
  <c r="C10" i="7" s="1"/>
  <c r="D10" i="7" s="1"/>
  <c r="E10" i="7" s="1"/>
  <c r="F10" i="7" s="1"/>
  <c r="G10" i="7" s="1"/>
  <c r="H10" i="7" s="1"/>
</calcChain>
</file>

<file path=xl/sharedStrings.xml><?xml version="1.0" encoding="utf-8"?>
<sst xmlns="http://schemas.openxmlformats.org/spreadsheetml/2006/main" count="249" uniqueCount="27">
  <si>
    <t>cours</t>
  </si>
  <si>
    <t>loisir</t>
  </si>
  <si>
    <t>sport</t>
  </si>
  <si>
    <t>repas</t>
  </si>
  <si>
    <t xml:space="preserve">semaine </t>
  </si>
  <si>
    <t>LUN</t>
  </si>
  <si>
    <t>MAR</t>
  </si>
  <si>
    <t>MER</t>
  </si>
  <si>
    <t>JEU</t>
  </si>
  <si>
    <t>VEN</t>
  </si>
  <si>
    <t>SAM</t>
  </si>
  <si>
    <t>DIM</t>
  </si>
  <si>
    <t>Plage</t>
  </si>
  <si>
    <t xml:space="preserve"> horaire</t>
  </si>
  <si>
    <t>essai</t>
  </si>
  <si>
    <t>Lundi</t>
  </si>
  <si>
    <t>Mardi</t>
  </si>
  <si>
    <t>Mercredi</t>
  </si>
  <si>
    <t>Jeudi</t>
  </si>
  <si>
    <t>Vendredi</t>
  </si>
  <si>
    <t>Samedi</t>
  </si>
  <si>
    <t>Dimanche</t>
  </si>
  <si>
    <t>22 janv 20h</t>
  </si>
  <si>
    <t>31 janv 20h</t>
  </si>
  <si>
    <t xml:space="preserve">              date
heure</t>
  </si>
  <si>
    <t>activite</t>
  </si>
  <si>
    <t xml:space="preserve">loisir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</si>
</sst>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"/>
    <numFmt numFmtId="165" formatCode="mmmm"/>
    <numFmt numFmtId="166" formatCode="[$-40C]d\-mmm;@"/>
    <numFmt numFmtId="167" formatCode="0&quot; h&quot;"/>
    <numFmt numFmtId="168" formatCode="h:mm;@"/>
    <numFmt numFmtId="169" formatCode="dd/mm/yyyy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24"/>
      <name val="Calibri"/>
      <family val="2"/>
      <scheme val="minor"/>
    </font>
    <font>
      <sz val="36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1"/>
    <xf numFmtId="0" fontId="2" fillId="2" borderId="3" xfId="1" applyFont="1" applyFill="1" applyBorder="1" applyAlignment="1">
      <alignment horizontal="center" vertical="center"/>
    </xf>
    <xf numFmtId="0" fontId="1" fillId="0" borderId="0" xfId="1" applyAlignment="1">
      <alignment wrapText="1"/>
    </xf>
    <xf numFmtId="0" fontId="0" fillId="0" borderId="0" xfId="0" applyAlignment="1">
      <alignment horizont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5" fillId="5" borderId="0" xfId="0" applyNumberFormat="1" applyFont="1" applyFill="1"/>
    <xf numFmtId="0" fontId="13" fillId="5" borderId="0" xfId="0" applyFont="1" applyFill="1"/>
    <xf numFmtId="14" fontId="14" fillId="2" borderId="1" xfId="1" applyNumberFormat="1" applyFont="1" applyFill="1" applyBorder="1" applyAlignment="1">
      <alignment horizontal="center" vertical="center"/>
    </xf>
    <xf numFmtId="0" fontId="13" fillId="5" borderId="0" xfId="0" applyNumberFormat="1" applyFont="1" applyFill="1"/>
    <xf numFmtId="0" fontId="13" fillId="0" borderId="1" xfId="0" applyFont="1" applyBorder="1" applyAlignment="1">
      <alignment horizontal="center" vertical="center"/>
    </xf>
    <xf numFmtId="0" fontId="13" fillId="5" borderId="0" xfId="0" applyFont="1" applyFill="1" applyBorder="1"/>
    <xf numFmtId="0" fontId="8" fillId="5" borderId="0" xfId="1" applyFont="1" applyFill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6" fillId="2" borderId="1" xfId="1" applyFont="1" applyFill="1" applyBorder="1" applyAlignment="1">
      <alignment horizontal="center" vertical="center"/>
    </xf>
    <xf numFmtId="0" fontId="17" fillId="5" borderId="0" xfId="0" applyFont="1" applyFill="1"/>
    <xf numFmtId="0" fontId="6" fillId="3" borderId="1" xfId="1" applyFont="1" applyFill="1" applyBorder="1" applyAlignment="1">
      <alignment horizontal="center" vertical="center"/>
    </xf>
    <xf numFmtId="166" fontId="9" fillId="2" borderId="0" xfId="0" applyNumberFormat="1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8" fontId="14" fillId="2" borderId="1" xfId="2" applyNumberFormat="1" applyFont="1" applyFill="1" applyBorder="1" applyAlignment="1">
      <alignment horizontal="center" vertical="center"/>
    </xf>
    <xf numFmtId="168" fontId="12" fillId="2" borderId="1" xfId="0" applyNumberFormat="1" applyFont="1" applyFill="1" applyBorder="1" applyAlignment="1">
      <alignment horizontal="center" vertical="center"/>
    </xf>
    <xf numFmtId="168" fontId="12" fillId="2" borderId="2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5" fillId="5" borderId="0" xfId="0" applyFont="1" applyFill="1"/>
    <xf numFmtId="0" fontId="0" fillId="0" borderId="0" xfId="0" applyBorder="1"/>
    <xf numFmtId="0" fontId="0" fillId="5" borderId="0" xfId="0" applyFill="1" applyBorder="1"/>
    <xf numFmtId="0" fontId="5" fillId="5" borderId="0" xfId="0" applyFont="1" applyFill="1" applyBorder="1"/>
    <xf numFmtId="165" fontId="3" fillId="3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  <protection locked="0"/>
    </xf>
    <xf numFmtId="169" fontId="10" fillId="2" borderId="1" xfId="0" applyNumberFormat="1" applyFont="1" applyFill="1" applyBorder="1" applyAlignment="1">
      <alignment horizontal="center" vertical="center"/>
    </xf>
    <xf numFmtId="169" fontId="10" fillId="2" borderId="5" xfId="0" applyNumberFormat="1" applyFont="1" applyFill="1" applyBorder="1" applyAlignment="1">
      <alignment horizontal="center" vertical="center"/>
    </xf>
    <xf numFmtId="169" fontId="10" fillId="2" borderId="4" xfId="0" applyNumberFormat="1" applyFont="1" applyFill="1" applyBorder="1" applyAlignment="1">
      <alignment horizontal="center" vertical="center" wrapText="1"/>
    </xf>
    <xf numFmtId="167" fontId="5" fillId="2" borderId="0" xfId="0" applyNumberFormat="1" applyFont="1" applyFill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110">
    <dxf>
      <fill>
        <patternFill patternType="solid">
          <fgColor indexed="64"/>
          <bgColor rgb="FFC00000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8"/>
        </patternFill>
      </fill>
    </dxf>
    <dxf>
      <fill>
        <patternFill>
          <fgColor indexed="64"/>
          <bgColor theme="3"/>
        </patternFill>
      </fill>
    </dxf>
    <dxf>
      <fill>
        <patternFill>
          <fgColor indexed="64"/>
          <bgColor theme="3"/>
        </patternFill>
      </fill>
    </dxf>
    <dxf>
      <fill>
        <patternFill patternType="solid">
          <fgColor indexed="64"/>
          <bgColor theme="8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C00000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A64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I$4" max="12" min="1" page="1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106680</xdr:rowOff>
    </xdr:from>
    <xdr:to>
      <xdr:col>12</xdr:col>
      <xdr:colOff>228600</xdr:colOff>
      <xdr:row>3</xdr:row>
      <xdr:rowOff>129540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9220200" y="297180"/>
          <a:ext cx="1800225" cy="499110"/>
          <a:chOff x="9220200" y="297180"/>
          <a:chExt cx="1800225" cy="499110"/>
        </a:xfrm>
      </xdr:grpSpPr>
      <xdr:sp macro="" textlink="">
        <xdr:nvSpPr>
          <xdr:cNvPr id="2" name="Flèche gauch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220200" y="297180"/>
            <a:ext cx="1800225" cy="499110"/>
          </a:xfrm>
          <a:prstGeom prst="leftArrow">
            <a:avLst/>
          </a:prstGeom>
          <a:solidFill>
            <a:schemeClr val="tx2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9488805" y="424815"/>
            <a:ext cx="1531620" cy="228600"/>
          </a:xfrm>
          <a:prstGeom prst="rect">
            <a:avLst/>
          </a:prstGeom>
          <a:solidFill>
            <a:schemeClr val="tx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Saisir le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923925</xdr:colOff>
          <xdr:row>2</xdr:row>
          <xdr:rowOff>9525</xdr:rowOff>
        </xdr:from>
        <xdr:to>
          <xdr:col>8</xdr:col>
          <xdr:colOff>0</xdr:colOff>
          <xdr:row>2</xdr:row>
          <xdr:rowOff>266700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5</xdr:row>
          <xdr:rowOff>266700</xdr:rowOff>
        </xdr:from>
        <xdr:to>
          <xdr:col>13</xdr:col>
          <xdr:colOff>361950</xdr:colOff>
          <xdr:row>7</xdr:row>
          <xdr:rowOff>152400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3</xdr:row>
          <xdr:rowOff>361950</xdr:rowOff>
        </xdr:from>
        <xdr:to>
          <xdr:col>13</xdr:col>
          <xdr:colOff>476250</xdr:colOff>
          <xdr:row>7</xdr:row>
          <xdr:rowOff>238125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emploi du temps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10</xdr:row>
          <xdr:rowOff>66675</xdr:rowOff>
        </xdr:from>
        <xdr:to>
          <xdr:col>13</xdr:col>
          <xdr:colOff>476250</xdr:colOff>
          <xdr:row>13</xdr:row>
          <xdr:rowOff>390525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1</xdr:row>
          <xdr:rowOff>342900</xdr:rowOff>
        </xdr:from>
        <xdr:to>
          <xdr:col>13</xdr:col>
          <xdr:colOff>666750</xdr:colOff>
          <xdr:row>4</xdr:row>
          <xdr:rowOff>209550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K26"/>
  <sheetViews>
    <sheetView showGridLines="0" showZeros="0" workbookViewId="0">
      <selection activeCell="D5" sqref="D5"/>
    </sheetView>
  </sheetViews>
  <sheetFormatPr baseColWidth="10" defaultColWidth="5.25" defaultRowHeight="15" x14ac:dyDescent="0.25"/>
  <cols>
    <col min="1" max="1" width="12.125" style="2" customWidth="1"/>
    <col min="2" max="8" width="15.5" style="2" customWidth="1"/>
    <col min="9" max="16384" width="5.25" style="2"/>
  </cols>
  <sheetData>
    <row r="1" spans="1:11" ht="15" customHeight="1" x14ac:dyDescent="0.25">
      <c r="A1" s="32">
        <v>2018</v>
      </c>
      <c r="B1" s="32"/>
      <c r="C1" s="32"/>
      <c r="D1" s="32"/>
      <c r="E1" s="32"/>
      <c r="F1" s="32"/>
      <c r="G1" s="32"/>
      <c r="H1" s="32"/>
    </row>
    <row r="2" spans="1:11" ht="15" customHeight="1" x14ac:dyDescent="0.25">
      <c r="A2" s="32"/>
      <c r="B2" s="32"/>
      <c r="C2" s="32"/>
      <c r="D2" s="32"/>
      <c r="E2" s="32"/>
      <c r="F2" s="32"/>
      <c r="G2" s="32"/>
      <c r="H2" s="32"/>
    </row>
    <row r="3" spans="1:11" ht="22.5" customHeight="1" x14ac:dyDescent="0.25">
      <c r="A3" s="31">
        <f>DATE(A1,mois,1)</f>
        <v>43101</v>
      </c>
      <c r="B3" s="31"/>
      <c r="C3" s="31"/>
      <c r="D3" s="31"/>
      <c r="E3" s="31"/>
      <c r="F3" s="31"/>
      <c r="G3" s="31"/>
      <c r="H3" s="31"/>
    </row>
    <row r="4" spans="1:11" ht="27.75" customHeight="1" x14ac:dyDescent="0.25">
      <c r="A4" s="18" t="s">
        <v>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15">
        <v>1</v>
      </c>
    </row>
    <row r="5" spans="1:11" ht="40.5" customHeight="1" x14ac:dyDescent="0.25">
      <c r="A5" s="20">
        <f>_xlfn.ISOWEEKNUM(A3)</f>
        <v>1</v>
      </c>
      <c r="B5" s="6">
        <f>IF(WEEKDAY($A$3,2)=1,$A$3,0)</f>
        <v>43101</v>
      </c>
      <c r="C5" s="6">
        <f>IF(WEEKDAY($A$3,2)=2,$A$3,IF(B5&gt;0,B5+1,0))</f>
        <v>43102</v>
      </c>
      <c r="D5" s="6">
        <f>IF(WEEKDAY($A$3,2)=3,$A$3,IF(C5&gt;0,C5+1,0))</f>
        <v>43103</v>
      </c>
      <c r="E5" s="6">
        <f>IF(WEEKDAY($A$3,2)=4,$A$3,IF(D5&gt;0,D5+1,0))</f>
        <v>43104</v>
      </c>
      <c r="F5" s="6">
        <f>IF(WEEKDAY($A$3,2)=5,$A$3,IF(E5&gt;0,E5+1,0))</f>
        <v>43105</v>
      </c>
      <c r="G5" s="6">
        <f>IF(WEEKDAY($A$3,2)=6,$A$3,IF(F5&gt;0,F5+1,0))</f>
        <v>43106</v>
      </c>
      <c r="H5" s="6">
        <f>IF(WEEKDAY($A$3,2)=7,$A$3,IF(G5&gt;0,G5+1,0))</f>
        <v>43107</v>
      </c>
    </row>
    <row r="6" spans="1:11" ht="40.5" customHeight="1" x14ac:dyDescent="0.25">
      <c r="A6" s="20">
        <f>A5+1</f>
        <v>2</v>
      </c>
      <c r="B6" s="7">
        <f>H5+1</f>
        <v>43108</v>
      </c>
      <c r="C6" s="7">
        <f>B6+1</f>
        <v>43109</v>
      </c>
      <c r="D6" s="7">
        <f t="shared" ref="D6:H8" si="0">C6+1</f>
        <v>43110</v>
      </c>
      <c r="E6" s="7">
        <f t="shared" si="0"/>
        <v>43111</v>
      </c>
      <c r="F6" s="7">
        <f t="shared" si="0"/>
        <v>43112</v>
      </c>
      <c r="G6" s="7">
        <f t="shared" si="0"/>
        <v>43113</v>
      </c>
      <c r="H6" s="7">
        <f t="shared" si="0"/>
        <v>43114</v>
      </c>
      <c r="K6" s="4"/>
    </row>
    <row r="7" spans="1:11" ht="40.5" customHeight="1" x14ac:dyDescent="0.25">
      <c r="A7" s="20">
        <f>A6+1</f>
        <v>3</v>
      </c>
      <c r="B7" s="7">
        <f>H6+1</f>
        <v>43115</v>
      </c>
      <c r="C7" s="7">
        <f>B7+1</f>
        <v>43116</v>
      </c>
      <c r="D7" s="7">
        <f t="shared" si="0"/>
        <v>43117</v>
      </c>
      <c r="E7" s="7">
        <f t="shared" si="0"/>
        <v>43118</v>
      </c>
      <c r="F7" s="7">
        <f t="shared" si="0"/>
        <v>43119</v>
      </c>
      <c r="G7" s="7">
        <f t="shared" si="0"/>
        <v>43120</v>
      </c>
      <c r="H7" s="7">
        <f t="shared" si="0"/>
        <v>43121</v>
      </c>
    </row>
    <row r="8" spans="1:11" ht="40.5" customHeight="1" x14ac:dyDescent="0.25">
      <c r="A8" s="20">
        <f>A7+1</f>
        <v>4</v>
      </c>
      <c r="B8" s="7">
        <f>H7+1</f>
        <v>43122</v>
      </c>
      <c r="C8" s="7">
        <f>B8+1</f>
        <v>43123</v>
      </c>
      <c r="D8" s="7">
        <f t="shared" si="0"/>
        <v>43124</v>
      </c>
      <c r="E8" s="7">
        <f t="shared" si="0"/>
        <v>43125</v>
      </c>
      <c r="F8" s="7">
        <f t="shared" si="0"/>
        <v>43126</v>
      </c>
      <c r="G8" s="7">
        <f t="shared" si="0"/>
        <v>43127</v>
      </c>
      <c r="H8" s="7">
        <f t="shared" si="0"/>
        <v>43128</v>
      </c>
    </row>
    <row r="9" spans="1:11" ht="40.5" customHeight="1" x14ac:dyDescent="0.25">
      <c r="A9" s="20">
        <f>A8+1</f>
        <v>5</v>
      </c>
      <c r="B9" s="7">
        <f>IF(MONTH(H8+1)=MONTH(H8),H8+1,0)</f>
        <v>43129</v>
      </c>
      <c r="C9" s="7">
        <f t="shared" ref="C9:H10" si="1">IF(B9&gt;0,IF(MONTH(B9+1)=MONTH(B9),B9+1,0),0)</f>
        <v>43130</v>
      </c>
      <c r="D9" s="7">
        <f t="shared" si="1"/>
        <v>43131</v>
      </c>
      <c r="E9" s="7">
        <f t="shared" si="1"/>
        <v>0</v>
      </c>
      <c r="F9" s="7">
        <f t="shared" si="1"/>
        <v>0</v>
      </c>
      <c r="G9" s="7">
        <f t="shared" si="1"/>
        <v>0</v>
      </c>
      <c r="H9" s="7">
        <f t="shared" si="1"/>
        <v>0</v>
      </c>
    </row>
    <row r="10" spans="1:11" ht="40.5" customHeight="1" x14ac:dyDescent="0.25">
      <c r="A10" s="20">
        <f>A9+1</f>
        <v>6</v>
      </c>
      <c r="B10" s="7">
        <f>IF(H9&gt;0,IF(MONTH(H9+1)=MONTH(H9),H9+1,0),0)</f>
        <v>0</v>
      </c>
      <c r="C10" s="7">
        <f>IF(B10&gt;0,IF(MONTH(B10+1)=MONTH(B10),B10+1,0),0)</f>
        <v>0</v>
      </c>
      <c r="D10" s="7">
        <f t="shared" si="1"/>
        <v>0</v>
      </c>
      <c r="E10" s="7">
        <f t="shared" si="1"/>
        <v>0</v>
      </c>
      <c r="F10" s="7">
        <f t="shared" si="1"/>
        <v>0</v>
      </c>
      <c r="G10" s="7">
        <f t="shared" si="1"/>
        <v>0</v>
      </c>
      <c r="H10" s="7">
        <f t="shared" si="1"/>
        <v>0</v>
      </c>
    </row>
    <row r="14" spans="1:11" ht="15.75" x14ac:dyDescent="0.25">
      <c r="A14"/>
      <c r="B14"/>
    </row>
    <row r="15" spans="1:11" ht="15.75" x14ac:dyDescent="0.25">
      <c r="A15"/>
      <c r="B15"/>
    </row>
    <row r="16" spans="1:11" ht="15.75" x14ac:dyDescent="0.25">
      <c r="A16"/>
      <c r="B16"/>
    </row>
    <row r="17" spans="1:2" ht="15.75" x14ac:dyDescent="0.25">
      <c r="A17"/>
      <c r="B17"/>
    </row>
    <row r="18" spans="1:2" ht="15.75" x14ac:dyDescent="0.25">
      <c r="A18"/>
      <c r="B18"/>
    </row>
    <row r="19" spans="1:2" ht="15.75" x14ac:dyDescent="0.25">
      <c r="A19"/>
      <c r="B19"/>
    </row>
    <row r="20" spans="1:2" ht="15.75" x14ac:dyDescent="0.25">
      <c r="A20"/>
      <c r="B20"/>
    </row>
    <row r="21" spans="1:2" ht="15.75" x14ac:dyDescent="0.25">
      <c r="A21"/>
      <c r="B21"/>
    </row>
    <row r="22" spans="1:2" ht="15.75" x14ac:dyDescent="0.25">
      <c r="A22"/>
      <c r="B22"/>
    </row>
    <row r="23" spans="1:2" ht="15.75" x14ac:dyDescent="0.25">
      <c r="A23"/>
      <c r="B23"/>
    </row>
    <row r="24" spans="1:2" ht="15.75" x14ac:dyDescent="0.25">
      <c r="A24"/>
      <c r="B24"/>
    </row>
    <row r="25" spans="1:2" ht="15.75" x14ac:dyDescent="0.25">
      <c r="A25"/>
      <c r="B25"/>
    </row>
    <row r="26" spans="1:2" ht="15.75" x14ac:dyDescent="0.25">
      <c r="A26"/>
      <c r="B26"/>
    </row>
  </sheetData>
  <mergeCells count="2">
    <mergeCell ref="A3:H3"/>
    <mergeCell ref="A1:H2"/>
  </mergeCells>
  <dataValidations count="1">
    <dataValidation type="whole" allowBlank="1" showInputMessage="1" showErrorMessage="1" sqref="I4" xr:uid="{00000000-0002-0000-0000-000000000000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locked="0" defaultSize="0" autoPict="0">
                <anchor moveWithCells="1" sizeWithCells="1">
                  <from>
                    <xdr:col>7</xdr:col>
                    <xdr:colOff>923925</xdr:colOff>
                    <xdr:row>2</xdr:row>
                    <xdr:rowOff>9525</xdr:rowOff>
                  </from>
                  <to>
                    <xdr:col>8</xdr:col>
                    <xdr:colOff>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fficher_menu">
                <anchor moveWithCells="1" sizeWithCells="1">
                  <from>
                    <xdr:col>10</xdr:col>
                    <xdr:colOff>180975</xdr:colOff>
                    <xdr:row>5</xdr:row>
                    <xdr:rowOff>266700</xdr:rowOff>
                  </from>
                  <to>
                    <xdr:col>13</xdr:col>
                    <xdr:colOff>361950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F15"/>
  <sheetViews>
    <sheetView showRowColHeaders="0" zoomScale="55" zoomScaleNormal="55" workbookViewId="0">
      <selection activeCell="A2" sqref="A2:H15"/>
    </sheetView>
  </sheetViews>
  <sheetFormatPr baseColWidth="10" defaultRowHeight="31.5" x14ac:dyDescent="0.5"/>
  <cols>
    <col min="1" max="1" width="16.5" style="14" bestFit="1" customWidth="1"/>
    <col min="2" max="8" width="22.125" style="14" bestFit="1" customWidth="1"/>
    <col min="9" max="9" width="12.125" style="14" bestFit="1" customWidth="1"/>
    <col min="10" max="16" width="11" style="14"/>
    <col min="17" max="17" width="14.25" style="14" bestFit="1" customWidth="1"/>
    <col min="18" max="22" width="11" style="14"/>
    <col min="23" max="23" width="21" style="14" bestFit="1" customWidth="1"/>
    <col min="24" max="31" width="11" style="14"/>
    <col min="32" max="32" width="21" style="14" bestFit="1" customWidth="1"/>
    <col min="33" max="16384" width="11" style="14"/>
  </cols>
  <sheetData>
    <row r="1" spans="1:32" s="10" customFormat="1" x14ac:dyDescent="0.5">
      <c r="A1" s="16" t="s">
        <v>12</v>
      </c>
      <c r="B1" s="8" t="s">
        <v>5</v>
      </c>
      <c r="C1" s="8" t="s">
        <v>6</v>
      </c>
      <c r="D1" s="8" t="s">
        <v>7</v>
      </c>
      <c r="E1" s="8" t="s">
        <v>8</v>
      </c>
      <c r="F1" s="8" t="s">
        <v>9</v>
      </c>
      <c r="G1" s="8" t="s">
        <v>10</v>
      </c>
      <c r="H1" s="8" t="s">
        <v>11</v>
      </c>
      <c r="I1" s="9">
        <f>DATE(YEAR(B2),1,1)</f>
        <v>43101</v>
      </c>
    </row>
    <row r="2" spans="1:32" s="10" customFormat="1" x14ac:dyDescent="0.5">
      <c r="A2" s="17" t="s">
        <v>13</v>
      </c>
      <c r="B2" s="11">
        <v>43101</v>
      </c>
      <c r="C2" s="11">
        <f>B2+1</f>
        <v>43102</v>
      </c>
      <c r="D2" s="11">
        <f t="shared" ref="D2:H2" si="0">C2+1</f>
        <v>43103</v>
      </c>
      <c r="E2" s="11">
        <f t="shared" si="0"/>
        <v>43104</v>
      </c>
      <c r="F2" s="11">
        <f t="shared" si="0"/>
        <v>43105</v>
      </c>
      <c r="G2" s="11">
        <f t="shared" si="0"/>
        <v>43106</v>
      </c>
      <c r="H2" s="11">
        <f t="shared" si="0"/>
        <v>43107</v>
      </c>
      <c r="I2" s="12"/>
    </row>
    <row r="3" spans="1:32" s="10" customFormat="1" ht="34.9" customHeight="1" x14ac:dyDescent="0.5">
      <c r="A3" s="23">
        <v>0.33333333333333331</v>
      </c>
      <c r="B3" s="13"/>
      <c r="C3" s="13" t="s">
        <v>0</v>
      </c>
      <c r="D3" s="13"/>
      <c r="E3" s="13"/>
      <c r="F3" s="13"/>
      <c r="G3" s="13"/>
      <c r="H3" s="13"/>
    </row>
    <row r="4" spans="1:32" s="10" customFormat="1" ht="34.9" customHeight="1" x14ac:dyDescent="0.5">
      <c r="A4" s="23">
        <v>0.375</v>
      </c>
      <c r="B4" s="13"/>
      <c r="C4" s="13"/>
      <c r="D4" s="13"/>
      <c r="E4" s="13"/>
      <c r="F4" s="13"/>
      <c r="G4" s="13"/>
      <c r="H4" s="13"/>
    </row>
    <row r="5" spans="1:32" s="10" customFormat="1" ht="34.9" customHeight="1" x14ac:dyDescent="0.5">
      <c r="A5" s="23">
        <v>0.41666666666666702</v>
      </c>
      <c r="B5" s="13"/>
      <c r="C5" s="13"/>
      <c r="D5" s="13"/>
      <c r="E5" s="13"/>
      <c r="F5" s="13"/>
      <c r="G5" s="13"/>
      <c r="H5" s="13"/>
    </row>
    <row r="6" spans="1:32" s="10" customFormat="1" ht="34.9" customHeight="1" x14ac:dyDescent="0.5">
      <c r="A6" s="23">
        <v>0.45833333333333298</v>
      </c>
      <c r="B6" s="13"/>
      <c r="C6" s="13"/>
      <c r="D6" s="13" t="s">
        <v>1</v>
      </c>
      <c r="E6" s="13"/>
      <c r="F6" s="13"/>
      <c r="G6" s="13"/>
      <c r="H6" s="13"/>
      <c r="Q6" s="19" t="s">
        <v>25</v>
      </c>
    </row>
    <row r="7" spans="1:32" s="10" customFormat="1" ht="34.9" customHeight="1" x14ac:dyDescent="0.5">
      <c r="A7" s="23">
        <v>0.5</v>
      </c>
      <c r="B7" s="13"/>
      <c r="C7" s="13"/>
      <c r="D7" s="13"/>
      <c r="E7" s="13"/>
      <c r="F7" s="13"/>
      <c r="G7" s="13"/>
      <c r="H7" s="13"/>
      <c r="Q7" s="19" t="s">
        <v>1</v>
      </c>
    </row>
    <row r="8" spans="1:32" s="10" customFormat="1" ht="34.9" customHeight="1" x14ac:dyDescent="0.5">
      <c r="A8" s="23">
        <v>0.54166666666666696</v>
      </c>
      <c r="B8" s="13"/>
      <c r="C8" s="13"/>
      <c r="D8" s="13" t="s">
        <v>26</v>
      </c>
      <c r="E8" s="13" t="s">
        <v>3</v>
      </c>
      <c r="F8" s="13"/>
      <c r="G8" s="13"/>
      <c r="H8" s="13"/>
      <c r="Q8" s="19" t="s">
        <v>3</v>
      </c>
    </row>
    <row r="9" spans="1:32" s="10" customFormat="1" ht="34.9" customHeight="1" x14ac:dyDescent="0.5">
      <c r="A9" s="23">
        <v>0.58333333333333304</v>
      </c>
      <c r="B9" s="13"/>
      <c r="C9" s="13"/>
      <c r="D9" s="13"/>
      <c r="E9" s="13"/>
      <c r="F9" s="13" t="s">
        <v>3</v>
      </c>
      <c r="G9" s="13" t="s">
        <v>26</v>
      </c>
      <c r="H9" s="13"/>
      <c r="Q9" s="19" t="s">
        <v>0</v>
      </c>
    </row>
    <row r="10" spans="1:32" s="10" customFormat="1" ht="34.9" customHeight="1" x14ac:dyDescent="0.5">
      <c r="A10" s="23">
        <v>0.625</v>
      </c>
      <c r="B10" s="13"/>
      <c r="C10" s="13"/>
      <c r="D10" s="13"/>
      <c r="E10" s="13"/>
      <c r="F10" s="13"/>
      <c r="G10" s="13"/>
      <c r="H10" s="13" t="s">
        <v>2</v>
      </c>
      <c r="Q10" s="19" t="s">
        <v>2</v>
      </c>
    </row>
    <row r="11" spans="1:32" s="10" customFormat="1" ht="34.9" customHeight="1" x14ac:dyDescent="0.5">
      <c r="A11" s="23">
        <v>0.66666666666666696</v>
      </c>
      <c r="B11" s="13"/>
      <c r="C11" s="13"/>
      <c r="D11" s="13"/>
      <c r="E11" s="13" t="s">
        <v>0</v>
      </c>
      <c r="F11" s="13"/>
      <c r="G11" s="13"/>
      <c r="H11" s="13"/>
    </row>
    <row r="12" spans="1:32" s="10" customFormat="1" ht="34.9" customHeight="1" x14ac:dyDescent="0.5">
      <c r="A12" s="23">
        <v>0.70833333333333304</v>
      </c>
      <c r="B12" s="13"/>
      <c r="C12" s="13"/>
      <c r="D12" s="13"/>
      <c r="E12" s="13"/>
      <c r="F12" s="13"/>
      <c r="G12" s="13" t="s">
        <v>0</v>
      </c>
      <c r="H12" s="13"/>
    </row>
    <row r="13" spans="1:32" s="10" customFormat="1" ht="34.9" customHeight="1" x14ac:dyDescent="0.5">
      <c r="A13" s="23">
        <v>0.75</v>
      </c>
      <c r="B13" s="13"/>
      <c r="C13" s="13"/>
      <c r="D13" s="13"/>
      <c r="E13" s="13"/>
      <c r="F13" s="13"/>
      <c r="G13" s="13"/>
      <c r="H13" s="13" t="s">
        <v>26</v>
      </c>
    </row>
    <row r="14" spans="1:32" s="10" customFormat="1" ht="34.9" customHeight="1" x14ac:dyDescent="0.5">
      <c r="A14" s="23">
        <v>0.79166666666666696</v>
      </c>
      <c r="B14" s="13"/>
      <c r="C14" s="13"/>
      <c r="D14" s="13"/>
      <c r="E14" s="13"/>
      <c r="F14" s="13" t="s">
        <v>3</v>
      </c>
      <c r="G14" s="13"/>
      <c r="H14" s="13"/>
    </row>
    <row r="15" spans="1:32" s="10" customFormat="1" ht="34.9" customHeight="1" x14ac:dyDescent="0.5">
      <c r="A15" s="23">
        <v>0.83333333333333304</v>
      </c>
      <c r="B15" s="13"/>
      <c r="C15" s="13"/>
      <c r="D15" s="13"/>
      <c r="E15" s="13" t="s">
        <v>2</v>
      </c>
      <c r="F15" s="13"/>
      <c r="G15" s="13"/>
      <c r="H15" s="13"/>
      <c r="W15" s="10" t="s">
        <v>22</v>
      </c>
      <c r="AF15" s="10" t="s">
        <v>23</v>
      </c>
    </row>
  </sheetData>
  <dataValidations count="1">
    <dataValidation type="list" allowBlank="1" showInputMessage="1" showErrorMessage="1" sqref="B3:H15" xr:uid="{A0E861FA-91D3-47CF-8AA3-D5509D789507}">
      <formula1>activite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reationAgenda">
                <anchor moveWithCells="1" sizeWithCells="1">
                  <from>
                    <xdr:col>10</xdr:col>
                    <xdr:colOff>114300</xdr:colOff>
                    <xdr:row>3</xdr:row>
                    <xdr:rowOff>361950</xdr:rowOff>
                  </from>
                  <to>
                    <xdr:col>13</xdr:col>
                    <xdr:colOff>476250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afficher_menu">
                <anchor moveWithCells="1" sizeWithCells="1">
                  <from>
                    <xdr:col>10</xdr:col>
                    <xdr:colOff>142875</xdr:colOff>
                    <xdr:row>10</xdr:row>
                    <xdr:rowOff>66675</xdr:rowOff>
                  </from>
                  <to>
                    <xdr:col>13</xdr:col>
                    <xdr:colOff>476250</xdr:colOff>
                    <xdr:row>13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6815-9C84-4EBC-8AE4-FF7B8E4FE64B}">
  <sheetPr codeName="Feuil1">
    <pageSetUpPr fitToPage="1"/>
  </sheetPr>
  <dimension ref="A1:N18"/>
  <sheetViews>
    <sheetView showGridLines="0" zoomScale="55" zoomScaleNormal="55" workbookViewId="0"/>
  </sheetViews>
  <sheetFormatPr baseColWidth="10" defaultRowHeight="15.75" x14ac:dyDescent="0.25"/>
  <cols>
    <col min="1" max="8" width="20.625" customWidth="1"/>
  </cols>
  <sheetData>
    <row r="1" spans="1:14" ht="50.1" customHeight="1" x14ac:dyDescent="0.25">
      <c r="A1" s="35" t="s">
        <v>24</v>
      </c>
      <c r="B1" s="34">
        <v>43101</v>
      </c>
      <c r="C1" s="33">
        <v>43102</v>
      </c>
      <c r="D1" s="33">
        <v>43103</v>
      </c>
      <c r="E1" s="33">
        <v>43104</v>
      </c>
      <c r="F1" s="33">
        <v>43105</v>
      </c>
      <c r="G1" s="33">
        <v>43106</v>
      </c>
      <c r="H1" s="33">
        <v>43107</v>
      </c>
    </row>
    <row r="2" spans="1:14" ht="39.950000000000003" customHeight="1" x14ac:dyDescent="0.25">
      <c r="A2" s="25">
        <v>0.33333333333333331</v>
      </c>
      <c r="B2" s="26"/>
      <c r="C2" s="22" t="s">
        <v>0</v>
      </c>
      <c r="D2" s="26"/>
      <c r="E2" s="26"/>
      <c r="F2" s="26"/>
      <c r="G2" s="26"/>
      <c r="H2" s="26"/>
    </row>
    <row r="3" spans="1:14" ht="39.950000000000003" customHeight="1" x14ac:dyDescent="0.25">
      <c r="A3" s="24">
        <v>0.375</v>
      </c>
      <c r="B3" s="26"/>
      <c r="C3" s="26"/>
      <c r="D3" s="26"/>
      <c r="E3" s="26"/>
      <c r="F3" s="26"/>
      <c r="G3" s="26"/>
      <c r="H3" s="26"/>
      <c r="J3" s="28"/>
      <c r="K3" s="28"/>
      <c r="L3" s="28"/>
    </row>
    <row r="4" spans="1:14" ht="39.950000000000003" customHeight="1" x14ac:dyDescent="0.25">
      <c r="A4" s="24">
        <v>0.41666666666666702</v>
      </c>
      <c r="B4" s="26"/>
      <c r="C4" s="26"/>
      <c r="D4" s="26"/>
      <c r="E4" s="26"/>
      <c r="F4" s="26"/>
      <c r="G4" s="26"/>
      <c r="H4" s="26"/>
      <c r="J4" s="28"/>
      <c r="K4" s="28"/>
      <c r="L4" s="28"/>
    </row>
    <row r="5" spans="1:14" ht="39.950000000000003" customHeight="1" x14ac:dyDescent="0.25">
      <c r="A5" s="24">
        <v>0.45833333333333298</v>
      </c>
      <c r="B5" s="26"/>
      <c r="C5" s="26"/>
      <c r="D5" s="22" t="s">
        <v>1</v>
      </c>
      <c r="E5" s="26"/>
      <c r="F5" s="26"/>
      <c r="G5" s="26"/>
      <c r="H5" s="26"/>
      <c r="J5" s="28"/>
      <c r="K5" s="28"/>
      <c r="L5" s="28"/>
    </row>
    <row r="6" spans="1:14" ht="39.950000000000003" customHeight="1" x14ac:dyDescent="0.25">
      <c r="A6" s="24">
        <v>0.5</v>
      </c>
      <c r="B6" s="26"/>
      <c r="C6" s="26"/>
      <c r="D6" s="26"/>
      <c r="E6" s="26"/>
      <c r="F6" s="26"/>
      <c r="G6" s="26"/>
      <c r="H6" s="26"/>
      <c r="J6" s="28"/>
      <c r="K6" s="28"/>
      <c r="L6" s="28"/>
    </row>
    <row r="7" spans="1:14" ht="39.950000000000003" customHeight="1" x14ac:dyDescent="0.25">
      <c r="A7" s="24">
        <v>0.54166666666666696</v>
      </c>
      <c r="B7" s="26"/>
      <c r="C7" s="26"/>
      <c r="D7" s="22" t="s">
        <v>26</v>
      </c>
      <c r="E7" s="22" t="s">
        <v>3</v>
      </c>
      <c r="F7" s="26"/>
      <c r="G7" s="26"/>
      <c r="H7" s="26"/>
      <c r="J7" s="28"/>
      <c r="K7" s="28"/>
      <c r="L7" s="28"/>
    </row>
    <row r="8" spans="1:14" ht="39.950000000000003" customHeight="1" x14ac:dyDescent="0.25">
      <c r="A8" s="24">
        <v>0.58333333333333304</v>
      </c>
      <c r="B8" s="26"/>
      <c r="C8" s="26"/>
      <c r="D8" s="26"/>
      <c r="E8" s="26"/>
      <c r="F8" s="22" t="s">
        <v>3</v>
      </c>
      <c r="G8" s="22" t="s">
        <v>26</v>
      </c>
      <c r="H8" s="26"/>
      <c r="J8" s="28"/>
      <c r="K8" s="29"/>
      <c r="L8" s="29"/>
      <c r="N8" s="27"/>
    </row>
    <row r="9" spans="1:14" ht="39.950000000000003" customHeight="1" x14ac:dyDescent="0.25">
      <c r="A9" s="24">
        <v>0.625</v>
      </c>
      <c r="B9" s="26"/>
      <c r="C9" s="26"/>
      <c r="D9" s="26"/>
      <c r="E9" s="26"/>
      <c r="F9" s="26"/>
      <c r="G9" s="26"/>
      <c r="H9" s="22" t="s">
        <v>2</v>
      </c>
      <c r="J9" s="28"/>
      <c r="K9" s="28"/>
      <c r="L9" s="29"/>
    </row>
    <row r="10" spans="1:14" ht="39.950000000000003" customHeight="1" x14ac:dyDescent="0.25">
      <c r="A10" s="24">
        <v>0.66666666666666696</v>
      </c>
      <c r="B10" s="26"/>
      <c r="C10" s="26"/>
      <c r="D10" s="26"/>
      <c r="E10" s="22" t="s">
        <v>0</v>
      </c>
      <c r="F10" s="26"/>
      <c r="G10" s="26"/>
      <c r="H10" s="26"/>
      <c r="J10" s="28"/>
      <c r="K10" s="28"/>
      <c r="L10" s="28"/>
    </row>
    <row r="11" spans="1:14" ht="39.950000000000003" customHeight="1" x14ac:dyDescent="0.25">
      <c r="A11" s="24">
        <v>0.70833333333333304</v>
      </c>
      <c r="B11" s="26"/>
      <c r="C11" s="26"/>
      <c r="D11" s="26"/>
      <c r="E11" s="26"/>
      <c r="F11" s="26"/>
      <c r="G11" s="22" t="s">
        <v>0</v>
      </c>
      <c r="H11" s="26"/>
      <c r="J11" s="28"/>
      <c r="K11" s="28"/>
      <c r="L11" s="28"/>
    </row>
    <row r="12" spans="1:14" ht="39.950000000000003" customHeight="1" x14ac:dyDescent="0.25">
      <c r="A12" s="24">
        <v>0.75</v>
      </c>
      <c r="B12" s="26"/>
      <c r="C12" s="26"/>
      <c r="D12" s="26"/>
      <c r="E12" s="26"/>
      <c r="F12" s="26"/>
      <c r="G12" s="26"/>
      <c r="H12" s="22" t="s">
        <v>26</v>
      </c>
      <c r="J12" s="28"/>
      <c r="K12" s="28"/>
      <c r="L12" s="30"/>
    </row>
    <row r="13" spans="1:14" ht="39.950000000000003" customHeight="1" x14ac:dyDescent="0.25">
      <c r="A13" s="24">
        <v>0.79166666666666696</v>
      </c>
      <c r="B13" s="26"/>
      <c r="C13" s="26"/>
      <c r="D13" s="26"/>
      <c r="E13" s="26"/>
      <c r="F13" s="22" t="s">
        <v>3</v>
      </c>
      <c r="G13" s="26"/>
      <c r="H13" s="26"/>
      <c r="J13" s="28"/>
      <c r="K13" s="28"/>
      <c r="L13" s="28"/>
    </row>
    <row r="14" spans="1:14" ht="39.950000000000003" customHeight="1" x14ac:dyDescent="0.25">
      <c r="A14" s="24">
        <v>0.83333333333333304</v>
      </c>
      <c r="B14" s="26"/>
      <c r="C14" s="26"/>
      <c r="D14" s="26"/>
      <c r="E14" s="22" t="s">
        <v>2</v>
      </c>
      <c r="F14" s="26"/>
      <c r="G14" s="26"/>
      <c r="H14" s="26"/>
      <c r="J14" s="28"/>
      <c r="K14" s="28"/>
      <c r="L14" s="28"/>
    </row>
    <row r="15" spans="1:14" x14ac:dyDescent="0.25">
      <c r="J15" s="28"/>
      <c r="K15" s="28"/>
      <c r="L15" s="28"/>
    </row>
    <row r="16" spans="1:14" x14ac:dyDescent="0.25">
      <c r="J16" s="28"/>
      <c r="K16" s="28"/>
      <c r="L16" s="28"/>
    </row>
    <row r="17" spans="10:12" x14ac:dyDescent="0.25">
      <c r="J17" s="28"/>
      <c r="K17" s="28"/>
      <c r="L17" s="28"/>
    </row>
    <row r="18" spans="10:12" x14ac:dyDescent="0.25">
      <c r="J18" s="28"/>
      <c r="K18" s="28"/>
      <c r="L18" s="28"/>
    </row>
  </sheetData>
  <protectedRanges>
    <protectedRange algorithmName="SHA-512" hashValue="Tt2oeMEr4y2a8mbanvykeLTdYAKP6si702CkcEdeFVx1sfsBCBtgfLJJYxgWvRbisvKVvMQjV29JYbo0cDNKJw==" saltValue="p6QTcrxOjGPajMaCz8G9bw==" spinCount="100000" sqref="E2:H14 B5:D14 B2:C4 D2:D3" name="Plage1"/>
  </protectedRanges>
  <conditionalFormatting sqref="O9">
    <cfRule type="containsText" dxfId="109" priority="547" operator="containsText" text="loisir ">
      <formula>NOT(ISERROR(SEARCH("loisir ",O9)))</formula>
    </cfRule>
  </conditionalFormatting>
  <conditionalFormatting sqref="O10">
    <cfRule type="containsText" dxfId="108" priority="546" operator="containsText" text="cours ">
      <formula>NOT(ISERROR(SEARCH("cours ",O10)))</formula>
    </cfRule>
  </conditionalFormatting>
  <conditionalFormatting sqref="O11">
    <cfRule type="containsText" dxfId="107" priority="545" operator="containsText" text="sport">
      <formula>NOT(ISERROR(SEARCH("sport",O11)))</formula>
    </cfRule>
  </conditionalFormatting>
  <conditionalFormatting sqref="O12">
    <cfRule type="containsText" dxfId="106" priority="544" operator="containsText" text="repas">
      <formula>NOT(ISERROR(SEARCH("repas",O12)))</formula>
    </cfRule>
  </conditionalFormatting>
  <conditionalFormatting sqref="O13">
    <cfRule type="containsText" dxfId="105" priority="359" operator="containsText" text="cours">
      <formula>NOT(ISERROR(SEARCH("cours",O13)))</formula>
    </cfRule>
    <cfRule type="containsText" dxfId="104" priority="360" operator="containsText" text="cours">
      <formula>NOT(ISERROR(SEARCH("cours",O13)))</formula>
    </cfRule>
    <cfRule type="containsText" dxfId="103" priority="361" operator="containsText" text="cours">
      <formula>NOT(ISERROR(SEARCH("cours",O13)))</formula>
    </cfRule>
    <cfRule type="containsText" dxfId="102" priority="362" operator="containsText" text="cours">
      <formula>NOT(ISERROR(SEARCH("cours",O13)))</formula>
    </cfRule>
    <cfRule type="containsText" dxfId="101" priority="363" operator="containsText" text="cours">
      <formula>NOT(ISERROR(SEARCH("cours",O13)))</formula>
    </cfRule>
    <cfRule type="containsText" dxfId="100" priority="364" operator="containsText" text="cours">
      <formula>NOT(ISERROR(SEARCH("cours",O13)))</formula>
    </cfRule>
    <cfRule type="containsText" dxfId="99" priority="365" operator="containsText" text="cours">
      <formula>NOT(ISERROR(SEARCH("cours",O13)))</formula>
    </cfRule>
    <cfRule type="containsText" dxfId="98" priority="366" operator="containsText" text="cours">
      <formula>NOT(ISERROR(SEARCH("cours",O13)))</formula>
    </cfRule>
    <cfRule type="containsText" dxfId="97" priority="367" operator="containsText" text="cours">
      <formula>NOT(ISERROR(SEARCH("cours",O13)))</formula>
    </cfRule>
    <cfRule type="containsText" dxfId="96" priority="368" operator="containsText" text="cours">
      <formula>NOT(ISERROR(SEARCH("cours",O13)))</formula>
    </cfRule>
    <cfRule type="containsText" dxfId="95" priority="369" operator="containsText" text="cours">
      <formula>NOT(ISERROR(SEARCH("cours",O13)))</formula>
    </cfRule>
    <cfRule type="containsText" dxfId="94" priority="370" operator="containsText" text="cours">
      <formula>NOT(ISERROR(SEARCH("cours",O13)))</formula>
    </cfRule>
    <cfRule type="containsText" dxfId="93" priority="371" operator="containsText" text="cours">
      <formula>NOT(ISERROR(SEARCH("cours",O13)))</formula>
    </cfRule>
    <cfRule type="containsText" dxfId="92" priority="372" operator="containsText" text="cours">
      <formula>NOT(ISERROR(SEARCH("cours",O13)))</formula>
    </cfRule>
    <cfRule type="containsText" dxfId="91" priority="373" operator="containsText" text="cours">
      <formula>NOT(ISERROR(SEARCH("cours",O13)))</formula>
    </cfRule>
    <cfRule type="containsText" dxfId="90" priority="374" operator="containsText" text="cours">
      <formula>NOT(ISERROR(SEARCH("cours",O13)))</formula>
    </cfRule>
    <cfRule type="containsText" dxfId="89" priority="375" operator="containsText" text="cours">
      <formula>NOT(ISERROR(SEARCH("cours",O13)))</formula>
    </cfRule>
    <cfRule type="containsText" dxfId="88" priority="376" operator="containsText" text="cours">
      <formula>NOT(ISERROR(SEARCH("cours",O13)))</formula>
    </cfRule>
    <cfRule type="containsText" dxfId="87" priority="377" operator="containsText" text="cours">
      <formula>NOT(ISERROR(SEARCH("cours",O13)))</formula>
    </cfRule>
    <cfRule type="containsText" dxfId="86" priority="378" operator="containsText" text="cours">
      <formula>NOT(ISERROR(SEARCH("cours",O13)))</formula>
    </cfRule>
    <cfRule type="containsText" dxfId="85" priority="379" operator="containsText" text="cours">
      <formula>NOT(ISERROR(SEARCH("cours",O13)))</formula>
    </cfRule>
    <cfRule type="containsText" dxfId="84" priority="380" operator="containsText" text="cours">
      <formula>NOT(ISERROR(SEARCH("cours",O13)))</formula>
    </cfRule>
    <cfRule type="containsText" dxfId="83" priority="381" operator="containsText" text="cours">
      <formula>NOT(ISERROR(SEARCH("cours",O13)))</formula>
    </cfRule>
    <cfRule type="containsText" dxfId="82" priority="382" operator="containsText" text="cours">
      <formula>NOT(ISERROR(SEARCH("cours",O13)))</formula>
    </cfRule>
    <cfRule type="containsText" dxfId="81" priority="383" operator="containsText" text="cours">
      <formula>NOT(ISERROR(SEARCH("cours",O13)))</formula>
    </cfRule>
    <cfRule type="containsText" dxfId="80" priority="384" operator="containsText" text="cours">
      <formula>NOT(ISERROR(SEARCH("cours",O13)))</formula>
    </cfRule>
    <cfRule type="containsText" dxfId="79" priority="385" operator="containsText" text="cours">
      <formula>NOT(ISERROR(SEARCH("cours",O13)))</formula>
    </cfRule>
    <cfRule type="containsText" dxfId="78" priority="386" operator="containsText" text="cours">
      <formula>NOT(ISERROR(SEARCH("cours",O13)))</formula>
    </cfRule>
    <cfRule type="containsText" dxfId="77" priority="387" operator="containsText" text="cours">
      <formula>NOT(ISERROR(SEARCH("cours",O13)))</formula>
    </cfRule>
    <cfRule type="containsText" dxfId="76" priority="388" operator="containsText" text="cours">
      <formula>NOT(ISERROR(SEARCH("cours",O13)))</formula>
    </cfRule>
    <cfRule type="containsText" dxfId="75" priority="389" operator="containsText" text="cours">
      <formula>NOT(ISERROR(SEARCH("cours",O13)))</formula>
    </cfRule>
    <cfRule type="containsText" dxfId="74" priority="390" operator="containsText" text="cours">
      <formula>NOT(ISERROR(SEARCH("cours",O13)))</formula>
    </cfRule>
    <cfRule type="containsText" dxfId="73" priority="391" operator="containsText" text="cours">
      <formula>NOT(ISERROR(SEARCH("cours",O13)))</formula>
    </cfRule>
    <cfRule type="containsText" dxfId="72" priority="392" operator="containsText" text="cours">
      <formula>NOT(ISERROR(SEARCH("cours",O13)))</formula>
    </cfRule>
    <cfRule type="containsText" dxfId="71" priority="393" operator="containsText" text="cours">
      <formula>NOT(ISERROR(SEARCH("cours",O13)))</formula>
    </cfRule>
    <cfRule type="containsText" dxfId="70" priority="394" operator="containsText" text="cours">
      <formula>NOT(ISERROR(SEARCH("cours",O13)))</formula>
    </cfRule>
    <cfRule type="containsText" dxfId="69" priority="395" operator="containsText" text="cours">
      <formula>NOT(ISERROR(SEARCH("cours",O13)))</formula>
    </cfRule>
    <cfRule type="containsText" dxfId="68" priority="396" operator="containsText" text="cours">
      <formula>NOT(ISERROR(SEARCH("cours",O13)))</formula>
    </cfRule>
    <cfRule type="containsText" dxfId="67" priority="397" operator="containsText" text="cours">
      <formula>NOT(ISERROR(SEARCH("cours",O13)))</formula>
    </cfRule>
    <cfRule type="containsText" dxfId="66" priority="398" operator="containsText" text="cours">
      <formula>NOT(ISERROR(SEARCH("cours",O13)))</formula>
    </cfRule>
    <cfRule type="containsText" dxfId="65" priority="399" operator="containsText" text="cours">
      <formula>NOT(ISERROR(SEARCH("cours",O13)))</formula>
    </cfRule>
    <cfRule type="containsText" dxfId="64" priority="400" operator="containsText" text="cours">
      <formula>NOT(ISERROR(SEARCH("cours",O13)))</formula>
    </cfRule>
    <cfRule type="containsText" dxfId="63" priority="401" operator="containsText" text="cours">
      <formula>NOT(ISERROR(SEARCH("cours",O13)))</formula>
    </cfRule>
    <cfRule type="containsText" dxfId="62" priority="402" operator="containsText" text="cours">
      <formula>NOT(ISERROR(SEARCH("cours",O13)))</formula>
    </cfRule>
    <cfRule type="containsText" dxfId="61" priority="403" operator="containsText" text="cours">
      <formula>NOT(ISERROR(SEARCH("cours",O13)))</formula>
    </cfRule>
    <cfRule type="containsText" dxfId="60" priority="404" operator="containsText" text="cours">
      <formula>NOT(ISERROR(SEARCH("cours",O13)))</formula>
    </cfRule>
    <cfRule type="containsText" dxfId="59" priority="405" operator="containsText" text="cours">
      <formula>NOT(ISERROR(SEARCH("cours",O13)))</formula>
    </cfRule>
    <cfRule type="containsText" dxfId="58" priority="406" operator="containsText" text="cours">
      <formula>NOT(ISERROR(SEARCH("cours",O13)))</formula>
    </cfRule>
    <cfRule type="containsText" dxfId="57" priority="407" operator="containsText" text="cours">
      <formula>NOT(ISERROR(SEARCH("cours",O13)))</formula>
    </cfRule>
    <cfRule type="containsText" dxfId="56" priority="408" operator="containsText" text="cours">
      <formula>NOT(ISERROR(SEARCH("cours",O13)))</formula>
    </cfRule>
    <cfRule type="containsText" dxfId="55" priority="409" operator="containsText" text="cours">
      <formula>NOT(ISERROR(SEARCH("cours",O13)))</formula>
    </cfRule>
    <cfRule type="containsText" dxfId="54" priority="410" operator="containsText" text="cours">
      <formula>NOT(ISERROR(SEARCH("cours",O13)))</formula>
    </cfRule>
    <cfRule type="containsText" dxfId="53" priority="411" operator="containsText" text="cours">
      <formula>NOT(ISERROR(SEARCH("cours",O13)))</formula>
    </cfRule>
    <cfRule type="containsText" dxfId="52" priority="412" operator="containsText" text="cours">
      <formula>NOT(ISERROR(SEARCH("cours",O13)))</formula>
    </cfRule>
    <cfRule type="containsText" dxfId="51" priority="413" operator="containsText" text="cours">
      <formula>NOT(ISERROR(SEARCH("cours",O13)))</formula>
    </cfRule>
    <cfRule type="containsText" dxfId="50" priority="414" operator="containsText" text="cours">
      <formula>NOT(ISERROR(SEARCH("cours",O13)))</formula>
    </cfRule>
    <cfRule type="containsText" dxfId="49" priority="415" operator="containsText" text="cours">
      <formula>NOT(ISERROR(SEARCH("cours",O13)))</formula>
    </cfRule>
    <cfRule type="containsText" dxfId="48" priority="416" operator="containsText" text="cours">
      <formula>NOT(ISERROR(SEARCH("cours",O13)))</formula>
    </cfRule>
    <cfRule type="containsText" dxfId="47" priority="417" operator="containsText" text="cours">
      <formula>NOT(ISERROR(SEARCH("cours",O13)))</formula>
    </cfRule>
    <cfRule type="containsText" dxfId="46" priority="418" operator="containsText" text="cours">
      <formula>NOT(ISERROR(SEARCH("cours",O13)))</formula>
    </cfRule>
    <cfRule type="containsText" dxfId="45" priority="419" operator="containsText" text="cours">
      <formula>NOT(ISERROR(SEARCH("cours",O13)))</formula>
    </cfRule>
    <cfRule type="containsText" dxfId="44" priority="420" operator="containsText" text="cours">
      <formula>NOT(ISERROR(SEARCH("cours",O13)))</formula>
    </cfRule>
    <cfRule type="containsText" dxfId="43" priority="421" operator="containsText" text="cours">
      <formula>NOT(ISERROR(SEARCH("cours",O13)))</formula>
    </cfRule>
    <cfRule type="containsText" dxfId="42" priority="422" operator="containsText" text="cours">
      <formula>NOT(ISERROR(SEARCH("cours",O13)))</formula>
    </cfRule>
    <cfRule type="containsText" dxfId="41" priority="423" operator="containsText" text="cours">
      <formula>NOT(ISERROR(SEARCH("cours",O13)))</formula>
    </cfRule>
    <cfRule type="containsText" dxfId="40" priority="424" operator="containsText" text="cours">
      <formula>NOT(ISERROR(SEARCH("cours",O13)))</formula>
    </cfRule>
    <cfRule type="containsText" dxfId="39" priority="425" operator="containsText" text="cours">
      <formula>NOT(ISERROR(SEARCH("cours",O13)))</formula>
    </cfRule>
    <cfRule type="containsText" dxfId="38" priority="426" operator="containsText" text="cours">
      <formula>NOT(ISERROR(SEARCH("cours",O13)))</formula>
    </cfRule>
    <cfRule type="containsText" dxfId="37" priority="427" operator="containsText" text="cours">
      <formula>NOT(ISERROR(SEARCH("cours",O13)))</formula>
    </cfRule>
    <cfRule type="containsText" dxfId="36" priority="428" operator="containsText" text="cours">
      <formula>NOT(ISERROR(SEARCH("cours",O13)))</formula>
    </cfRule>
    <cfRule type="containsText" dxfId="35" priority="429" operator="containsText" text="cours">
      <formula>NOT(ISERROR(SEARCH("cours",O13)))</formula>
    </cfRule>
    <cfRule type="containsText" dxfId="34" priority="430" operator="containsText" text="cours">
      <formula>NOT(ISERROR(SEARCH("cours",O13)))</formula>
    </cfRule>
    <cfRule type="containsText" dxfId="33" priority="431" operator="containsText" text="cours">
      <formula>NOT(ISERROR(SEARCH("cours",O13)))</formula>
    </cfRule>
    <cfRule type="containsText" dxfId="32" priority="432" operator="containsText" text="cours">
      <formula>NOT(ISERROR(SEARCH("cours",O13)))</formula>
    </cfRule>
    <cfRule type="containsText" dxfId="31" priority="433" operator="containsText" text="cours">
      <formula>NOT(ISERROR(SEARCH("cours",O13)))</formula>
    </cfRule>
    <cfRule type="containsText" dxfId="30" priority="434" operator="containsText" text="cours">
      <formula>NOT(ISERROR(SEARCH("cours",O13)))</formula>
    </cfRule>
    <cfRule type="containsText" dxfId="29" priority="435" operator="containsText" text="cours">
      <formula>NOT(ISERROR(SEARCH("cours",O13)))</formula>
    </cfRule>
    <cfRule type="containsText" dxfId="28" priority="436" operator="containsText" text="cours">
      <formula>NOT(ISERROR(SEARCH("cours",O13)))</formula>
    </cfRule>
    <cfRule type="containsText" dxfId="27" priority="437" operator="containsText" text="cours">
      <formula>NOT(ISERROR(SEARCH("cours",O13)))</formula>
    </cfRule>
    <cfRule type="containsText" dxfId="26" priority="438" operator="containsText" text="cours">
      <formula>NOT(ISERROR(SEARCH("cours",O13)))</formula>
    </cfRule>
    <cfRule type="containsText" dxfId="25" priority="439" operator="containsText" text="cours">
      <formula>NOT(ISERROR(SEARCH("cours",O13)))</formula>
    </cfRule>
    <cfRule type="containsText" dxfId="24" priority="440" operator="containsText" text="cours">
      <formula>NOT(ISERROR(SEARCH("cours",O13)))</formula>
    </cfRule>
    <cfRule type="containsText" dxfId="23" priority="441" operator="containsText" text="cours">
      <formula>NOT(ISERROR(SEARCH("cours",O13)))</formula>
    </cfRule>
    <cfRule type="containsText" dxfId="22" priority="442" operator="containsText" text="cours">
      <formula>NOT(ISERROR(SEARCH("cours",O13)))</formula>
    </cfRule>
    <cfRule type="containsText" dxfId="21" priority="443" operator="containsText" text="cours">
      <formula>NOT(ISERROR(SEARCH("cours",O13)))</formula>
    </cfRule>
    <cfRule type="containsText" dxfId="20" priority="444" operator="containsText" text="cours">
      <formula>NOT(ISERROR(SEARCH("cours",O13)))</formula>
    </cfRule>
    <cfRule type="containsText" dxfId="19" priority="445" operator="containsText" text="cours">
      <formula>NOT(ISERROR(SEARCH("cours",O13)))</formula>
    </cfRule>
    <cfRule type="containsText" dxfId="18" priority="446" operator="containsText" text="cours">
      <formula>NOT(ISERROR(SEARCH("cours",O13)))</formula>
    </cfRule>
    <cfRule type="containsText" dxfId="17" priority="447" operator="containsText" text="cours">
      <formula>NOT(ISERROR(SEARCH("cours",O13)))</formula>
    </cfRule>
    <cfRule type="containsText" dxfId="16" priority="448" operator="containsText" text="cours">
      <formula>NOT(ISERROR(SEARCH("cours",O13)))</formula>
    </cfRule>
    <cfRule type="containsText" dxfId="15" priority="449" operator="containsText" text="cours">
      <formula>NOT(ISERROR(SEARCH("cours",O13)))</formula>
    </cfRule>
    <cfRule type="containsText" dxfId="14" priority="450" operator="containsText" text="cours">
      <formula>NOT(ISERROR(SEARCH("cours",O13)))</formula>
    </cfRule>
    <cfRule type="containsText" dxfId="13" priority="451" operator="containsText" text="cours">
      <formula>NOT(ISERROR(SEARCH("cours",O13)))</formula>
    </cfRule>
    <cfRule type="containsText" dxfId="12" priority="543" operator="containsText" text="cours">
      <formula>NOT(ISERROR(SEARCH("cours",O13)))</formula>
    </cfRule>
  </conditionalFormatting>
  <conditionalFormatting sqref="G16">
    <cfRule type="containsText" dxfId="11" priority="173" operator="containsText" text="cours">
      <formula>NOT(ISERROR(SEARCH("cours",G16)))</formula>
    </cfRule>
    <cfRule type="containsText" dxfId="10" priority="174" operator="containsText" text="cours">
      <formula>NOT(ISERROR(SEARCH("cours",G16)))</formula>
    </cfRule>
    <cfRule type="containsText" dxfId="9" priority="175" operator="containsText" text="cours">
      <formula>NOT(ISERROR(SEARCH("cours",G16)))</formula>
    </cfRule>
    <cfRule type="containsText" dxfId="8" priority="176" operator="containsText" text="cours">
      <formula>NOT(ISERROR(SEARCH("cours",G16)))</formula>
    </cfRule>
  </conditionalFormatting>
  <conditionalFormatting sqref="B2:H14">
    <cfRule type="cellIs" dxfId="3" priority="4" operator="equal">
      <formula>"cours"</formula>
    </cfRule>
    <cfRule type="cellIs" dxfId="2" priority="3" operator="equal">
      <formula>"sport"</formula>
    </cfRule>
    <cfRule type="cellIs" dxfId="1" priority="2" operator="equal">
      <formula>"repas"</formula>
    </cfRule>
    <cfRule type="cellIs" dxfId="0" priority="1" operator="equal">
      <formula>"loisir"</formula>
    </cfRule>
  </conditionalFormatting>
  <pageMargins left="0.7" right="0.7" top="0.75" bottom="0.75" header="0.3" footer="0.3"/>
  <pageSetup paperSize="9" scale="3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afficher_menu">
                <anchor moveWithCells="1" sizeWithCells="1">
                  <from>
                    <xdr:col>11</xdr:col>
                    <xdr:colOff>238125</xdr:colOff>
                    <xdr:row>1</xdr:row>
                    <xdr:rowOff>342900</xdr:rowOff>
                  </from>
                  <to>
                    <xdr:col>13</xdr:col>
                    <xdr:colOff>666750</xdr:colOff>
                    <xdr:row>4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D14"/>
  <sheetViews>
    <sheetView tabSelected="1" workbookViewId="0">
      <pane xSplit="1" topLeftCell="B1" activePane="topRight" state="frozen"/>
      <selection pane="topRight" activeCell="H8" sqref="H8"/>
    </sheetView>
  </sheetViews>
  <sheetFormatPr baseColWidth="10" defaultRowHeight="15.75" x14ac:dyDescent="0.25"/>
  <cols>
    <col min="1" max="1" width="7.375" customWidth="1"/>
    <col min="2" max="368" width="11.25" style="5"/>
  </cols>
  <sheetData>
    <row r="1" spans="1:366" ht="39" customHeight="1" x14ac:dyDescent="0.25">
      <c r="A1" s="1" t="s">
        <v>13</v>
      </c>
      <c r="B1" s="21">
        <v>43101</v>
      </c>
      <c r="C1" s="21">
        <v>43102</v>
      </c>
      <c r="D1" s="21">
        <v>43103</v>
      </c>
      <c r="E1" s="21">
        <v>43104</v>
      </c>
      <c r="F1" s="21">
        <v>43105</v>
      </c>
      <c r="G1" s="21">
        <v>43106</v>
      </c>
      <c r="H1" s="21">
        <v>43107</v>
      </c>
      <c r="I1" s="21">
        <v>43108</v>
      </c>
      <c r="J1" s="21">
        <v>43109</v>
      </c>
      <c r="K1" s="21">
        <v>43110</v>
      </c>
      <c r="L1" s="21">
        <v>43111</v>
      </c>
      <c r="M1" s="21">
        <v>43112</v>
      </c>
      <c r="N1" s="21">
        <v>43113</v>
      </c>
      <c r="O1" s="21">
        <v>43114</v>
      </c>
      <c r="P1" s="21">
        <v>43115</v>
      </c>
      <c r="Q1" s="21">
        <v>43116</v>
      </c>
      <c r="R1" s="21">
        <v>43117</v>
      </c>
      <c r="S1" s="21">
        <v>43118</v>
      </c>
      <c r="T1" s="21">
        <v>43119</v>
      </c>
      <c r="U1" s="21">
        <v>43120</v>
      </c>
      <c r="V1" s="21">
        <v>43121</v>
      </c>
      <c r="W1" s="21">
        <v>43122</v>
      </c>
      <c r="X1" s="21">
        <v>43123</v>
      </c>
      <c r="Y1" s="21">
        <v>43124</v>
      </c>
      <c r="Z1" s="21">
        <v>43125</v>
      </c>
      <c r="AA1" s="21">
        <v>43126</v>
      </c>
      <c r="AB1" s="21">
        <v>43127</v>
      </c>
      <c r="AC1" s="21">
        <v>43128</v>
      </c>
      <c r="AD1" s="21">
        <v>43129</v>
      </c>
      <c r="AE1" s="21">
        <v>43130</v>
      </c>
      <c r="AF1" s="21">
        <v>43131</v>
      </c>
      <c r="AG1" s="21">
        <v>43132</v>
      </c>
      <c r="AH1" s="21">
        <v>43133</v>
      </c>
      <c r="AI1" s="21">
        <v>43134</v>
      </c>
      <c r="AJ1" s="21">
        <v>43135</v>
      </c>
      <c r="AK1" s="21">
        <v>43136</v>
      </c>
      <c r="AL1" s="21">
        <v>43137</v>
      </c>
      <c r="AM1" s="21">
        <v>43138</v>
      </c>
      <c r="AN1" s="21">
        <v>43139</v>
      </c>
      <c r="AO1" s="21">
        <v>43140</v>
      </c>
      <c r="AP1" s="21">
        <v>43141</v>
      </c>
      <c r="AQ1" s="21">
        <v>43142</v>
      </c>
      <c r="AR1" s="21">
        <v>43143</v>
      </c>
      <c r="AS1" s="21">
        <v>43144</v>
      </c>
      <c r="AT1" s="21">
        <v>43145</v>
      </c>
      <c r="AU1" s="21">
        <v>43146</v>
      </c>
      <c r="AV1" s="21">
        <v>43147</v>
      </c>
      <c r="AW1" s="21">
        <v>43148</v>
      </c>
      <c r="AX1" s="21">
        <v>43149</v>
      </c>
      <c r="AY1" s="21">
        <v>43150</v>
      </c>
      <c r="AZ1" s="21">
        <v>43151</v>
      </c>
      <c r="BA1" s="21">
        <v>43152</v>
      </c>
      <c r="BB1" s="21">
        <v>43153</v>
      </c>
      <c r="BC1" s="21">
        <v>43154</v>
      </c>
      <c r="BD1" s="21">
        <v>43155</v>
      </c>
      <c r="BE1" s="21">
        <v>43156</v>
      </c>
      <c r="BF1" s="21">
        <v>43157</v>
      </c>
      <c r="BG1" s="21">
        <v>43158</v>
      </c>
      <c r="BH1" s="21">
        <v>43159</v>
      </c>
      <c r="BI1" s="21">
        <v>43160</v>
      </c>
      <c r="BJ1" s="21">
        <v>43161</v>
      </c>
      <c r="BK1" s="21">
        <v>43162</v>
      </c>
      <c r="BL1" s="21">
        <v>43163</v>
      </c>
      <c r="BM1" s="21">
        <v>43164</v>
      </c>
      <c r="BN1" s="21">
        <v>43165</v>
      </c>
      <c r="BO1" s="21">
        <v>43166</v>
      </c>
      <c r="BP1" s="21">
        <v>43167</v>
      </c>
      <c r="BQ1" s="21">
        <v>43168</v>
      </c>
      <c r="BR1" s="21">
        <v>43169</v>
      </c>
      <c r="BS1" s="21">
        <v>43170</v>
      </c>
      <c r="BT1" s="21">
        <v>43171</v>
      </c>
      <c r="BU1" s="21">
        <v>43172</v>
      </c>
      <c r="BV1" s="21">
        <v>43173</v>
      </c>
      <c r="BW1" s="21">
        <v>43174</v>
      </c>
      <c r="BX1" s="21">
        <v>43175</v>
      </c>
      <c r="BY1" s="21">
        <v>43176</v>
      </c>
      <c r="BZ1" s="21">
        <v>43177</v>
      </c>
      <c r="CA1" s="21">
        <v>43178</v>
      </c>
      <c r="CB1" s="21">
        <v>43179</v>
      </c>
      <c r="CC1" s="21">
        <v>43180</v>
      </c>
      <c r="CD1" s="21">
        <v>43181</v>
      </c>
      <c r="CE1" s="21">
        <v>43182</v>
      </c>
      <c r="CF1" s="21">
        <v>43183</v>
      </c>
      <c r="CG1" s="21">
        <v>43184</v>
      </c>
      <c r="CH1" s="21">
        <v>43185</v>
      </c>
      <c r="CI1" s="21">
        <v>43186</v>
      </c>
      <c r="CJ1" s="21">
        <v>43187</v>
      </c>
      <c r="CK1" s="21">
        <v>43188</v>
      </c>
      <c r="CL1" s="21">
        <v>43189</v>
      </c>
      <c r="CM1" s="21">
        <v>43190</v>
      </c>
      <c r="CN1" s="21">
        <v>43191</v>
      </c>
      <c r="CO1" s="21">
        <v>43192</v>
      </c>
      <c r="CP1" s="21">
        <v>43193</v>
      </c>
      <c r="CQ1" s="21">
        <v>43194</v>
      </c>
      <c r="CR1" s="21">
        <v>43195</v>
      </c>
      <c r="CS1" s="21">
        <v>43196</v>
      </c>
      <c r="CT1" s="21">
        <v>43197</v>
      </c>
      <c r="CU1" s="21">
        <v>43198</v>
      </c>
      <c r="CV1" s="21">
        <v>43199</v>
      </c>
      <c r="CW1" s="21">
        <v>43200</v>
      </c>
      <c r="CX1" s="21">
        <v>43201</v>
      </c>
      <c r="CY1" s="21">
        <v>43202</v>
      </c>
      <c r="CZ1" s="21">
        <v>43203</v>
      </c>
      <c r="DA1" s="21">
        <v>43204</v>
      </c>
      <c r="DB1" s="21">
        <v>43205</v>
      </c>
      <c r="DC1" s="21">
        <v>43206</v>
      </c>
      <c r="DD1" s="21">
        <v>43207</v>
      </c>
      <c r="DE1" s="21">
        <v>43208</v>
      </c>
      <c r="DF1" s="21">
        <v>43209</v>
      </c>
      <c r="DG1" s="21">
        <v>43210</v>
      </c>
      <c r="DH1" s="21">
        <v>43211</v>
      </c>
      <c r="DI1" s="21">
        <v>43212</v>
      </c>
      <c r="DJ1" s="21">
        <v>43213</v>
      </c>
      <c r="DK1" s="21">
        <v>43214</v>
      </c>
      <c r="DL1" s="21">
        <v>43215</v>
      </c>
      <c r="DM1" s="21">
        <v>43216</v>
      </c>
      <c r="DN1" s="21">
        <v>43217</v>
      </c>
      <c r="DO1" s="21">
        <v>43218</v>
      </c>
      <c r="DP1" s="21">
        <v>43219</v>
      </c>
      <c r="DQ1" s="21">
        <v>43220</v>
      </c>
      <c r="DR1" s="21">
        <v>43221</v>
      </c>
      <c r="DS1" s="21">
        <v>43222</v>
      </c>
      <c r="DT1" s="21">
        <v>43223</v>
      </c>
      <c r="DU1" s="21">
        <v>43224</v>
      </c>
      <c r="DV1" s="21">
        <v>43225</v>
      </c>
      <c r="DW1" s="21">
        <v>43226</v>
      </c>
      <c r="DX1" s="21">
        <v>43227</v>
      </c>
      <c r="DY1" s="21">
        <v>43228</v>
      </c>
      <c r="DZ1" s="21">
        <v>43229</v>
      </c>
      <c r="EA1" s="21">
        <v>43230</v>
      </c>
      <c r="EB1" s="21">
        <v>43231</v>
      </c>
      <c r="EC1" s="21">
        <v>43232</v>
      </c>
      <c r="ED1" s="21">
        <v>43233</v>
      </c>
      <c r="EE1" s="21">
        <v>43234</v>
      </c>
      <c r="EF1" s="21">
        <v>43235</v>
      </c>
      <c r="EG1" s="21">
        <v>43236</v>
      </c>
      <c r="EH1" s="21">
        <v>43237</v>
      </c>
      <c r="EI1" s="21">
        <v>43238</v>
      </c>
      <c r="EJ1" s="21">
        <v>43239</v>
      </c>
      <c r="EK1" s="21">
        <v>43240</v>
      </c>
      <c r="EL1" s="21">
        <v>43241</v>
      </c>
      <c r="EM1" s="21">
        <v>43242</v>
      </c>
      <c r="EN1" s="21">
        <v>43243</v>
      </c>
      <c r="EO1" s="21">
        <v>43244</v>
      </c>
      <c r="EP1" s="21">
        <v>43245</v>
      </c>
      <c r="EQ1" s="21">
        <v>43246</v>
      </c>
      <c r="ER1" s="21">
        <v>43247</v>
      </c>
      <c r="ES1" s="21">
        <v>43248</v>
      </c>
      <c r="ET1" s="21">
        <v>43249</v>
      </c>
      <c r="EU1" s="21">
        <v>43250</v>
      </c>
      <c r="EV1" s="21">
        <v>43251</v>
      </c>
      <c r="EW1" s="21">
        <v>43252</v>
      </c>
      <c r="EX1" s="21">
        <v>43253</v>
      </c>
      <c r="EY1" s="21">
        <v>43254</v>
      </c>
      <c r="EZ1" s="21">
        <v>43255</v>
      </c>
      <c r="FA1" s="21">
        <v>43256</v>
      </c>
      <c r="FB1" s="21">
        <v>43257</v>
      </c>
      <c r="FC1" s="21">
        <v>43258</v>
      </c>
      <c r="FD1" s="21">
        <v>43259</v>
      </c>
      <c r="FE1" s="21">
        <v>43260</v>
      </c>
      <c r="FF1" s="21">
        <v>43261</v>
      </c>
      <c r="FG1" s="21">
        <v>43262</v>
      </c>
      <c r="FH1" s="21">
        <v>43263</v>
      </c>
      <c r="FI1" s="21">
        <v>43264</v>
      </c>
      <c r="FJ1" s="21">
        <v>43265</v>
      </c>
      <c r="FK1" s="21">
        <v>43266</v>
      </c>
      <c r="FL1" s="21">
        <v>43267</v>
      </c>
      <c r="FM1" s="21">
        <v>43268</v>
      </c>
      <c r="FN1" s="21">
        <v>43269</v>
      </c>
      <c r="FO1" s="21">
        <v>43270</v>
      </c>
      <c r="FP1" s="21">
        <v>43271</v>
      </c>
      <c r="FQ1" s="21">
        <v>43272</v>
      </c>
      <c r="FR1" s="21">
        <v>43273</v>
      </c>
      <c r="FS1" s="21">
        <v>43274</v>
      </c>
      <c r="FT1" s="21">
        <v>43275</v>
      </c>
      <c r="FU1" s="21">
        <v>43276</v>
      </c>
      <c r="FV1" s="21">
        <v>43277</v>
      </c>
      <c r="FW1" s="21">
        <v>43278</v>
      </c>
      <c r="FX1" s="21">
        <v>43279</v>
      </c>
      <c r="FY1" s="21">
        <v>43280</v>
      </c>
      <c r="FZ1" s="21">
        <v>43281</v>
      </c>
      <c r="GA1" s="21">
        <v>43282</v>
      </c>
      <c r="GB1" s="21">
        <v>43283</v>
      </c>
      <c r="GC1" s="21">
        <v>43284</v>
      </c>
      <c r="GD1" s="21">
        <v>43285</v>
      </c>
      <c r="GE1" s="21">
        <v>43286</v>
      </c>
      <c r="GF1" s="21">
        <v>43287</v>
      </c>
      <c r="GG1" s="21">
        <v>43288</v>
      </c>
      <c r="GH1" s="21">
        <v>43289</v>
      </c>
      <c r="GI1" s="21">
        <v>43290</v>
      </c>
      <c r="GJ1" s="21">
        <v>43291</v>
      </c>
      <c r="GK1" s="21">
        <v>43292</v>
      </c>
      <c r="GL1" s="21">
        <v>43293</v>
      </c>
      <c r="GM1" s="21">
        <v>43294</v>
      </c>
      <c r="GN1" s="21">
        <v>43295</v>
      </c>
      <c r="GO1" s="21">
        <v>43296</v>
      </c>
      <c r="GP1" s="21">
        <v>43297</v>
      </c>
      <c r="GQ1" s="21">
        <v>43298</v>
      </c>
      <c r="GR1" s="21">
        <v>43299</v>
      </c>
      <c r="GS1" s="21">
        <v>43300</v>
      </c>
      <c r="GT1" s="21">
        <v>43301</v>
      </c>
      <c r="GU1" s="21">
        <v>43302</v>
      </c>
      <c r="GV1" s="21">
        <v>43303</v>
      </c>
      <c r="GW1" s="21">
        <v>43304</v>
      </c>
      <c r="GX1" s="21">
        <v>43305</v>
      </c>
      <c r="GY1" s="21">
        <v>43306</v>
      </c>
      <c r="GZ1" s="21">
        <v>43307</v>
      </c>
      <c r="HA1" s="21">
        <v>43308</v>
      </c>
      <c r="HB1" s="21">
        <v>43309</v>
      </c>
      <c r="HC1" s="21">
        <v>43310</v>
      </c>
      <c r="HD1" s="21">
        <v>43311</v>
      </c>
      <c r="HE1" s="21">
        <v>43312</v>
      </c>
      <c r="HF1" s="21">
        <v>43313</v>
      </c>
      <c r="HG1" s="21">
        <v>43314</v>
      </c>
      <c r="HH1" s="21">
        <v>43315</v>
      </c>
      <c r="HI1" s="21">
        <v>43316</v>
      </c>
      <c r="HJ1" s="21">
        <v>43317</v>
      </c>
      <c r="HK1" s="21">
        <v>43318</v>
      </c>
      <c r="HL1" s="21">
        <v>43319</v>
      </c>
      <c r="HM1" s="21">
        <v>43320</v>
      </c>
      <c r="HN1" s="21">
        <v>43321</v>
      </c>
      <c r="HO1" s="21">
        <v>43322</v>
      </c>
      <c r="HP1" s="21">
        <v>43323</v>
      </c>
      <c r="HQ1" s="21">
        <v>43324</v>
      </c>
      <c r="HR1" s="21">
        <v>43325</v>
      </c>
      <c r="HS1" s="21">
        <v>43326</v>
      </c>
      <c r="HT1" s="21">
        <v>43327</v>
      </c>
      <c r="HU1" s="21">
        <v>43328</v>
      </c>
      <c r="HV1" s="21">
        <v>43329</v>
      </c>
      <c r="HW1" s="21">
        <v>43330</v>
      </c>
      <c r="HX1" s="21">
        <v>43331</v>
      </c>
      <c r="HY1" s="21">
        <v>43332</v>
      </c>
      <c r="HZ1" s="21">
        <v>43333</v>
      </c>
      <c r="IA1" s="21">
        <v>43334</v>
      </c>
      <c r="IB1" s="21">
        <v>43335</v>
      </c>
      <c r="IC1" s="21">
        <v>43336</v>
      </c>
      <c r="ID1" s="21">
        <v>43337</v>
      </c>
      <c r="IE1" s="21">
        <v>43338</v>
      </c>
      <c r="IF1" s="21">
        <v>43339</v>
      </c>
      <c r="IG1" s="21">
        <v>43340</v>
      </c>
      <c r="IH1" s="21">
        <v>43341</v>
      </c>
      <c r="II1" s="21">
        <v>43342</v>
      </c>
      <c r="IJ1" s="21">
        <v>43343</v>
      </c>
      <c r="IK1" s="21">
        <v>43344</v>
      </c>
      <c r="IL1" s="21">
        <v>43345</v>
      </c>
      <c r="IM1" s="21">
        <v>43346</v>
      </c>
      <c r="IN1" s="21">
        <v>43347</v>
      </c>
      <c r="IO1" s="21">
        <v>43348</v>
      </c>
      <c r="IP1" s="21">
        <v>43349</v>
      </c>
      <c r="IQ1" s="21">
        <v>43350</v>
      </c>
      <c r="IR1" s="21">
        <v>43351</v>
      </c>
      <c r="IS1" s="21">
        <v>43352</v>
      </c>
      <c r="IT1" s="21">
        <v>43353</v>
      </c>
      <c r="IU1" s="21">
        <v>43354</v>
      </c>
      <c r="IV1" s="21">
        <v>43355</v>
      </c>
      <c r="IW1" s="21">
        <v>43356</v>
      </c>
      <c r="IX1" s="21">
        <v>43357</v>
      </c>
      <c r="IY1" s="21">
        <v>43358</v>
      </c>
      <c r="IZ1" s="21">
        <v>43359</v>
      </c>
      <c r="JA1" s="21">
        <v>43360</v>
      </c>
      <c r="JB1" s="21">
        <v>43361</v>
      </c>
      <c r="JC1" s="21">
        <v>43362</v>
      </c>
      <c r="JD1" s="21">
        <v>43363</v>
      </c>
      <c r="JE1" s="21">
        <v>43364</v>
      </c>
      <c r="JF1" s="21">
        <v>43365</v>
      </c>
      <c r="JG1" s="21">
        <v>43366</v>
      </c>
      <c r="JH1" s="21">
        <v>43367</v>
      </c>
      <c r="JI1" s="21">
        <v>43368</v>
      </c>
      <c r="JJ1" s="21">
        <v>43369</v>
      </c>
      <c r="JK1" s="21">
        <v>43370</v>
      </c>
      <c r="JL1" s="21">
        <v>43371</v>
      </c>
      <c r="JM1" s="21">
        <v>43372</v>
      </c>
      <c r="JN1" s="21">
        <v>43373</v>
      </c>
      <c r="JO1" s="21">
        <v>43374</v>
      </c>
      <c r="JP1" s="21">
        <v>43375</v>
      </c>
      <c r="JQ1" s="21">
        <v>43376</v>
      </c>
      <c r="JR1" s="21">
        <v>43377</v>
      </c>
      <c r="JS1" s="21">
        <v>43378</v>
      </c>
      <c r="JT1" s="21">
        <v>43379</v>
      </c>
      <c r="JU1" s="21">
        <v>43380</v>
      </c>
      <c r="JV1" s="21">
        <v>43381</v>
      </c>
      <c r="JW1" s="21">
        <v>43382</v>
      </c>
      <c r="JX1" s="21">
        <v>43383</v>
      </c>
      <c r="JY1" s="21">
        <v>43384</v>
      </c>
      <c r="JZ1" s="21">
        <v>43385</v>
      </c>
      <c r="KA1" s="21">
        <v>43386</v>
      </c>
      <c r="KB1" s="21">
        <v>43387</v>
      </c>
      <c r="KC1" s="21">
        <v>43388</v>
      </c>
      <c r="KD1" s="21">
        <v>43389</v>
      </c>
      <c r="KE1" s="21">
        <v>43390</v>
      </c>
      <c r="KF1" s="21">
        <v>43391</v>
      </c>
      <c r="KG1" s="21">
        <v>43392</v>
      </c>
      <c r="KH1" s="21">
        <v>43393</v>
      </c>
      <c r="KI1" s="21">
        <v>43394</v>
      </c>
      <c r="KJ1" s="21">
        <v>43395</v>
      </c>
      <c r="KK1" s="21">
        <v>43396</v>
      </c>
      <c r="KL1" s="21">
        <v>43397</v>
      </c>
      <c r="KM1" s="21">
        <v>43398</v>
      </c>
      <c r="KN1" s="21">
        <v>43399</v>
      </c>
      <c r="KO1" s="21">
        <v>43400</v>
      </c>
      <c r="KP1" s="21">
        <v>43401</v>
      </c>
      <c r="KQ1" s="21">
        <v>43402</v>
      </c>
      <c r="KR1" s="21">
        <v>43403</v>
      </c>
      <c r="KS1" s="21">
        <v>43404</v>
      </c>
      <c r="KT1" s="21">
        <v>43405</v>
      </c>
      <c r="KU1" s="21">
        <v>43406</v>
      </c>
      <c r="KV1" s="21">
        <v>43407</v>
      </c>
      <c r="KW1" s="21">
        <v>43408</v>
      </c>
      <c r="KX1" s="21">
        <v>43409</v>
      </c>
      <c r="KY1" s="21">
        <v>43410</v>
      </c>
      <c r="KZ1" s="21">
        <v>43411</v>
      </c>
      <c r="LA1" s="21">
        <v>43412</v>
      </c>
      <c r="LB1" s="21">
        <v>43413</v>
      </c>
      <c r="LC1" s="21">
        <v>43414</v>
      </c>
      <c r="LD1" s="21">
        <v>43415</v>
      </c>
      <c r="LE1" s="21">
        <v>43416</v>
      </c>
      <c r="LF1" s="21">
        <v>43417</v>
      </c>
      <c r="LG1" s="21">
        <v>43418</v>
      </c>
      <c r="LH1" s="21">
        <v>43419</v>
      </c>
      <c r="LI1" s="21">
        <v>43420</v>
      </c>
      <c r="LJ1" s="21">
        <v>43421</v>
      </c>
      <c r="LK1" s="21">
        <v>43422</v>
      </c>
      <c r="LL1" s="21">
        <v>43423</v>
      </c>
      <c r="LM1" s="21">
        <v>43424</v>
      </c>
      <c r="LN1" s="21">
        <v>43425</v>
      </c>
      <c r="LO1" s="21">
        <v>43426</v>
      </c>
      <c r="LP1" s="21">
        <v>43427</v>
      </c>
      <c r="LQ1" s="21">
        <v>43428</v>
      </c>
      <c r="LR1" s="21">
        <v>43429</v>
      </c>
      <c r="LS1" s="21">
        <v>43430</v>
      </c>
      <c r="LT1" s="21">
        <v>43431</v>
      </c>
      <c r="LU1" s="21">
        <v>43432</v>
      </c>
      <c r="LV1" s="21">
        <v>43433</v>
      </c>
      <c r="LW1" s="21">
        <v>43434</v>
      </c>
      <c r="LX1" s="21">
        <v>43435</v>
      </c>
      <c r="LY1" s="21">
        <v>43436</v>
      </c>
      <c r="LZ1" s="21">
        <v>43437</v>
      </c>
      <c r="MA1" s="21">
        <v>43438</v>
      </c>
      <c r="MB1" s="21">
        <v>43439</v>
      </c>
      <c r="MC1" s="21">
        <v>43440</v>
      </c>
      <c r="MD1" s="21">
        <v>43441</v>
      </c>
      <c r="ME1" s="21">
        <v>43442</v>
      </c>
      <c r="MF1" s="21">
        <v>43443</v>
      </c>
      <c r="MG1" s="21">
        <v>43444</v>
      </c>
      <c r="MH1" s="21">
        <v>43445</v>
      </c>
      <c r="MI1" s="21">
        <v>43446</v>
      </c>
      <c r="MJ1" s="21">
        <v>43447</v>
      </c>
      <c r="MK1" s="21">
        <v>43448</v>
      </c>
      <c r="ML1" s="21">
        <v>43449</v>
      </c>
      <c r="MM1" s="21">
        <v>43450</v>
      </c>
      <c r="MN1" s="21">
        <v>43451</v>
      </c>
      <c r="MO1" s="21">
        <v>43452</v>
      </c>
      <c r="MP1" s="21">
        <v>43453</v>
      </c>
      <c r="MQ1" s="21">
        <v>43454</v>
      </c>
      <c r="MR1" s="21">
        <v>43455</v>
      </c>
      <c r="MS1" s="21">
        <v>43456</v>
      </c>
      <c r="MT1" s="21">
        <v>43457</v>
      </c>
      <c r="MU1" s="21">
        <v>43458</v>
      </c>
      <c r="MV1" s="21">
        <v>43459</v>
      </c>
      <c r="MW1" s="21">
        <v>43460</v>
      </c>
      <c r="MX1" s="21">
        <v>43461</v>
      </c>
      <c r="MY1" s="21">
        <v>43462</v>
      </c>
      <c r="MZ1" s="21">
        <v>43463</v>
      </c>
      <c r="NA1" s="21">
        <v>43464</v>
      </c>
      <c r="NB1" s="21">
        <v>43465</v>
      </c>
    </row>
    <row r="2" spans="1:366" s="1" customFormat="1" ht="32.450000000000003" customHeight="1" x14ac:dyDescent="0.25">
      <c r="A2" s="36">
        <v>8</v>
      </c>
      <c r="C2" s="1" t="s">
        <v>0</v>
      </c>
      <c r="MN2" s="1" t="s">
        <v>2</v>
      </c>
    </row>
    <row r="3" spans="1:366" s="1" customFormat="1" ht="32.450000000000003" customHeight="1" x14ac:dyDescent="0.25">
      <c r="A3" s="36">
        <v>9</v>
      </c>
      <c r="MG3" s="1" t="s">
        <v>0</v>
      </c>
      <c r="MP3" s="1" t="s">
        <v>3</v>
      </c>
    </row>
    <row r="4" spans="1:366" s="1" customFormat="1" ht="32.450000000000003" customHeight="1" x14ac:dyDescent="0.25">
      <c r="A4" s="36">
        <v>10</v>
      </c>
      <c r="MI4" s="1" t="s">
        <v>1</v>
      </c>
      <c r="MK4" s="1" t="s">
        <v>1</v>
      </c>
      <c r="MR4" s="1" t="s">
        <v>1</v>
      </c>
      <c r="MV4" s="1" t="s">
        <v>2</v>
      </c>
      <c r="MW4" s="1" t="s">
        <v>2</v>
      </c>
    </row>
    <row r="5" spans="1:366" s="1" customFormat="1" ht="32.450000000000003" customHeight="1" x14ac:dyDescent="0.25">
      <c r="A5" s="36">
        <v>11</v>
      </c>
      <c r="D5" s="1" t="s">
        <v>1</v>
      </c>
      <c r="MI5" s="1" t="s">
        <v>0</v>
      </c>
    </row>
    <row r="6" spans="1:366" s="1" customFormat="1" ht="32.450000000000003" customHeight="1" x14ac:dyDescent="0.25">
      <c r="A6" s="36">
        <v>12</v>
      </c>
      <c r="MI6" s="1" t="s">
        <v>0</v>
      </c>
    </row>
    <row r="7" spans="1:366" s="1" customFormat="1" ht="32.450000000000003" customHeight="1" x14ac:dyDescent="0.25">
      <c r="A7" s="36">
        <v>13</v>
      </c>
      <c r="D7" s="1" t="s">
        <v>26</v>
      </c>
      <c r="E7" s="1" t="s">
        <v>3</v>
      </c>
      <c r="MH7" s="1" t="s">
        <v>3</v>
      </c>
      <c r="MK7" s="1" t="s">
        <v>0</v>
      </c>
      <c r="MR7" s="1" t="s">
        <v>0</v>
      </c>
    </row>
    <row r="8" spans="1:366" s="1" customFormat="1" ht="32.450000000000003" customHeight="1" x14ac:dyDescent="0.25">
      <c r="A8" s="36">
        <v>14</v>
      </c>
      <c r="F8" s="1" t="s">
        <v>3</v>
      </c>
      <c r="G8" s="1" t="s">
        <v>26</v>
      </c>
      <c r="MH8" s="1" t="s">
        <v>2</v>
      </c>
      <c r="ML8" s="1" t="s">
        <v>0</v>
      </c>
    </row>
    <row r="9" spans="1:366" s="1" customFormat="1" ht="32.450000000000003" customHeight="1" x14ac:dyDescent="0.25">
      <c r="A9" s="36">
        <v>15</v>
      </c>
      <c r="H9" s="1" t="s">
        <v>2</v>
      </c>
      <c r="MJ9" s="1" t="s">
        <v>2</v>
      </c>
      <c r="MS9" s="1" t="s">
        <v>3</v>
      </c>
    </row>
    <row r="10" spans="1:366" s="1" customFormat="1" ht="32.450000000000003" customHeight="1" x14ac:dyDescent="0.25">
      <c r="A10" s="36">
        <v>16</v>
      </c>
      <c r="E10" s="1" t="s">
        <v>0</v>
      </c>
      <c r="FU10" s="1" t="s">
        <v>14</v>
      </c>
      <c r="MH10" s="1" t="s">
        <v>0</v>
      </c>
      <c r="MI10" s="1" t="s">
        <v>1</v>
      </c>
      <c r="ML10" s="1" t="s">
        <v>0</v>
      </c>
    </row>
    <row r="11" spans="1:366" s="1" customFormat="1" ht="32.450000000000003" customHeight="1" x14ac:dyDescent="0.25">
      <c r="A11" s="36">
        <v>17</v>
      </c>
      <c r="G11" s="1" t="s">
        <v>0</v>
      </c>
      <c r="MO11" s="1" t="s">
        <v>0</v>
      </c>
      <c r="MS11" s="1" t="s">
        <v>0</v>
      </c>
    </row>
    <row r="12" spans="1:366" s="1" customFormat="1" ht="32.450000000000003" customHeight="1" x14ac:dyDescent="0.25">
      <c r="A12" s="36">
        <v>18</v>
      </c>
      <c r="H12" s="1" t="s">
        <v>26</v>
      </c>
      <c r="MI12" s="1" t="s">
        <v>2</v>
      </c>
      <c r="MP12" s="1" t="s">
        <v>1</v>
      </c>
    </row>
    <row r="13" spans="1:366" s="1" customFormat="1" ht="32.450000000000003" customHeight="1" x14ac:dyDescent="0.25">
      <c r="A13" s="36">
        <v>19</v>
      </c>
      <c r="F13" s="1" t="s">
        <v>3</v>
      </c>
      <c r="MK13" s="1" t="s">
        <v>2</v>
      </c>
    </row>
    <row r="14" spans="1:366" s="1" customFormat="1" ht="32.450000000000003" customHeight="1" x14ac:dyDescent="0.25">
      <c r="A14" s="36">
        <v>20</v>
      </c>
      <c r="E14" s="1" t="s">
        <v>2</v>
      </c>
      <c r="W14" s="1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calendrier</vt:lpstr>
      <vt:lpstr>saisie</vt:lpstr>
      <vt:lpstr>emploi du temps</vt:lpstr>
      <vt:lpstr>planning</vt:lpstr>
      <vt:lpstr>activite</vt:lpstr>
      <vt:lpstr>jours</vt:lpstr>
      <vt:lpstr>calendrier!mois</vt:lpstr>
      <vt:lpstr>PlageDeSaisie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alexandre</cp:lastModifiedBy>
  <cp:lastPrinted>2018-12-14T09:47:13Z</cp:lastPrinted>
  <dcterms:created xsi:type="dcterms:W3CDTF">2018-10-24T07:30:16Z</dcterms:created>
  <dcterms:modified xsi:type="dcterms:W3CDTF">2018-12-14T15:01:36Z</dcterms:modified>
</cp:coreProperties>
</file>