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updateLinks="always"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urelie.Prunck\Desktop\"/>
    </mc:Choice>
  </mc:AlternateContent>
  <xr:revisionPtr revIDLastSave="0" documentId="13_ncr:1_{55B6C6EE-8779-48C9-B447-B5EC540568D5}" xr6:coauthVersionLast="45" xr6:coauthVersionMax="45" xr10:uidLastSave="{00000000-0000-0000-0000-000000000000}"/>
  <bookViews>
    <workbookView xWindow="-110" yWindow="-110" windowWidth="19420" windowHeight="10420" tabRatio="604" xr2:uid="{53C22D29-DD68-4BE1-83B2-7E2B0AC5457E}"/>
  </bookViews>
  <sheets>
    <sheet name="Contrôle 2020" sheetId="4" r:id="rId1"/>
    <sheet name="Feuil2" sheetId="14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'Contrôle 2020'!$A$2:$O$4</definedName>
    <definedName name="Applicable">'[1]Liste de choix'!$E$3:$E$4</definedName>
    <definedName name="Conforme">'[2]Liste de choix'!$A$3:$A$5</definedName>
    <definedName name="Conformité">'[2]Liste de choix'!$A$3:$A$4</definedName>
    <definedName name="Libération">#REF!</definedName>
    <definedName name="No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4" l="1"/>
  <c r="C4" i="4"/>
  <c r="C3" i="4" l="1"/>
  <c r="B3" i="4"/>
  <c r="H4" i="4" l="1"/>
  <c r="I4" i="4"/>
  <c r="K4" i="4"/>
  <c r="L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2" authorId="0" shapeId="0" xr:uid="{DD8C286E-9291-4CEC-ABA5-0F2EC6472F90}">
      <text>
        <r>
          <rPr>
            <b/>
            <sz val="9"/>
            <color indexed="81"/>
            <rFont val="Tahoma"/>
            <family val="2"/>
          </rPr>
          <t>si non présent, indiquer la date de production fournisseur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AB8E8F-E97B-4A36-A109-A1E989BCE861}" keepAlive="1" name="Requête - ARTICLE_V" description="Connexion à la requête « ARTICLE_V » dans le classeur." type="5" refreshedVersion="6" background="1" saveData="1">
    <dbPr connection="Provider=Microsoft.Mashup.OleDb.1;Data Source=$Workbook$;Location=ARTICLE_V;Extended Properties=&quot;&quot;" command="SELECT * FROM [ARTICLE_V]"/>
  </connection>
  <connection id="2" xr16:uid="{77BA8021-935A-4C7E-B8A2-5807A90FA855}" keepAlive="1" name="Requête - ARTICLE_V (2)" description="Connexion à la requête « ARTICLE_V (2) » dans le classeur." type="5" refreshedVersion="0" background="1">
    <dbPr connection="Provider=Microsoft.Mashup.OleDb.1;Data Source=$Workbook$;Location=&quot;ARTICLE_V (2)&quot;;Extended Properties=&quot;&quot;" command="SELECT * FROM [ARTICLE_V (2)]"/>
  </connection>
  <connection id="3" xr16:uid="{0DF17DC9-5B33-489B-94F3-607D9896F23C}" keepAlive="1" name="Requête - FOURNISSEUR_V" description="Connexion à la requête « FOURNISSEUR_V » dans le classeur." type="5" refreshedVersion="0" background="1">
    <dbPr connection="Provider=Microsoft.Mashup.OleDb.1;Data Source=$Workbook$;Location=FOURNISSEUR_V;Extended Properties=&quot;&quot;" command="SELECT * FROM [FOURNISSEUR_V]"/>
  </connection>
  <connection id="4" xr16:uid="{6EAAEAD6-3E79-41CA-A620-7671B0DB066F}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</connections>
</file>

<file path=xl/sharedStrings.xml><?xml version="1.0" encoding="utf-8"?>
<sst xmlns="http://schemas.openxmlformats.org/spreadsheetml/2006/main" count="902" uniqueCount="269">
  <si>
    <t>NORMAL</t>
  </si>
  <si>
    <t>21TIR008</t>
  </si>
  <si>
    <t>FOURNISSEUR</t>
  </si>
  <si>
    <t>HAUTEUR TOTALE</t>
  </si>
  <si>
    <t>DIAMETRE SUR FILETAGE</t>
  </si>
  <si>
    <t>Code Capsum</t>
  </si>
  <si>
    <t>Fournisseur</t>
  </si>
  <si>
    <t>Désignation</t>
  </si>
  <si>
    <t>Niveau de contrôle
Normal/Renforcé/Réduit</t>
  </si>
  <si>
    <t>PRELEVEMENT</t>
  </si>
  <si>
    <t>N°lot fournisseur</t>
  </si>
  <si>
    <t>Quantité lot</t>
  </si>
  <si>
    <t xml:space="preserve">Quantité prélevée </t>
  </si>
  <si>
    <t>Date de réception</t>
  </si>
  <si>
    <t>Date de contrôle</t>
  </si>
  <si>
    <t>Contrôle / Spécifications</t>
  </si>
  <si>
    <t>Résultat</t>
  </si>
  <si>
    <t>Temps de contrôle (heure)</t>
  </si>
  <si>
    <t>Statut du lot</t>
  </si>
  <si>
    <t xml:space="preserve">Commentaire </t>
  </si>
  <si>
    <t>21SER003</t>
  </si>
  <si>
    <t>CONFORME</t>
  </si>
  <si>
    <t>21SER002</t>
  </si>
  <si>
    <t>22LOC030</t>
  </si>
  <si>
    <t>CP05518</t>
  </si>
  <si>
    <t>CP06518</t>
  </si>
  <si>
    <t>2018TR1018X</t>
  </si>
  <si>
    <t>CP11019</t>
  </si>
  <si>
    <t>CP12019</t>
  </si>
  <si>
    <t>22FRE005</t>
  </si>
  <si>
    <t>2018TR389X</t>
  </si>
  <si>
    <t>CP02129</t>
  </si>
  <si>
    <t>CP03139</t>
  </si>
  <si>
    <t>21BAR007</t>
  </si>
  <si>
    <t>LP_005074</t>
  </si>
  <si>
    <t>LP_006410</t>
  </si>
  <si>
    <t>21BAR004</t>
  </si>
  <si>
    <t>005040</t>
  </si>
  <si>
    <t>21BAR010</t>
  </si>
  <si>
    <t>LP005039</t>
  </si>
  <si>
    <t>LP004581</t>
  </si>
  <si>
    <t>LP006141</t>
  </si>
  <si>
    <t>22FRE001</t>
  </si>
  <si>
    <t>00356790</t>
  </si>
  <si>
    <t>21COO002</t>
  </si>
  <si>
    <t>22FRE006</t>
  </si>
  <si>
    <t>00356791</t>
  </si>
  <si>
    <t>21VIM004</t>
  </si>
  <si>
    <t>0362300</t>
  </si>
  <si>
    <t>21FLE001</t>
  </si>
  <si>
    <t>60863D</t>
  </si>
  <si>
    <t>21REY006</t>
  </si>
  <si>
    <t>21COR001</t>
  </si>
  <si>
    <t>00363313</t>
  </si>
  <si>
    <t>00363314</t>
  </si>
  <si>
    <t>22FRE008</t>
  </si>
  <si>
    <t>00363312</t>
  </si>
  <si>
    <t>22FRE007</t>
  </si>
  <si>
    <t>00366421</t>
  </si>
  <si>
    <t>21FLE002</t>
  </si>
  <si>
    <t>60992/D</t>
  </si>
  <si>
    <t>21VIM008</t>
  </si>
  <si>
    <t>18000858 / 2018-6414.1.1</t>
  </si>
  <si>
    <t>21VIM009</t>
  </si>
  <si>
    <t xml:space="preserve">18000858 / 2018-5717.1.1 </t>
  </si>
  <si>
    <t>00368419</t>
  </si>
  <si>
    <t>21REY004</t>
  </si>
  <si>
    <t>21MCN015</t>
  </si>
  <si>
    <t>21SAM003</t>
  </si>
  <si>
    <t>19BC0739</t>
  </si>
  <si>
    <t>21SEL012</t>
  </si>
  <si>
    <t>181220F</t>
  </si>
  <si>
    <t>190311F</t>
  </si>
  <si>
    <t>22LOC039</t>
  </si>
  <si>
    <t>CP02518</t>
  </si>
  <si>
    <t>21TOL015</t>
  </si>
  <si>
    <t>CP02019</t>
  </si>
  <si>
    <t>22FRE002</t>
  </si>
  <si>
    <t>CP10019</t>
  </si>
  <si>
    <t>CP01039</t>
  </si>
  <si>
    <t>21FRE027</t>
  </si>
  <si>
    <t>21FRE027-2019-001</t>
  </si>
  <si>
    <t>21HEI003</t>
  </si>
  <si>
    <t>844020111M</t>
  </si>
  <si>
    <t>936740111M</t>
  </si>
  <si>
    <t>21FRE029</t>
  </si>
  <si>
    <t>21FRE029-2019-001</t>
  </si>
  <si>
    <t>21HEI008</t>
  </si>
  <si>
    <t>21HEI020</t>
  </si>
  <si>
    <t>CP04129</t>
  </si>
  <si>
    <t>21QUA001</t>
  </si>
  <si>
    <t>21BAR005</t>
  </si>
  <si>
    <t>L0058556</t>
  </si>
  <si>
    <t>21BAR002</t>
  </si>
  <si>
    <t>L0079046</t>
  </si>
  <si>
    <t>21BAR008</t>
  </si>
  <si>
    <t>L0066761</t>
  </si>
  <si>
    <t>22FRE003</t>
  </si>
  <si>
    <t>22FRE004</t>
  </si>
  <si>
    <t>21TOL014</t>
  </si>
  <si>
    <t>21TIR012</t>
  </si>
  <si>
    <t>21ALB005</t>
  </si>
  <si>
    <t>21SEL016</t>
  </si>
  <si>
    <t>190115R</t>
  </si>
  <si>
    <t>22ALG011</t>
  </si>
  <si>
    <t>22ALG010</t>
  </si>
  <si>
    <t>21NEF003</t>
  </si>
  <si>
    <t>21EMB001</t>
  </si>
  <si>
    <t>0225065001</t>
  </si>
  <si>
    <t>21EMB002</t>
  </si>
  <si>
    <t>21CTL001</t>
  </si>
  <si>
    <t>0207726001</t>
  </si>
  <si>
    <t>21HEI019</t>
  </si>
  <si>
    <t>21QUA002</t>
  </si>
  <si>
    <t>21QUA003</t>
  </si>
  <si>
    <t>21COO003</t>
  </si>
  <si>
    <t>C2261228</t>
  </si>
  <si>
    <t>DEROGATION</t>
  </si>
  <si>
    <t>21TOL009</t>
  </si>
  <si>
    <t>FR_2018_3790</t>
  </si>
  <si>
    <t>21TOL020</t>
  </si>
  <si>
    <t>FR_2018_3791</t>
  </si>
  <si>
    <t>22PFG006</t>
  </si>
  <si>
    <t>22ALG004</t>
  </si>
  <si>
    <t>21SAM001</t>
  </si>
  <si>
    <t>19BC1149</t>
  </si>
  <si>
    <t>22PFG012</t>
  </si>
  <si>
    <t>21ARC001</t>
  </si>
  <si>
    <t>NON CONFORME</t>
  </si>
  <si>
    <t>22PFG024</t>
  </si>
  <si>
    <t>11004C01</t>
  </si>
  <si>
    <t>MIN Diamètre sur filetage (mm)</t>
  </si>
  <si>
    <t>MAX Diamètre sur filetage (mm)</t>
  </si>
  <si>
    <t>TEMPO ONE/CAPSUM</t>
  </si>
  <si>
    <t>22ANA002</t>
  </si>
  <si>
    <t>22ANA003</t>
  </si>
  <si>
    <t>21FRE001</t>
  </si>
  <si>
    <t>21HEI013</t>
  </si>
  <si>
    <t>21TIR007</t>
  </si>
  <si>
    <t>21VIR003</t>
  </si>
  <si>
    <t>21BAR011</t>
  </si>
  <si>
    <t>Nombre de contrôle</t>
  </si>
  <si>
    <t xml:space="preserve">FLACON SEROM 1HEI03 50 ML DECORE SDBAA                                          </t>
  </si>
  <si>
    <t xml:space="preserve">FLACON SEROM 50 ML SANS DECORATION                                              </t>
  </si>
  <si>
    <t xml:space="preserve">CUILLERE COFFRET CARBDAA                                                        </t>
  </si>
  <si>
    <t xml:space="preserve">FOND DEBORDANT D 18                                                             </t>
  </si>
  <si>
    <t xml:space="preserve">POMPE SEROM 50 ML OR                                                            </t>
  </si>
  <si>
    <t xml:space="preserve">POMPE PFGNAP 30 ML                                                              </t>
  </si>
  <si>
    <t xml:space="preserve">ETUIS PFGNAP 30 ML                                                              </t>
  </si>
  <si>
    <t xml:space="preserve">FILTRE A PEAUX TRANSPARENT - 4E                                                 </t>
  </si>
  <si>
    <t xml:space="preserve">CAPOT SEROM 50 ML TRANSPARENT - V2                                              </t>
  </si>
  <si>
    <t xml:space="preserve">NOTICE PFGNAP 30 ML                                                             </t>
  </si>
  <si>
    <t xml:space="preserve">RESERVOIR SEROM 50 ML GRIS CLAIR - 4E                                           </t>
  </si>
  <si>
    <t xml:space="preserve">FLACON SEROM 21HEI03 50 ML DECORE IOMSWH1                                       </t>
  </si>
  <si>
    <t xml:space="preserve">FLACON SEROM 1HEI03 50 ML DECORE IOMSWH2 V2                                     </t>
  </si>
  <si>
    <t xml:space="preserve">MANCHON RETRACTABLE 30 ML GENIUS                                                </t>
  </si>
  <si>
    <t xml:space="preserve">FILM 35µ SANS PVDC (l:230mm - L:1500ml - m:76mm)                                </t>
  </si>
  <si>
    <t xml:space="preserve">BOUTEILLE ALGGCW 30 ML                                                          </t>
  </si>
  <si>
    <t xml:space="preserve">FLACON SEROM 21HEI03 50 ML DECORE DRCSRM                                        </t>
  </si>
  <si>
    <t xml:space="preserve">CAPOT LOIGSH 30 ML 50 ML                                                        </t>
  </si>
  <si>
    <t xml:space="preserve">POMPE ARGENT MAT                                                                </t>
  </si>
  <si>
    <t xml:space="preserve">ETUIS MURSRX US                                                                 </t>
  </si>
  <si>
    <t xml:space="preserve">AMPOULE D 18-10 mL V2                                                           </t>
  </si>
  <si>
    <t xml:space="preserve">POMPE + CAPOT ALGGCL 10 ML                                                      </t>
  </si>
  <si>
    <t xml:space="preserve">POMPE + BOUTON + CAPOT LIERAC                                                   </t>
  </si>
  <si>
    <t xml:space="preserve">MANCHON ALGGCL V2                                                               </t>
  </si>
  <si>
    <t xml:space="preserve">ETIQUETTE 20MM                                                                  </t>
  </si>
  <si>
    <t xml:space="preserve">ETIQUETTE 25MM                                                                  </t>
  </si>
  <si>
    <t xml:space="preserve">BOUTEILLE ALGGCL 10 ML V2                                                       </t>
  </si>
  <si>
    <t xml:space="preserve">FLACON SEROM 21HEI003 50 ML DECORE DRCSPE                                       </t>
  </si>
  <si>
    <t xml:space="preserve">FLACON SEROM 21HEI03 50 ML DECORE MURSRX  V2                                    </t>
  </si>
  <si>
    <t xml:space="preserve">FILM 35µ SANS PVDC (l:250mm - L:1500ml - m:76mm)                                </t>
  </si>
  <si>
    <t xml:space="preserve">POMPE + BOUTON + CAPOT AVON V2 PETG                                             </t>
  </si>
  <si>
    <t xml:space="preserve">BOUTEILLE 30 ML AVON PISTON V0 - V2                                             </t>
  </si>
  <si>
    <t xml:space="preserve">FLACON FRVMRS 15 ML                                                             </t>
  </si>
  <si>
    <t xml:space="preserve">ETUI FRVMRS 15 ML                                                               </t>
  </si>
  <si>
    <t xml:space="preserve">DROPPER FRVMRS 15 ML                                                            </t>
  </si>
  <si>
    <t xml:space="preserve">WIPER FRVMRS 15 ML                                                              </t>
  </si>
  <si>
    <t xml:space="preserve">BOUCHON FRVMRS 15 ML                                                            </t>
  </si>
  <si>
    <t xml:space="preserve">BOITE DE RGPT X 3 FRVMRS                                                        </t>
  </si>
  <si>
    <t xml:space="preserve">CALE FRVMRS 15 ML X 3                                                           </t>
  </si>
  <si>
    <t xml:space="preserve">SLEEVE FRVMRS 15 ML X 3                                                         </t>
  </si>
  <si>
    <t xml:space="preserve">ETUIS MURSRX US V2                                                              </t>
  </si>
  <si>
    <t xml:space="preserve">ETUIS MURSRX V2                                                                 </t>
  </si>
  <si>
    <t xml:space="preserve">FLACON LOIGSH 30 ML V2                                                          </t>
  </si>
  <si>
    <t xml:space="preserve">Flacon verre 30mL « High Viscosity Liquid Foundation »                          </t>
  </si>
  <si>
    <t xml:space="preserve">Droppers « Autofill »                                                           </t>
  </si>
  <si>
    <t xml:space="preserve">Wipers                                                                          </t>
  </si>
  <si>
    <t xml:space="preserve">BOUTEILLE 30ML LIERAC PISTON V3C                                                </t>
  </si>
  <si>
    <t xml:space="preserve">CAPOT 15ML ANAMOCU                                                              </t>
  </si>
  <si>
    <t xml:space="preserve">TOPETTE 15ML ANAMOCU                                                            </t>
  </si>
  <si>
    <t xml:space="preserve">FLACON SEROM 21HEI003 50 ML DECORE GENSRAD V2                                   </t>
  </si>
  <si>
    <t xml:space="preserve">POMPE NEA RTW                                                                   </t>
  </si>
  <si>
    <t xml:space="preserve">FLACON VERRE 30ML TRANSPARENT NON DECORE RTW                                    </t>
  </si>
  <si>
    <t xml:space="preserve">CAPOT MBS NATUREL 18/400                                                        </t>
  </si>
  <si>
    <t xml:space="preserve">ETUIS NAFNRS V2                                                                 </t>
  </si>
  <si>
    <t xml:space="preserve">TUBE 50 ML NAFDSC                                                               </t>
  </si>
  <si>
    <t xml:space="preserve">POT VERRE 50ML TRANSPARENT NON DECORE                                           </t>
  </si>
  <si>
    <t xml:space="preserve">CAPOT EN PP BLANC MAT 50ML                                                      </t>
  </si>
  <si>
    <t xml:space="preserve">POT VERRE 30ML TRANSPARENT NON DECORE                                           </t>
  </si>
  <si>
    <t xml:space="preserve">CAPOT EN PP BLANC MAT 30ML                                                      </t>
  </si>
  <si>
    <t xml:space="preserve">POT VERRE 15ML TRANSPARENT NON DECORE                                           </t>
  </si>
  <si>
    <t xml:space="preserve">CAPOT EN PP BLANC MAT 15ML                                                      </t>
  </si>
  <si>
    <t xml:space="preserve">ETUI DRC LUXURIOUS CAVIAR V2                                                    </t>
  </si>
  <si>
    <t xml:space="preserve">ETUIS NAFDSC                                                                    </t>
  </si>
  <si>
    <t xml:space="preserve">DROPPER ALG 6.2 ML                                                              </t>
  </si>
  <si>
    <t xml:space="preserve">Essoreurs                                                                       </t>
  </si>
  <si>
    <t xml:space="preserve">DECOR OBXGHY                                                                    </t>
  </si>
  <si>
    <t xml:space="preserve">MR CARTONNAGE NUMERIQUE                                                         </t>
  </si>
  <si>
    <t xml:space="preserve">FREVAL                                                                          </t>
  </si>
  <si>
    <t xml:space="preserve">HEINZ GLAS                                                                      </t>
  </si>
  <si>
    <t xml:space="preserve">CINQPATS                                                                        </t>
  </si>
  <si>
    <t xml:space="preserve">CORADIN                                                                         </t>
  </si>
  <si>
    <t xml:space="preserve">SERIPLAST                                                                       </t>
  </si>
  <si>
    <t xml:space="preserve">Laboratoire M&amp;L                                                                 </t>
  </si>
  <si>
    <t xml:space="preserve">Vimer S.R.L.                                                                    </t>
  </si>
  <si>
    <t xml:space="preserve">PIERRE FABRE DERMO COSMETIQUE                                                   </t>
  </si>
  <si>
    <t xml:space="preserve">TOLY France                                                                     </t>
  </si>
  <si>
    <t xml:space="preserve">Baralan International S.p.A.                                                    </t>
  </si>
  <si>
    <t xml:space="preserve">REYNDERS                                                                        </t>
  </si>
  <si>
    <t xml:space="preserve">SAMEC                                                                           </t>
  </si>
  <si>
    <t xml:space="preserve">ALGENIST                                                                        </t>
  </si>
  <si>
    <t xml:space="preserve">COLOR OPTICS                                                                    </t>
  </si>
  <si>
    <t xml:space="preserve">NEST FILLER (US)                                                                </t>
  </si>
  <si>
    <t xml:space="preserve">FLEURET ETIQUETTE                                                               </t>
  </si>
  <si>
    <t xml:space="preserve">FRESH                                                                           </t>
  </si>
  <si>
    <t xml:space="preserve">QUADPACK France                                                                 </t>
  </si>
  <si>
    <t>22ANA001</t>
  </si>
  <si>
    <t xml:space="preserve">ALLIANCE NATURELLE                                                              </t>
  </si>
  <si>
    <t>21TIR015</t>
  </si>
  <si>
    <t xml:space="preserve">ALBEA Tréport                                                                   </t>
  </si>
  <si>
    <t xml:space="preserve">EMBELIA                                                                         </t>
  </si>
  <si>
    <t xml:space="preserve">CTL PACKAGING                                                                   </t>
  </si>
  <si>
    <t>21BAR003</t>
  </si>
  <si>
    <t>21BAR006</t>
  </si>
  <si>
    <t>21BAR009</t>
  </si>
  <si>
    <t xml:space="preserve">VIROSPACK                                                                       </t>
  </si>
  <si>
    <t xml:space="preserve">ARCOM                                                                           </t>
  </si>
  <si>
    <t>21VIM010</t>
  </si>
  <si>
    <t>21MCN016</t>
  </si>
  <si>
    <t xml:space="preserve">MIN Hauteur totale (mm) 
</t>
  </si>
  <si>
    <t xml:space="preserve">MAX Hauteur totale (mm) </t>
  </si>
  <si>
    <t>946630121A</t>
  </si>
  <si>
    <t>ETUI DRCSRM V2</t>
  </si>
  <si>
    <t>TOPETTE NATURELLE POT MINERVA 50</t>
  </si>
  <si>
    <t>POMPE SEROM 50 ML OR KERSCP</t>
  </si>
  <si>
    <t>2019TR094X</t>
  </si>
  <si>
    <t>2016TR374X</t>
  </si>
  <si>
    <t>ETUIS OBAGI HIBISCUS OIL</t>
  </si>
  <si>
    <t>19000235 / 2019-1501.1.1</t>
  </si>
  <si>
    <t>LP_005384</t>
  </si>
  <si>
    <t>LP_006597</t>
  </si>
  <si>
    <t>LP_006486</t>
  </si>
  <si>
    <t>21FRE001-2019-001</t>
  </si>
  <si>
    <t>L0084087</t>
  </si>
  <si>
    <t>CAPOT EN UREE BLANC BRILLANT 15ML</t>
  </si>
  <si>
    <t>CAPOT EN UREE BLANC BRILLANT 50ML</t>
  </si>
  <si>
    <t>CAPOT EN UREE BLANC BRILLANT 30ML</t>
  </si>
  <si>
    <t>L0087616</t>
  </si>
  <si>
    <t>L0087614</t>
  </si>
  <si>
    <t>L0087615</t>
  </si>
  <si>
    <t>L0083301</t>
  </si>
  <si>
    <t xml:space="preserve">POT 15ML ANAMOCU V1                                                             </t>
  </si>
  <si>
    <t>05062019</t>
  </si>
  <si>
    <t>190522F</t>
  </si>
  <si>
    <t>2019TR181X</t>
  </si>
  <si>
    <t xml:space="preserve">Code </t>
  </si>
  <si>
    <t>22AA001</t>
  </si>
  <si>
    <t>2020-BL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</si>
</sst>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2" fontId="0" fillId="0" borderId="3" xfId="0" applyNumberForma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5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vertical="center" wrapText="1"/>
    </xf>
    <xf numFmtId="2" fontId="0" fillId="8" borderId="5" xfId="0" applyNumberFormat="1" applyFill="1" applyBorder="1" applyAlignment="1">
      <alignment horizontal="center" vertical="center" wrapText="1"/>
    </xf>
    <xf numFmtId="2" fontId="0" fillId="3" borderId="5" xfId="0" applyNumberFormat="1" applyFill="1" applyBorder="1" applyAlignment="1">
      <alignment horizontal="center" vertical="center" wrapText="1"/>
    </xf>
    <xf numFmtId="2" fontId="4" fillId="7" borderId="5" xfId="1" applyNumberForma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2" fontId="0" fillId="3" borderId="3" xfId="0" applyNumberForma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3" xfId="0" applyBorder="1" applyAlignment="1">
      <alignment vertical="center" wrapText="1"/>
    </xf>
    <xf numFmtId="14" fontId="0" fillId="0" borderId="0" xfId="0" applyNumberFormat="1"/>
    <xf numFmtId="0" fontId="2" fillId="5" borderId="10" xfId="0" applyFont="1" applyFill="1" applyBorder="1" applyAlignment="1">
      <alignment horizontal="center" vertical="center" wrapText="1"/>
    </xf>
    <xf numFmtId="0" fontId="4" fillId="2" borderId="9" xfId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center" wrapText="1"/>
    </xf>
    <xf numFmtId="0" fontId="2" fillId="5" borderId="10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9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">
    <dxf>
      <numFmt numFmtId="19" formatCode="dd/mm/yyyy"/>
    </dxf>
    <dxf>
      <numFmt numFmtId="19" formatCode="dd/mm/yyyy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</dxfs>
  <tableStyles count="1" defaultTableStyle="TableStyleMedium2" defaultPivotStyle="PivotStyleLight16">
    <tableStyle name="TableStyleQueryResult" pivot="0" count="3" xr9:uid="{DB1F12AE-61A7-41A1-A3D0-57622F170C4A}">
      <tableStyleElement type="wholeTable" dxfId="4"/>
      <tableStyleElement type="headerRow" dxfId="3"/>
      <tableStyleElement type="firstRowStripe" dxfId="2"/>
    </tableStyle>
  </tableStyles>
  <colors>
    <mruColors>
      <color rgb="FFF3F6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QUALITE%20PRODUCTION\CONTROLE%20PACKAGING\Base%20CQ%20Pomp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QUALITE%20PRODUCTION\CONTROLE%20PACKAGING\Archive%20base%20CQ%202017-2018\Base%20CQ%20Flacon%20-%20Po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QUALITE%20PRODUCTION\CONTROLE%20PACKAGING\2019-Base%20CQ%20AC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"/>
      <sheetName val="N2859"/>
      <sheetName val="Spécification"/>
      <sheetName val="Détails tests dimensionnels"/>
      <sheetName val="Détails tests tenue du décors"/>
      <sheetName val="Détails tests restants"/>
      <sheetName val="CoA pompe"/>
      <sheetName val="TCD"/>
      <sheetName val="MERGE"/>
      <sheetName val="VUE ARTICLE"/>
      <sheetName val="VUE FOURNISSEUR"/>
      <sheetName val="Liste de cho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3" t="str">
            <v>REFERENCE.1</v>
          </cell>
        </row>
      </sheetData>
      <sheetData sheetId="8"/>
      <sheetData sheetId="9"/>
      <sheetData sheetId="10"/>
      <sheetData sheetId="11">
        <row r="3">
          <cell r="E3" t="str">
            <v>Applicable</v>
          </cell>
        </row>
        <row r="4">
          <cell r="E4" t="str">
            <v>Non applicable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"/>
      <sheetName val="N2859"/>
      <sheetName val="Spécification"/>
      <sheetName val="CoA flacon 22LOC028"/>
      <sheetName val="Liste de choix"/>
      <sheetName val="VUE ARTICLE"/>
      <sheetName val="VUE FOURNISSEUR"/>
      <sheetName val="MERGE 1"/>
      <sheetName val="TCD"/>
      <sheetName val="Détails contrôle d'aspect"/>
      <sheetName val="CoA flacon 22LOC039"/>
      <sheetName val="Détails contrôle dimensionnel"/>
      <sheetName val="Détails tests tenue du décors"/>
      <sheetName val="Détails tests restants"/>
    </sheetNames>
    <sheetDataSet>
      <sheetData sheetId="0"/>
      <sheetData sheetId="1"/>
      <sheetData sheetId="2"/>
      <sheetData sheetId="3"/>
      <sheetData sheetId="4">
        <row r="3">
          <cell r="A3" t="str">
            <v>Conforme</v>
          </cell>
        </row>
        <row r="4">
          <cell r="A4" t="str">
            <v>Non conforme</v>
          </cell>
        </row>
        <row r="5">
          <cell r="A5" t="str">
            <v>Non applicable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2859"/>
      <sheetName val="Contrôle 2020"/>
      <sheetName val="Spécifications"/>
      <sheetName val="Feuil2"/>
      <sheetName val="Statistiques"/>
      <sheetName val="Détail mesures dimensionnelles"/>
      <sheetName val="Evolution Vrab 21HEI003"/>
      <sheetName val="CoA"/>
      <sheetName val="CoA Algenist"/>
      <sheetName val="CoA Algenist anglais"/>
      <sheetName val="VUE ARTICLE"/>
      <sheetName val="MERGE 1"/>
      <sheetName val="TCD"/>
      <sheetName val="Liste de choix"/>
      <sheetName val="CoA Nuxe flacon 30ml"/>
      <sheetName val="CoA Nuxe reducteur 30ml"/>
      <sheetName val="CoA Nuxe dropper 30ml"/>
      <sheetName val="CoA Nuxe flacon 5ml"/>
      <sheetName val="CoA Nuxe dropper 5ml"/>
      <sheetName val="CoA Guthy bouteille interne 15 "/>
      <sheetName val="CoA Guthy bouteille externe 15"/>
      <sheetName val="CoA Guthy pompe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E0C9D88-9006-433B-8847-8B5B7EDE0605}" name="Tableau4" displayName="Tableau4" ref="A1:M134" totalsRowShown="0">
  <autoFilter ref="A1:M134" xr:uid="{933F2275-3592-4C37-9A42-0996E346771D}"/>
  <tableColumns count="13">
    <tableColumn id="1" xr3:uid="{5A864227-BE82-4048-A9A3-E82473485A0F}" name="Code Capsum"/>
    <tableColumn id="2" xr3:uid="{B5C7B936-8C99-497B-9E49-79F88DD044F4}" name="Fournisseur"/>
    <tableColumn id="3" xr3:uid="{C138EA39-0D69-4331-98F8-AF7C6FEFE637}" name="Désignation"/>
    <tableColumn id="4" xr3:uid="{25DEFD80-A355-4F2E-B92D-33486581D365}" name="Niveau de contrôle_x000a_Normal/Renforcé/Réduit"/>
    <tableColumn id="5" xr3:uid="{0C3EA74C-667E-42F0-90CD-293CCF9B1A5C}" name="PRELEVEMENT"/>
    <tableColumn id="6" xr3:uid="{926A43F5-1193-49A3-A29D-B2833A094A71}" name="N°lot fournisseur"/>
    <tableColumn id="7" xr3:uid="{59E1E4FD-8FF1-4A64-91BE-B201063A109F}" name="Quantité lot"/>
    <tableColumn id="8" xr3:uid="{DEBCD316-9132-45BE-9A55-900219405F81}" name="Quantité prélevée "/>
    <tableColumn id="9" xr3:uid="{002BBBED-6E80-4CE8-B497-251574725D32}" name="Date de réception" dataDxfId="1"/>
    <tableColumn id="10" xr3:uid="{16369011-67ED-4619-800B-F3F106F2F6A2}" name="Date de contrôle" dataDxfId="0"/>
    <tableColumn id="11" xr3:uid="{AEA278E0-4063-4265-93E8-CDF7002011AF}" name="Temps de contrôle (heure)"/>
    <tableColumn id="12" xr3:uid="{69A450B5-DD27-481F-A2A0-4D15462F1156}" name="Nombre de contrôle"/>
    <tableColumn id="13" xr3:uid="{C0407EE4-5DD6-4FF9-BA9D-6DD8C55FF0C4}" name="Statut du lo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922B5-1C93-4BDE-88B3-493B46087765}">
  <sheetPr codeName="Feuil1">
    <tabColor rgb="FF0070C0"/>
    <pageSetUpPr fitToPage="1"/>
  </sheetPr>
  <dimension ref="A1:O17"/>
  <sheetViews>
    <sheetView tabSelected="1" zoomScale="85" zoomScaleNormal="85" workbookViewId="0">
      <pane xSplit="4" ySplit="4" topLeftCell="E5" activePane="bottomRight" state="frozen"/>
      <selection pane="topRight" activeCell="H1" sqref="H1"/>
      <selection pane="bottomLeft" activeCell="A6" sqref="A6"/>
      <selection pane="bottomRight" activeCell="D5" sqref="D5"/>
    </sheetView>
  </sheetViews>
  <sheetFormatPr baseColWidth="10" defaultColWidth="9.08984375" defaultRowHeight="14.5" x14ac:dyDescent="0.35"/>
  <cols>
    <col min="1" max="1" width="10.90625" style="31" customWidth="1"/>
    <col min="2" max="2" width="11.90625" style="5" customWidth="1"/>
    <col min="3" max="3" width="40.90625" style="5" customWidth="1"/>
    <col min="4" max="4" width="16.90625" style="5" customWidth="1"/>
    <col min="5" max="5" width="11.453125" style="5" customWidth="1"/>
    <col min="6" max="6" width="17" style="5" customWidth="1"/>
    <col min="7" max="7" width="14.90625" style="5" customWidth="1"/>
    <col min="8" max="8" width="27.08984375" style="5" customWidth="1"/>
    <col min="9" max="9" width="26.90625" style="5" customWidth="1"/>
    <col min="10" max="10" width="18" style="23" customWidth="1"/>
    <col min="11" max="12" width="18.54296875" style="5" customWidth="1"/>
    <col min="13" max="13" width="14.08984375" style="23" customWidth="1"/>
    <col min="14" max="14" width="20.90625" style="5" customWidth="1"/>
    <col min="15" max="15" width="51.90625" style="5" customWidth="1"/>
    <col min="16" max="24" width="9.08984375" style="5" customWidth="1"/>
    <col min="25" max="28" width="14.08984375" style="5" customWidth="1"/>
    <col min="29" max="16384" width="9.08984375" style="5"/>
  </cols>
  <sheetData>
    <row r="1" spans="1:15" ht="48.65" customHeight="1" thickBot="1" x14ac:dyDescent="0.4">
      <c r="A1" s="28"/>
      <c r="B1" s="27"/>
      <c r="C1" s="2"/>
      <c r="D1" s="2"/>
      <c r="E1" s="2"/>
      <c r="F1" s="2"/>
      <c r="G1" s="3"/>
      <c r="H1" s="37" t="s">
        <v>3</v>
      </c>
      <c r="I1" s="38"/>
      <c r="J1" s="38"/>
      <c r="K1" s="39" t="s">
        <v>4</v>
      </c>
      <c r="L1" s="38"/>
      <c r="M1" s="38"/>
      <c r="N1" s="4"/>
      <c r="O1" s="4"/>
    </row>
    <row r="2" spans="1:15" s="2" customFormat="1" ht="48.65" customHeight="1" thickBot="1" x14ac:dyDescent="0.4">
      <c r="A2" s="29" t="s">
        <v>266</v>
      </c>
      <c r="B2" s="26" t="s">
        <v>6</v>
      </c>
      <c r="C2" s="6" t="s">
        <v>7</v>
      </c>
      <c r="D2" s="6" t="s">
        <v>10</v>
      </c>
      <c r="E2" s="6" t="s">
        <v>11</v>
      </c>
      <c r="F2" s="6" t="s">
        <v>13</v>
      </c>
      <c r="G2" s="6" t="s">
        <v>14</v>
      </c>
      <c r="H2" s="35" t="s">
        <v>15</v>
      </c>
      <c r="I2" s="36"/>
      <c r="J2" s="7" t="s">
        <v>16</v>
      </c>
      <c r="K2" s="35" t="s">
        <v>15</v>
      </c>
      <c r="L2" s="36"/>
      <c r="M2" s="7" t="s">
        <v>16</v>
      </c>
      <c r="N2" s="6" t="s">
        <v>18</v>
      </c>
      <c r="O2" s="8" t="s">
        <v>19</v>
      </c>
    </row>
    <row r="3" spans="1:15" ht="42.65" customHeight="1" x14ac:dyDescent="0.35">
      <c r="A3" s="32"/>
      <c r="B3" s="16" t="e">
        <f>VLOOKUP(A3,#REF!,2,FALSE)</f>
        <v>#REF!</v>
      </c>
      <c r="C3" s="16" t="e">
        <f>VLOOKUP(A3,#REF!,3,FALSE)</f>
        <v>#REF!</v>
      </c>
      <c r="D3" s="9"/>
      <c r="E3" s="10"/>
      <c r="F3" s="11"/>
      <c r="G3" s="11"/>
      <c r="H3" s="12" t="s">
        <v>240</v>
      </c>
      <c r="I3" s="12" t="s">
        <v>241</v>
      </c>
      <c r="J3" s="13"/>
      <c r="K3" s="12" t="s">
        <v>131</v>
      </c>
      <c r="L3" s="12" t="s">
        <v>132</v>
      </c>
      <c r="M3" s="13"/>
      <c r="N3" s="14"/>
      <c r="O3" s="15"/>
    </row>
    <row r="4" spans="1:15" ht="45" customHeight="1" x14ac:dyDescent="0.35">
      <c r="A4" s="24" t="s">
        <v>267</v>
      </c>
      <c r="B4" s="16" t="e">
        <f>VLOOKUP(A4,#REF!,2,FALSE)</f>
        <v>#REF!</v>
      </c>
      <c r="C4" s="16" t="e">
        <f>VLOOKUP(A4,#REF!,3,FALSE)</f>
        <v>#REF!</v>
      </c>
      <c r="D4" s="17" t="s">
        <v>268</v>
      </c>
      <c r="E4" s="17"/>
      <c r="F4" s="18"/>
      <c r="G4" s="18"/>
      <c r="H4" s="1" t="e">
        <f>VLOOKUP(A4,#REF!,2,FALSE)</f>
        <v>#REF!</v>
      </c>
      <c r="I4" s="1" t="e">
        <f>VLOOKUP(A4,#REF!,3,FALSE)</f>
        <v>#REF!</v>
      </c>
      <c r="J4" s="19"/>
      <c r="K4" s="1" t="e">
        <f>VLOOKUP(A4,#REF!,4,FALSE)</f>
        <v>#REF!</v>
      </c>
      <c r="L4" s="1" t="e">
        <f>VLOOKUP(A4,#REF!,5,FALSE)</f>
        <v>#REF!</v>
      </c>
      <c r="M4" s="19"/>
      <c r="N4" s="20" t="s">
        <v>21</v>
      </c>
      <c r="O4" s="17"/>
    </row>
    <row r="5" spans="1:15" x14ac:dyDescent="0.35">
      <c r="A5" s="33"/>
      <c r="B5" s="16"/>
      <c r="C5" s="16"/>
      <c r="D5" s="16"/>
      <c r="E5" s="16"/>
      <c r="F5" s="21"/>
      <c r="G5" s="21"/>
      <c r="H5" s="1"/>
      <c r="I5" s="1"/>
      <c r="J5" s="19"/>
      <c r="K5" s="1"/>
      <c r="L5" s="1"/>
      <c r="M5" s="19"/>
      <c r="N5" s="20"/>
      <c r="O5" s="34"/>
    </row>
    <row r="6" spans="1:15" x14ac:dyDescent="0.35">
      <c r="A6" s="33"/>
      <c r="B6" s="16"/>
      <c r="C6" s="16"/>
      <c r="D6" s="16"/>
      <c r="E6" s="16"/>
      <c r="F6" s="21"/>
      <c r="G6" s="21"/>
      <c r="H6" s="1"/>
      <c r="I6" s="1"/>
      <c r="J6" s="19"/>
      <c r="K6" s="1"/>
      <c r="L6" s="1"/>
      <c r="M6" s="19"/>
      <c r="N6" s="20"/>
      <c r="O6" s="34"/>
    </row>
    <row r="7" spans="1:15" x14ac:dyDescent="0.35">
      <c r="A7" s="33"/>
      <c r="B7" s="16"/>
      <c r="C7" s="16"/>
      <c r="D7" s="16"/>
      <c r="E7" s="16"/>
      <c r="F7" s="21"/>
      <c r="G7" s="21"/>
      <c r="H7" s="1"/>
      <c r="I7" s="1"/>
      <c r="J7" s="19"/>
      <c r="K7" s="1"/>
      <c r="L7" s="1"/>
      <c r="M7" s="19"/>
      <c r="N7" s="20"/>
      <c r="O7" s="34"/>
    </row>
    <row r="8" spans="1:15" x14ac:dyDescent="0.35">
      <c r="A8" s="33"/>
      <c r="B8" s="16"/>
      <c r="C8" s="16"/>
      <c r="D8" s="16"/>
      <c r="E8" s="16"/>
      <c r="F8" s="21"/>
      <c r="G8" s="21"/>
      <c r="H8" s="1"/>
      <c r="I8" s="1"/>
      <c r="J8" s="19"/>
      <c r="K8" s="1"/>
      <c r="L8" s="1"/>
      <c r="M8" s="19"/>
      <c r="N8" s="20"/>
      <c r="O8" s="34"/>
    </row>
    <row r="9" spans="1:15" x14ac:dyDescent="0.35">
      <c r="A9" s="33"/>
      <c r="B9" s="16"/>
      <c r="C9" s="16"/>
      <c r="D9" s="16"/>
      <c r="E9" s="16"/>
      <c r="F9" s="21"/>
      <c r="G9" s="21"/>
      <c r="H9" s="1"/>
      <c r="I9" s="1"/>
      <c r="J9" s="19"/>
      <c r="K9" s="1"/>
      <c r="L9" s="1"/>
      <c r="M9" s="19"/>
      <c r="N9" s="20"/>
      <c r="O9" s="34"/>
    </row>
    <row r="10" spans="1:15" x14ac:dyDescent="0.35">
      <c r="A10" s="30"/>
      <c r="B10" s="20"/>
      <c r="C10" s="20"/>
      <c r="D10" s="20"/>
      <c r="E10" s="20"/>
      <c r="F10" s="20"/>
      <c r="G10" s="20"/>
      <c r="H10" s="20"/>
      <c r="I10" s="20"/>
      <c r="J10" s="22"/>
      <c r="K10" s="20"/>
      <c r="L10" s="20"/>
      <c r="M10" s="22"/>
      <c r="N10" s="20"/>
      <c r="O10" s="20"/>
    </row>
    <row r="11" spans="1:15" x14ac:dyDescent="0.35">
      <c r="A11" s="30"/>
      <c r="B11" s="20"/>
      <c r="C11" s="20"/>
      <c r="D11" s="20"/>
      <c r="E11" s="20"/>
      <c r="F11" s="20"/>
      <c r="G11" s="20"/>
      <c r="H11" s="20"/>
      <c r="I11" s="20"/>
      <c r="J11" s="22"/>
      <c r="K11" s="20"/>
      <c r="L11" s="20"/>
      <c r="M11" s="22"/>
      <c r="N11" s="20"/>
      <c r="O11" s="20"/>
    </row>
    <row r="12" spans="1:15" x14ac:dyDescent="0.35">
      <c r="A12" s="30"/>
      <c r="B12" s="20"/>
      <c r="C12" s="20"/>
      <c r="D12" s="20"/>
      <c r="E12" s="20"/>
      <c r="F12" s="20"/>
      <c r="G12" s="20"/>
      <c r="H12" s="20"/>
      <c r="I12" s="20"/>
      <c r="J12" s="22"/>
      <c r="K12" s="20"/>
      <c r="L12" s="20"/>
      <c r="M12" s="22"/>
      <c r="N12" s="20"/>
      <c r="O12" s="20"/>
    </row>
    <row r="13" spans="1:15" x14ac:dyDescent="0.35">
      <c r="A13" s="30"/>
      <c r="B13" s="20"/>
      <c r="C13" s="20"/>
      <c r="D13" s="20"/>
      <c r="E13" s="20"/>
      <c r="F13" s="20"/>
      <c r="G13" s="20"/>
      <c r="H13" s="20"/>
      <c r="I13" s="20"/>
      <c r="J13" s="22"/>
      <c r="K13" s="20"/>
      <c r="L13" s="20"/>
      <c r="M13" s="22"/>
      <c r="N13" s="20"/>
      <c r="O13" s="20"/>
    </row>
    <row r="14" spans="1:15" x14ac:dyDescent="0.35">
      <c r="A14" s="30"/>
      <c r="B14" s="20"/>
      <c r="C14" s="20"/>
      <c r="D14" s="20"/>
      <c r="E14" s="20"/>
      <c r="F14" s="20"/>
      <c r="G14" s="20"/>
      <c r="H14" s="20"/>
      <c r="I14" s="20"/>
      <c r="J14" s="22"/>
      <c r="K14" s="20"/>
      <c r="L14" s="20"/>
      <c r="M14" s="22"/>
      <c r="N14" s="20"/>
      <c r="O14" s="20"/>
    </row>
    <row r="15" spans="1:15" x14ac:dyDescent="0.35">
      <c r="A15" s="30"/>
      <c r="B15" s="20"/>
      <c r="C15" s="20"/>
      <c r="D15" s="20"/>
      <c r="E15" s="20"/>
      <c r="F15" s="20"/>
      <c r="G15" s="20"/>
      <c r="H15" s="20"/>
      <c r="I15" s="20"/>
      <c r="J15" s="22"/>
      <c r="K15" s="20"/>
      <c r="L15" s="20"/>
      <c r="M15" s="22"/>
      <c r="N15" s="20"/>
      <c r="O15" s="20"/>
    </row>
    <row r="16" spans="1:15" x14ac:dyDescent="0.35">
      <c r="A16" s="30"/>
      <c r="B16" s="20"/>
      <c r="C16" s="20"/>
      <c r="D16" s="20"/>
      <c r="E16" s="20"/>
      <c r="F16" s="20"/>
      <c r="G16" s="20"/>
      <c r="H16" s="20"/>
      <c r="I16" s="20"/>
      <c r="J16" s="22"/>
      <c r="K16" s="20"/>
      <c r="L16" s="20"/>
      <c r="M16" s="22"/>
      <c r="N16" s="20"/>
      <c r="O16" s="20"/>
    </row>
    <row r="17" spans="1:15" x14ac:dyDescent="0.35">
      <c r="A17" s="30"/>
      <c r="B17" s="20"/>
      <c r="C17" s="20"/>
      <c r="D17" s="20"/>
      <c r="E17" s="20"/>
      <c r="F17" s="20"/>
      <c r="G17" s="20"/>
      <c r="H17" s="20"/>
      <c r="I17" s="20"/>
      <c r="J17" s="22"/>
      <c r="K17" s="20"/>
      <c r="L17" s="20"/>
      <c r="M17" s="22"/>
      <c r="N17" s="20"/>
      <c r="O17" s="20"/>
    </row>
  </sheetData>
  <autoFilter ref="A2:O4" xr:uid="{1F36A38C-1261-47B4-AD0C-D6E53B2CDFF7}">
    <filterColumn colId="7" showButton="0"/>
    <filterColumn colId="10" showButton="0"/>
  </autoFilter>
  <mergeCells count="4">
    <mergeCell ref="H2:I2"/>
    <mergeCell ref="K2:L2"/>
    <mergeCell ref="H1:J1"/>
    <mergeCell ref="K1:M1"/>
  </mergeCells>
  <phoneticPr fontId="6" type="noConversion"/>
  <dataValidations count="2">
    <dataValidation type="list" allowBlank="1" showInputMessage="1" showErrorMessage="1" sqref="N4:N9" xr:uid="{C2AE7737-1221-448E-8166-5503B4A9EF29}">
      <formula1>Libération</formula1>
    </dataValidation>
    <dataValidation type="list" allowBlank="1" showInputMessage="1" showErrorMessage="1" sqref="J4 M4 A3 A5:A9" xr:uid="{9E17E814-5B60-4599-8DFB-D806C6747F91}">
      <formula1>#REF!</formula1>
    </dataValidation>
  </dataValidations>
  <pageMargins left="0.7" right="0.7" top="0.75" bottom="0.75" header="0.3" footer="0.3"/>
  <pageSetup paperSize="9" scale="1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1EBB1FC-1D0B-46C8-BB0A-A850CB815860}">
          <x14:formula1>
            <xm:f>'T:\QUALITE PRODUCTION\CONTROLE PACKAGING\[2019-Base CQ AC2.xlsx]Liste de choix'!#REF!</xm:f>
          </x14:formula1>
          <xm:sqref>J5:J9 M5:M9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94AFE-E7E8-4679-A9A2-E645080B6911}">
  <sheetPr codeName="Feuil2"/>
  <dimension ref="A1:M134"/>
  <sheetViews>
    <sheetView workbookViewId="0">
      <selection sqref="A1:M134"/>
    </sheetView>
  </sheetViews>
  <sheetFormatPr baseColWidth="10" defaultRowHeight="14.5" x14ac:dyDescent="0.35"/>
  <cols>
    <col min="1" max="1" width="14.453125" customWidth="1"/>
    <col min="2" max="2" width="12.54296875" customWidth="1"/>
    <col min="3" max="3" width="12.90625" customWidth="1"/>
    <col min="5" max="5" width="15.08984375" customWidth="1"/>
    <col min="6" max="6" width="17" customWidth="1"/>
    <col min="7" max="7" width="12.90625" customWidth="1"/>
    <col min="8" max="8" width="18.08984375" customWidth="1"/>
    <col min="9" max="9" width="17.90625" customWidth="1"/>
    <col min="10" max="10" width="16.90625" customWidth="1"/>
    <col min="11" max="11" width="25.08984375" customWidth="1"/>
    <col min="12" max="12" width="19.90625" customWidth="1"/>
    <col min="13" max="13" width="13.08984375" customWidth="1"/>
  </cols>
  <sheetData>
    <row r="1" spans="1:13" x14ac:dyDescent="0.3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17</v>
      </c>
      <c r="L1" t="s">
        <v>141</v>
      </c>
      <c r="M1" t="s">
        <v>18</v>
      </c>
    </row>
    <row r="2" spans="1:13" x14ac:dyDescent="0.35">
      <c r="A2" t="s">
        <v>101</v>
      </c>
      <c r="B2" t="s">
        <v>230</v>
      </c>
      <c r="C2" t="s">
        <v>192</v>
      </c>
      <c r="D2" t="s">
        <v>0</v>
      </c>
      <c r="E2" t="s">
        <v>133</v>
      </c>
      <c r="F2">
        <v>100209331</v>
      </c>
      <c r="G2">
        <v>25000</v>
      </c>
      <c r="H2">
        <v>315</v>
      </c>
      <c r="I2" s="25">
        <v>43546</v>
      </c>
      <c r="J2" s="25">
        <v>43546</v>
      </c>
      <c r="K2">
        <v>3</v>
      </c>
      <c r="L2">
        <v>1</v>
      </c>
      <c r="M2" t="s">
        <v>21</v>
      </c>
    </row>
    <row r="3" spans="1:13" x14ac:dyDescent="0.35">
      <c r="A3" t="s">
        <v>104</v>
      </c>
      <c r="B3" t="s">
        <v>221</v>
      </c>
      <c r="C3" t="s">
        <v>168</v>
      </c>
      <c r="D3" t="s">
        <v>0</v>
      </c>
      <c r="E3" t="s">
        <v>133</v>
      </c>
      <c r="F3">
        <v>972917</v>
      </c>
      <c r="G3">
        <v>26000</v>
      </c>
      <c r="H3">
        <v>315</v>
      </c>
      <c r="I3" s="25">
        <v>43622</v>
      </c>
      <c r="J3" s="25">
        <v>43627</v>
      </c>
      <c r="K3">
        <v>3</v>
      </c>
      <c r="L3">
        <v>1</v>
      </c>
      <c r="M3" t="s">
        <v>21</v>
      </c>
    </row>
    <row r="4" spans="1:13" x14ac:dyDescent="0.35">
      <c r="A4" t="s">
        <v>104</v>
      </c>
      <c r="B4" t="s">
        <v>221</v>
      </c>
      <c r="C4" t="s">
        <v>168</v>
      </c>
      <c r="D4" t="s">
        <v>0</v>
      </c>
      <c r="E4" t="s">
        <v>133</v>
      </c>
      <c r="F4">
        <v>972635</v>
      </c>
      <c r="G4">
        <v>30000</v>
      </c>
      <c r="H4">
        <v>315</v>
      </c>
      <c r="I4" s="25">
        <v>43563</v>
      </c>
      <c r="J4" s="25">
        <v>43563</v>
      </c>
      <c r="K4">
        <v>3</v>
      </c>
      <c r="L4">
        <v>1</v>
      </c>
      <c r="M4" t="s">
        <v>21</v>
      </c>
    </row>
    <row r="5" spans="1:13" x14ac:dyDescent="0.35">
      <c r="A5" t="s">
        <v>105</v>
      </c>
      <c r="B5" t="s">
        <v>221</v>
      </c>
      <c r="C5" t="s">
        <v>163</v>
      </c>
      <c r="D5" t="s">
        <v>0</v>
      </c>
      <c r="E5" t="s">
        <v>133</v>
      </c>
      <c r="F5">
        <v>972635</v>
      </c>
      <c r="G5">
        <v>30000</v>
      </c>
      <c r="H5">
        <v>315</v>
      </c>
      <c r="I5" s="25">
        <v>43563</v>
      </c>
      <c r="J5" s="25">
        <v>43563</v>
      </c>
      <c r="K5">
        <v>3</v>
      </c>
      <c r="L5">
        <v>1</v>
      </c>
      <c r="M5" t="s">
        <v>21</v>
      </c>
    </row>
    <row r="6" spans="1:13" x14ac:dyDescent="0.35">
      <c r="A6" t="s">
        <v>123</v>
      </c>
      <c r="B6" t="s">
        <v>221</v>
      </c>
      <c r="C6" t="s">
        <v>157</v>
      </c>
      <c r="D6" t="s">
        <v>0</v>
      </c>
      <c r="E6" t="s">
        <v>133</v>
      </c>
      <c r="F6">
        <v>304774</v>
      </c>
      <c r="G6">
        <v>40320</v>
      </c>
      <c r="H6">
        <v>500</v>
      </c>
      <c r="I6" s="25">
        <v>43588</v>
      </c>
      <c r="J6" s="25">
        <v>43599</v>
      </c>
      <c r="K6">
        <v>3</v>
      </c>
      <c r="L6">
        <v>1</v>
      </c>
      <c r="M6" t="s">
        <v>21</v>
      </c>
    </row>
    <row r="7" spans="1:13" x14ac:dyDescent="0.35">
      <c r="A7" t="s">
        <v>123</v>
      </c>
      <c r="B7" t="s">
        <v>221</v>
      </c>
      <c r="C7" t="s">
        <v>157</v>
      </c>
      <c r="D7" t="s">
        <v>0</v>
      </c>
      <c r="E7" t="s">
        <v>133</v>
      </c>
      <c r="F7">
        <v>305032</v>
      </c>
      <c r="G7">
        <v>33760</v>
      </c>
      <c r="H7">
        <v>315</v>
      </c>
      <c r="I7" s="25">
        <v>43607</v>
      </c>
      <c r="J7" s="25">
        <v>43609</v>
      </c>
      <c r="K7">
        <v>3</v>
      </c>
      <c r="L7">
        <v>1</v>
      </c>
      <c r="M7" t="s">
        <v>21</v>
      </c>
    </row>
    <row r="8" spans="1:13" x14ac:dyDescent="0.35">
      <c r="A8" t="s">
        <v>105</v>
      </c>
      <c r="B8" t="s">
        <v>221</v>
      </c>
      <c r="C8" t="s">
        <v>163</v>
      </c>
      <c r="D8" t="s">
        <v>0</v>
      </c>
      <c r="E8" t="s">
        <v>133</v>
      </c>
      <c r="F8">
        <v>972917</v>
      </c>
      <c r="G8">
        <v>26000</v>
      </c>
      <c r="H8">
        <v>315</v>
      </c>
      <c r="I8" s="25">
        <v>43616</v>
      </c>
      <c r="J8" s="25">
        <v>43620</v>
      </c>
      <c r="K8">
        <v>3</v>
      </c>
      <c r="L8">
        <v>1</v>
      </c>
      <c r="M8" t="s">
        <v>21</v>
      </c>
    </row>
    <row r="9" spans="1:13" x14ac:dyDescent="0.35">
      <c r="A9" t="s">
        <v>104</v>
      </c>
      <c r="B9" t="s">
        <v>221</v>
      </c>
      <c r="C9" t="s">
        <v>168</v>
      </c>
      <c r="D9" t="s">
        <v>0</v>
      </c>
      <c r="E9" t="s">
        <v>133</v>
      </c>
      <c r="F9">
        <v>972917</v>
      </c>
      <c r="G9">
        <v>26000</v>
      </c>
      <c r="H9">
        <v>315</v>
      </c>
      <c r="I9" s="25">
        <v>43616</v>
      </c>
      <c r="J9" s="25">
        <v>43620</v>
      </c>
      <c r="K9">
        <v>3</v>
      </c>
      <c r="L9">
        <v>1</v>
      </c>
      <c r="M9" t="s">
        <v>21</v>
      </c>
    </row>
    <row r="10" spans="1:13" x14ac:dyDescent="0.35">
      <c r="A10" t="s">
        <v>105</v>
      </c>
      <c r="B10" t="s">
        <v>221</v>
      </c>
      <c r="C10" t="s">
        <v>163</v>
      </c>
      <c r="D10" t="s">
        <v>0</v>
      </c>
      <c r="E10" t="s">
        <v>133</v>
      </c>
      <c r="F10">
        <v>972917</v>
      </c>
      <c r="G10">
        <v>26000</v>
      </c>
      <c r="H10">
        <v>315</v>
      </c>
      <c r="I10" s="25">
        <v>43622</v>
      </c>
      <c r="J10" s="25">
        <v>43627</v>
      </c>
      <c r="K10">
        <v>3</v>
      </c>
      <c r="L10">
        <v>1</v>
      </c>
      <c r="M10" t="s">
        <v>21</v>
      </c>
    </row>
    <row r="11" spans="1:13" x14ac:dyDescent="0.35">
      <c r="A11" t="s">
        <v>135</v>
      </c>
      <c r="B11" t="s">
        <v>228</v>
      </c>
      <c r="C11" t="s">
        <v>190</v>
      </c>
      <c r="D11" t="s">
        <v>0</v>
      </c>
      <c r="E11" t="s">
        <v>133</v>
      </c>
      <c r="F11" t="s">
        <v>263</v>
      </c>
      <c r="G11">
        <v>6890</v>
      </c>
      <c r="H11">
        <v>200</v>
      </c>
      <c r="I11" s="25">
        <v>43621</v>
      </c>
      <c r="J11" s="25">
        <v>43621</v>
      </c>
      <c r="K11">
        <v>3</v>
      </c>
      <c r="L11">
        <v>1</v>
      </c>
      <c r="M11" t="s">
        <v>21</v>
      </c>
    </row>
    <row r="12" spans="1:13" x14ac:dyDescent="0.35">
      <c r="A12" t="s">
        <v>134</v>
      </c>
      <c r="B12" t="s">
        <v>228</v>
      </c>
      <c r="C12" t="s">
        <v>189</v>
      </c>
      <c r="D12" t="s">
        <v>0</v>
      </c>
      <c r="E12" t="s">
        <v>133</v>
      </c>
      <c r="F12" t="s">
        <v>263</v>
      </c>
      <c r="G12">
        <v>13240</v>
      </c>
      <c r="H12">
        <v>315</v>
      </c>
      <c r="I12" s="25">
        <v>43621</v>
      </c>
      <c r="J12" s="25">
        <v>43621</v>
      </c>
      <c r="K12">
        <v>3</v>
      </c>
      <c r="L12">
        <v>1</v>
      </c>
      <c r="M12" t="s">
        <v>21</v>
      </c>
    </row>
    <row r="13" spans="1:13" x14ac:dyDescent="0.35">
      <c r="A13" t="s">
        <v>227</v>
      </c>
      <c r="B13" t="s">
        <v>228</v>
      </c>
      <c r="C13" t="s">
        <v>262</v>
      </c>
      <c r="D13" t="s">
        <v>0</v>
      </c>
      <c r="E13" t="s">
        <v>133</v>
      </c>
      <c r="F13" t="s">
        <v>263</v>
      </c>
      <c r="G13">
        <v>6890</v>
      </c>
      <c r="H13">
        <v>200</v>
      </c>
      <c r="I13" s="25">
        <v>43621</v>
      </c>
      <c r="J13" s="25">
        <v>43622</v>
      </c>
      <c r="K13">
        <v>3</v>
      </c>
      <c r="L13">
        <v>1</v>
      </c>
      <c r="M13" t="s">
        <v>128</v>
      </c>
    </row>
    <row r="14" spans="1:13" x14ac:dyDescent="0.35">
      <c r="A14" t="s">
        <v>127</v>
      </c>
      <c r="B14" t="s">
        <v>237</v>
      </c>
      <c r="C14" t="s">
        <v>207</v>
      </c>
      <c r="D14" t="s">
        <v>0</v>
      </c>
      <c r="E14" t="s">
        <v>2</v>
      </c>
      <c r="F14">
        <v>1802100408</v>
      </c>
      <c r="G14">
        <v>57000</v>
      </c>
      <c r="H14">
        <v>500</v>
      </c>
      <c r="I14" s="25">
        <v>43598</v>
      </c>
      <c r="J14" s="25">
        <v>43600</v>
      </c>
      <c r="K14">
        <v>3</v>
      </c>
      <c r="L14">
        <v>1</v>
      </c>
      <c r="M14" t="s">
        <v>128</v>
      </c>
    </row>
    <row r="15" spans="1:13" x14ac:dyDescent="0.35">
      <c r="A15" t="s">
        <v>33</v>
      </c>
      <c r="B15" t="s">
        <v>218</v>
      </c>
      <c r="C15" t="s">
        <v>200</v>
      </c>
      <c r="D15" t="s">
        <v>0</v>
      </c>
      <c r="E15" t="s">
        <v>133</v>
      </c>
      <c r="F15" t="s">
        <v>34</v>
      </c>
      <c r="G15">
        <v>9180</v>
      </c>
      <c r="H15">
        <v>200</v>
      </c>
      <c r="I15" s="25">
        <v>43544</v>
      </c>
      <c r="J15" s="25">
        <v>43550</v>
      </c>
      <c r="K15">
        <v>3</v>
      </c>
      <c r="L15">
        <v>1</v>
      </c>
      <c r="M15" t="s">
        <v>21</v>
      </c>
    </row>
    <row r="16" spans="1:13" x14ac:dyDescent="0.35">
      <c r="A16" t="s">
        <v>33</v>
      </c>
      <c r="B16" t="s">
        <v>218</v>
      </c>
      <c r="C16" t="s">
        <v>200</v>
      </c>
      <c r="D16" t="s">
        <v>0</v>
      </c>
      <c r="E16" t="s">
        <v>133</v>
      </c>
      <c r="F16" t="s">
        <v>35</v>
      </c>
      <c r="G16">
        <v>2820</v>
      </c>
      <c r="H16">
        <v>125</v>
      </c>
      <c r="I16" s="25">
        <v>43544</v>
      </c>
      <c r="J16" s="25">
        <v>43550</v>
      </c>
      <c r="K16">
        <v>3</v>
      </c>
      <c r="L16">
        <v>1</v>
      </c>
      <c r="M16" t="s">
        <v>21</v>
      </c>
    </row>
    <row r="17" spans="1:13" x14ac:dyDescent="0.35">
      <c r="A17" t="s">
        <v>36</v>
      </c>
      <c r="B17" t="s">
        <v>218</v>
      </c>
      <c r="C17" t="s">
        <v>198</v>
      </c>
      <c r="D17" t="s">
        <v>0</v>
      </c>
      <c r="E17" t="s">
        <v>133</v>
      </c>
      <c r="F17" t="s">
        <v>37</v>
      </c>
      <c r="G17">
        <v>12000</v>
      </c>
      <c r="H17">
        <v>315</v>
      </c>
      <c r="I17" s="25">
        <v>43524</v>
      </c>
      <c r="J17" s="25">
        <v>43551</v>
      </c>
      <c r="K17">
        <v>3</v>
      </c>
      <c r="L17">
        <v>1</v>
      </c>
      <c r="M17" t="s">
        <v>21</v>
      </c>
    </row>
    <row r="18" spans="1:13" x14ac:dyDescent="0.35">
      <c r="A18" t="s">
        <v>38</v>
      </c>
      <c r="B18" t="s">
        <v>218</v>
      </c>
      <c r="C18" t="s">
        <v>202</v>
      </c>
      <c r="D18" t="s">
        <v>0</v>
      </c>
      <c r="E18" t="s">
        <v>133</v>
      </c>
      <c r="F18" t="s">
        <v>39</v>
      </c>
      <c r="G18">
        <v>7315</v>
      </c>
      <c r="H18">
        <v>200</v>
      </c>
      <c r="I18" s="25">
        <v>43524</v>
      </c>
      <c r="J18" s="25">
        <v>43551</v>
      </c>
      <c r="K18">
        <v>3</v>
      </c>
      <c r="L18">
        <v>1</v>
      </c>
      <c r="M18" t="s">
        <v>21</v>
      </c>
    </row>
    <row r="19" spans="1:13" x14ac:dyDescent="0.35">
      <c r="A19" t="s">
        <v>38</v>
      </c>
      <c r="B19" t="s">
        <v>218</v>
      </c>
      <c r="C19" t="s">
        <v>202</v>
      </c>
      <c r="D19" t="s">
        <v>0</v>
      </c>
      <c r="E19" t="s">
        <v>133</v>
      </c>
      <c r="F19" t="s">
        <v>40</v>
      </c>
      <c r="G19">
        <v>1463</v>
      </c>
      <c r="H19">
        <v>125</v>
      </c>
      <c r="I19" s="25">
        <v>43524</v>
      </c>
      <c r="J19" s="25">
        <v>43552</v>
      </c>
      <c r="K19">
        <v>3</v>
      </c>
      <c r="L19">
        <v>1</v>
      </c>
      <c r="M19" t="s">
        <v>21</v>
      </c>
    </row>
    <row r="20" spans="1:13" x14ac:dyDescent="0.35">
      <c r="A20" t="s">
        <v>38</v>
      </c>
      <c r="B20" t="s">
        <v>218</v>
      </c>
      <c r="C20" t="s">
        <v>202</v>
      </c>
      <c r="D20" t="s">
        <v>0</v>
      </c>
      <c r="E20" t="s">
        <v>133</v>
      </c>
      <c r="F20" t="s">
        <v>41</v>
      </c>
      <c r="G20">
        <v>3222</v>
      </c>
      <c r="H20">
        <v>200</v>
      </c>
      <c r="I20" s="25">
        <v>43524</v>
      </c>
      <c r="J20" s="25">
        <v>43552</v>
      </c>
      <c r="K20">
        <v>3</v>
      </c>
      <c r="L20">
        <v>1</v>
      </c>
      <c r="M20" t="s">
        <v>21</v>
      </c>
    </row>
    <row r="21" spans="1:13" x14ac:dyDescent="0.35">
      <c r="A21" t="s">
        <v>91</v>
      </c>
      <c r="B21" t="s">
        <v>218</v>
      </c>
      <c r="C21" t="s">
        <v>199</v>
      </c>
      <c r="D21" t="s">
        <v>0</v>
      </c>
      <c r="E21" t="s">
        <v>133</v>
      </c>
      <c r="F21" t="s">
        <v>92</v>
      </c>
      <c r="G21">
        <v>25060</v>
      </c>
      <c r="H21">
        <v>315</v>
      </c>
      <c r="I21" s="25">
        <v>43524</v>
      </c>
      <c r="J21" s="25">
        <v>43550</v>
      </c>
      <c r="K21">
        <v>3</v>
      </c>
      <c r="L21">
        <v>1</v>
      </c>
      <c r="M21" t="s">
        <v>21</v>
      </c>
    </row>
    <row r="22" spans="1:13" x14ac:dyDescent="0.35">
      <c r="A22" t="s">
        <v>93</v>
      </c>
      <c r="B22" t="s">
        <v>218</v>
      </c>
      <c r="C22" t="s">
        <v>197</v>
      </c>
      <c r="D22" t="s">
        <v>0</v>
      </c>
      <c r="E22" t="s">
        <v>133</v>
      </c>
      <c r="F22" t="s">
        <v>94</v>
      </c>
      <c r="G22">
        <v>25056</v>
      </c>
      <c r="H22">
        <v>315</v>
      </c>
      <c r="I22" s="25">
        <v>43524</v>
      </c>
      <c r="J22" s="25">
        <v>43550</v>
      </c>
      <c r="K22">
        <v>3</v>
      </c>
      <c r="L22">
        <v>1</v>
      </c>
      <c r="M22" t="s">
        <v>21</v>
      </c>
    </row>
    <row r="23" spans="1:13" x14ac:dyDescent="0.35">
      <c r="A23" t="s">
        <v>95</v>
      </c>
      <c r="B23" t="s">
        <v>218</v>
      </c>
      <c r="C23" t="s">
        <v>201</v>
      </c>
      <c r="D23" t="s">
        <v>0</v>
      </c>
      <c r="E23" t="s">
        <v>133</v>
      </c>
      <c r="F23" t="s">
        <v>96</v>
      </c>
      <c r="G23">
        <v>25200</v>
      </c>
      <c r="H23">
        <v>315</v>
      </c>
      <c r="I23" s="25">
        <v>43524</v>
      </c>
      <c r="J23" s="25">
        <v>43551</v>
      </c>
      <c r="K23">
        <v>3</v>
      </c>
      <c r="L23">
        <v>1</v>
      </c>
      <c r="M23" t="s">
        <v>21</v>
      </c>
    </row>
    <row r="24" spans="1:13" x14ac:dyDescent="0.35">
      <c r="A24" t="s">
        <v>33</v>
      </c>
      <c r="B24" t="s">
        <v>218</v>
      </c>
      <c r="C24" t="s">
        <v>200</v>
      </c>
      <c r="D24" t="s">
        <v>0</v>
      </c>
      <c r="E24" t="s">
        <v>133</v>
      </c>
      <c r="F24" t="s">
        <v>251</v>
      </c>
      <c r="G24">
        <v>12500</v>
      </c>
      <c r="H24">
        <v>315</v>
      </c>
      <c r="I24" s="25">
        <v>43585</v>
      </c>
      <c r="J24" s="25">
        <v>43612</v>
      </c>
      <c r="K24">
        <v>3</v>
      </c>
      <c r="L24">
        <v>1</v>
      </c>
      <c r="M24" t="s">
        <v>21</v>
      </c>
    </row>
    <row r="25" spans="1:13" x14ac:dyDescent="0.35">
      <c r="A25" t="s">
        <v>36</v>
      </c>
      <c r="B25" t="s">
        <v>218</v>
      </c>
      <c r="C25" t="s">
        <v>198</v>
      </c>
      <c r="D25" t="s">
        <v>0</v>
      </c>
      <c r="E25" t="s">
        <v>133</v>
      </c>
      <c r="F25" t="s">
        <v>250</v>
      </c>
      <c r="G25">
        <v>12500</v>
      </c>
      <c r="H25">
        <v>315</v>
      </c>
      <c r="I25" s="25">
        <v>43585</v>
      </c>
      <c r="J25" s="25">
        <v>43612</v>
      </c>
      <c r="K25">
        <v>3</v>
      </c>
      <c r="L25">
        <v>1</v>
      </c>
      <c r="M25" t="s">
        <v>21</v>
      </c>
    </row>
    <row r="26" spans="1:13" x14ac:dyDescent="0.35">
      <c r="A26" t="s">
        <v>38</v>
      </c>
      <c r="B26" t="s">
        <v>218</v>
      </c>
      <c r="C26" t="s">
        <v>202</v>
      </c>
      <c r="D26" t="s">
        <v>0</v>
      </c>
      <c r="E26" t="s">
        <v>133</v>
      </c>
      <c r="F26" t="s">
        <v>252</v>
      </c>
      <c r="G26">
        <v>12500</v>
      </c>
      <c r="H26">
        <v>315</v>
      </c>
      <c r="I26" s="25">
        <v>43585</v>
      </c>
      <c r="J26" s="25">
        <v>43612</v>
      </c>
      <c r="K26">
        <v>3</v>
      </c>
      <c r="L26">
        <v>1</v>
      </c>
      <c r="M26" t="s">
        <v>21</v>
      </c>
    </row>
    <row r="27" spans="1:13" x14ac:dyDescent="0.35">
      <c r="A27" t="s">
        <v>140</v>
      </c>
      <c r="B27" t="s">
        <v>218</v>
      </c>
      <c r="C27" t="s">
        <v>244</v>
      </c>
      <c r="D27" t="s">
        <v>0</v>
      </c>
      <c r="E27" t="s">
        <v>2</v>
      </c>
      <c r="F27" t="s">
        <v>254</v>
      </c>
      <c r="G27">
        <v>5000</v>
      </c>
      <c r="H27">
        <v>200</v>
      </c>
      <c r="I27" s="25">
        <v>43611</v>
      </c>
      <c r="J27" s="25">
        <v>43614</v>
      </c>
      <c r="K27">
        <v>3</v>
      </c>
      <c r="L27">
        <v>1</v>
      </c>
      <c r="M27" t="s">
        <v>128</v>
      </c>
    </row>
    <row r="28" spans="1:13" x14ac:dyDescent="0.35">
      <c r="A28" t="s">
        <v>235</v>
      </c>
      <c r="B28" t="s">
        <v>218</v>
      </c>
      <c r="C28" t="s">
        <v>255</v>
      </c>
      <c r="D28" t="s">
        <v>0</v>
      </c>
      <c r="E28" t="s">
        <v>133</v>
      </c>
      <c r="F28" t="s">
        <v>258</v>
      </c>
      <c r="G28">
        <v>12000</v>
      </c>
      <c r="H28">
        <v>315</v>
      </c>
      <c r="I28" s="25">
        <v>43609</v>
      </c>
      <c r="J28" s="25">
        <v>43614</v>
      </c>
      <c r="K28">
        <v>3</v>
      </c>
      <c r="L28">
        <v>1</v>
      </c>
      <c r="M28" t="s">
        <v>21</v>
      </c>
    </row>
    <row r="29" spans="1:13" x14ac:dyDescent="0.35">
      <c r="A29" t="s">
        <v>233</v>
      </c>
      <c r="B29" t="s">
        <v>218</v>
      </c>
      <c r="C29" t="s">
        <v>256</v>
      </c>
      <c r="D29" t="s">
        <v>0</v>
      </c>
      <c r="E29" t="s">
        <v>133</v>
      </c>
      <c r="F29" t="s">
        <v>259</v>
      </c>
      <c r="G29">
        <v>12000</v>
      </c>
      <c r="H29">
        <v>315</v>
      </c>
      <c r="I29" s="25">
        <v>43609</v>
      </c>
      <c r="J29" s="25">
        <v>43614</v>
      </c>
      <c r="K29">
        <v>3</v>
      </c>
      <c r="L29">
        <v>1</v>
      </c>
      <c r="M29" t="s">
        <v>21</v>
      </c>
    </row>
    <row r="30" spans="1:13" x14ac:dyDescent="0.35">
      <c r="A30" t="s">
        <v>234</v>
      </c>
      <c r="B30" t="s">
        <v>218</v>
      </c>
      <c r="C30" t="s">
        <v>257</v>
      </c>
      <c r="D30" t="s">
        <v>0</v>
      </c>
      <c r="E30" t="s">
        <v>133</v>
      </c>
      <c r="F30" t="s">
        <v>260</v>
      </c>
      <c r="G30">
        <v>12000</v>
      </c>
      <c r="H30">
        <v>315</v>
      </c>
      <c r="I30" s="25">
        <v>43609</v>
      </c>
      <c r="J30" s="25">
        <v>43614</v>
      </c>
      <c r="K30">
        <v>3</v>
      </c>
      <c r="L30">
        <v>1</v>
      </c>
      <c r="M30" t="s">
        <v>21</v>
      </c>
    </row>
    <row r="31" spans="1:13" x14ac:dyDescent="0.35">
      <c r="A31" t="s">
        <v>140</v>
      </c>
      <c r="B31" t="s">
        <v>218</v>
      </c>
      <c r="C31" t="s">
        <v>244</v>
      </c>
      <c r="D31" t="s">
        <v>0</v>
      </c>
      <c r="E31" t="s">
        <v>2</v>
      </c>
      <c r="F31" t="s">
        <v>261</v>
      </c>
      <c r="G31">
        <v>20000</v>
      </c>
      <c r="H31">
        <v>315</v>
      </c>
      <c r="I31" s="25">
        <v>43611</v>
      </c>
      <c r="J31" s="25">
        <v>43614</v>
      </c>
      <c r="K31">
        <v>3</v>
      </c>
      <c r="L31">
        <v>1</v>
      </c>
      <c r="M31" t="s">
        <v>128</v>
      </c>
    </row>
    <row r="32" spans="1:13" x14ac:dyDescent="0.35">
      <c r="A32" t="s">
        <v>1</v>
      </c>
      <c r="B32" t="s">
        <v>211</v>
      </c>
      <c r="C32" t="s">
        <v>150</v>
      </c>
      <c r="D32" t="s">
        <v>0</v>
      </c>
      <c r="E32" t="s">
        <v>2</v>
      </c>
      <c r="F32" t="s">
        <v>26</v>
      </c>
      <c r="G32">
        <v>37588</v>
      </c>
      <c r="H32">
        <v>500</v>
      </c>
      <c r="I32" s="25">
        <v>43481</v>
      </c>
      <c r="J32" s="25">
        <v>43481</v>
      </c>
      <c r="K32">
        <v>3</v>
      </c>
      <c r="L32">
        <v>1</v>
      </c>
      <c r="M32" t="s">
        <v>21</v>
      </c>
    </row>
    <row r="33" spans="1:13" x14ac:dyDescent="0.35">
      <c r="A33" t="s">
        <v>1</v>
      </c>
      <c r="B33" t="s">
        <v>211</v>
      </c>
      <c r="C33" t="s">
        <v>150</v>
      </c>
      <c r="D33" t="s">
        <v>0</v>
      </c>
      <c r="E33" t="s">
        <v>2</v>
      </c>
      <c r="F33" t="s">
        <v>26</v>
      </c>
      <c r="G33">
        <v>62140</v>
      </c>
      <c r="H33">
        <v>500</v>
      </c>
      <c r="I33" s="25">
        <v>43528</v>
      </c>
      <c r="J33" s="25">
        <v>43528</v>
      </c>
      <c r="K33">
        <v>3</v>
      </c>
      <c r="L33">
        <v>1</v>
      </c>
      <c r="M33" t="s">
        <v>21</v>
      </c>
    </row>
    <row r="34" spans="1:13" x14ac:dyDescent="0.35">
      <c r="A34" t="s">
        <v>1</v>
      </c>
      <c r="B34" t="s">
        <v>211</v>
      </c>
      <c r="C34" t="s">
        <v>150</v>
      </c>
      <c r="D34" t="s">
        <v>0</v>
      </c>
      <c r="E34" t="s">
        <v>2</v>
      </c>
      <c r="F34" t="s">
        <v>30</v>
      </c>
      <c r="G34">
        <v>38016</v>
      </c>
      <c r="H34">
        <v>500</v>
      </c>
      <c r="I34" s="25">
        <v>43528</v>
      </c>
      <c r="J34" s="25">
        <v>43528</v>
      </c>
      <c r="K34">
        <v>3</v>
      </c>
      <c r="L34">
        <v>1</v>
      </c>
      <c r="M34" t="s">
        <v>21</v>
      </c>
    </row>
    <row r="35" spans="1:13" x14ac:dyDescent="0.35">
      <c r="A35" t="s">
        <v>70</v>
      </c>
      <c r="B35" t="s">
        <v>211</v>
      </c>
      <c r="C35" t="s">
        <v>149</v>
      </c>
      <c r="D35" t="s">
        <v>0</v>
      </c>
      <c r="E35" t="s">
        <v>2</v>
      </c>
      <c r="F35" t="s">
        <v>71</v>
      </c>
      <c r="G35">
        <v>100000</v>
      </c>
      <c r="H35">
        <v>500</v>
      </c>
      <c r="I35" s="25">
        <v>43472</v>
      </c>
      <c r="J35" s="25">
        <v>43472</v>
      </c>
      <c r="K35">
        <v>3</v>
      </c>
      <c r="L35">
        <v>1</v>
      </c>
      <c r="M35" t="s">
        <v>21</v>
      </c>
    </row>
    <row r="36" spans="1:13" x14ac:dyDescent="0.35">
      <c r="A36" t="s">
        <v>70</v>
      </c>
      <c r="B36" t="s">
        <v>211</v>
      </c>
      <c r="C36" t="s">
        <v>149</v>
      </c>
      <c r="D36" t="s">
        <v>0</v>
      </c>
      <c r="E36" t="s">
        <v>2</v>
      </c>
      <c r="F36" t="s">
        <v>72</v>
      </c>
      <c r="G36">
        <v>100000</v>
      </c>
      <c r="H36">
        <v>500</v>
      </c>
      <c r="I36" s="25">
        <v>43537</v>
      </c>
      <c r="J36" s="25">
        <v>43537</v>
      </c>
      <c r="K36">
        <v>3</v>
      </c>
      <c r="L36">
        <v>1</v>
      </c>
      <c r="M36" t="s">
        <v>21</v>
      </c>
    </row>
    <row r="37" spans="1:13" x14ac:dyDescent="0.35">
      <c r="A37" t="s">
        <v>100</v>
      </c>
      <c r="B37" t="s">
        <v>211</v>
      </c>
      <c r="C37" t="s">
        <v>160</v>
      </c>
      <c r="D37" t="s">
        <v>0</v>
      </c>
      <c r="E37" t="s">
        <v>2</v>
      </c>
      <c r="F37" t="s">
        <v>26</v>
      </c>
      <c r="G37">
        <v>120000</v>
      </c>
      <c r="H37">
        <v>500</v>
      </c>
      <c r="I37" s="25">
        <v>43481</v>
      </c>
      <c r="J37" s="25">
        <v>43481</v>
      </c>
      <c r="K37">
        <v>3</v>
      </c>
      <c r="L37">
        <v>1</v>
      </c>
      <c r="M37" t="s">
        <v>21</v>
      </c>
    </row>
    <row r="38" spans="1:13" x14ac:dyDescent="0.35">
      <c r="A38" t="s">
        <v>102</v>
      </c>
      <c r="B38" t="s">
        <v>211</v>
      </c>
      <c r="C38" t="s">
        <v>152</v>
      </c>
      <c r="D38" t="s">
        <v>0</v>
      </c>
      <c r="E38" t="s">
        <v>2</v>
      </c>
      <c r="F38" t="s">
        <v>103</v>
      </c>
      <c r="G38">
        <v>96400</v>
      </c>
      <c r="H38">
        <v>500</v>
      </c>
      <c r="I38" s="25">
        <v>43494</v>
      </c>
      <c r="J38" s="25">
        <v>43494</v>
      </c>
      <c r="K38">
        <v>3</v>
      </c>
      <c r="L38">
        <v>1</v>
      </c>
      <c r="M38" t="s">
        <v>21</v>
      </c>
    </row>
    <row r="39" spans="1:13" x14ac:dyDescent="0.35">
      <c r="A39" t="s">
        <v>229</v>
      </c>
      <c r="B39" t="s">
        <v>211</v>
      </c>
      <c r="C39" t="s">
        <v>245</v>
      </c>
      <c r="D39" t="s">
        <v>0</v>
      </c>
      <c r="E39" t="s">
        <v>2</v>
      </c>
      <c r="F39" t="s">
        <v>246</v>
      </c>
      <c r="G39">
        <v>55040</v>
      </c>
      <c r="H39">
        <v>500</v>
      </c>
      <c r="I39" s="25">
        <v>43602</v>
      </c>
      <c r="J39" s="25">
        <v>43606</v>
      </c>
      <c r="K39">
        <v>3</v>
      </c>
      <c r="L39">
        <v>1</v>
      </c>
      <c r="M39" t="s">
        <v>21</v>
      </c>
    </row>
    <row r="40" spans="1:13" x14ac:dyDescent="0.35">
      <c r="A40" t="s">
        <v>138</v>
      </c>
      <c r="B40" t="s">
        <v>211</v>
      </c>
      <c r="C40" t="s">
        <v>146</v>
      </c>
      <c r="D40" t="s">
        <v>0</v>
      </c>
      <c r="E40" t="s">
        <v>2</v>
      </c>
      <c r="F40" t="s">
        <v>247</v>
      </c>
      <c r="G40">
        <v>10000</v>
      </c>
      <c r="H40">
        <v>200</v>
      </c>
      <c r="I40" s="25">
        <v>43607</v>
      </c>
      <c r="J40" s="25">
        <v>43607</v>
      </c>
      <c r="K40">
        <v>3</v>
      </c>
      <c r="L40">
        <v>1</v>
      </c>
      <c r="M40" t="s">
        <v>21</v>
      </c>
    </row>
    <row r="41" spans="1:13" x14ac:dyDescent="0.35">
      <c r="A41" t="s">
        <v>70</v>
      </c>
      <c r="B41" t="s">
        <v>211</v>
      </c>
      <c r="C41" t="s">
        <v>149</v>
      </c>
      <c r="D41" t="s">
        <v>0</v>
      </c>
      <c r="E41" t="s">
        <v>2</v>
      </c>
      <c r="F41" t="s">
        <v>264</v>
      </c>
      <c r="G41">
        <v>0</v>
      </c>
      <c r="H41" t="e">
        <v>#VALUE!</v>
      </c>
      <c r="I41" s="25">
        <v>43621</v>
      </c>
      <c r="J41" s="25">
        <v>43622</v>
      </c>
      <c r="K41">
        <v>3</v>
      </c>
      <c r="L41">
        <v>1</v>
      </c>
      <c r="M41" t="s">
        <v>21</v>
      </c>
    </row>
    <row r="42" spans="1:13" x14ac:dyDescent="0.35">
      <c r="A42" t="s">
        <v>138</v>
      </c>
      <c r="B42" t="s">
        <v>211</v>
      </c>
      <c r="C42" t="s">
        <v>146</v>
      </c>
      <c r="D42" t="s">
        <v>0</v>
      </c>
      <c r="E42" t="s">
        <v>2</v>
      </c>
      <c r="F42" t="s">
        <v>265</v>
      </c>
      <c r="G42">
        <v>10000</v>
      </c>
      <c r="H42">
        <v>200</v>
      </c>
      <c r="I42" s="25">
        <v>43623</v>
      </c>
      <c r="J42" s="25">
        <v>43623</v>
      </c>
      <c r="K42">
        <v>3</v>
      </c>
      <c r="L42">
        <v>1</v>
      </c>
      <c r="M42" t="s">
        <v>21</v>
      </c>
    </row>
    <row r="43" spans="1:13" x14ac:dyDescent="0.35">
      <c r="A43" t="s">
        <v>44</v>
      </c>
      <c r="B43" t="s">
        <v>222</v>
      </c>
      <c r="C43" t="s">
        <v>195</v>
      </c>
      <c r="D43" t="s">
        <v>0</v>
      </c>
      <c r="E43" t="s">
        <v>2</v>
      </c>
      <c r="F43">
        <v>18000785</v>
      </c>
      <c r="G43">
        <v>25080</v>
      </c>
      <c r="H43">
        <v>315</v>
      </c>
      <c r="I43" s="25">
        <v>43472</v>
      </c>
      <c r="J43" s="25">
        <v>43472</v>
      </c>
      <c r="K43">
        <v>3</v>
      </c>
      <c r="L43">
        <v>1</v>
      </c>
      <c r="M43" t="s">
        <v>21</v>
      </c>
    </row>
    <row r="44" spans="1:13" x14ac:dyDescent="0.35">
      <c r="A44" t="s">
        <v>115</v>
      </c>
      <c r="B44" t="s">
        <v>222</v>
      </c>
      <c r="C44" t="s">
        <v>204</v>
      </c>
      <c r="D44" t="s">
        <v>0</v>
      </c>
      <c r="E44" t="s">
        <v>2</v>
      </c>
      <c r="F44" t="s">
        <v>116</v>
      </c>
      <c r="G44">
        <v>21600</v>
      </c>
      <c r="H44">
        <v>315</v>
      </c>
      <c r="I44" s="25">
        <v>43585</v>
      </c>
      <c r="J44" s="25">
        <v>43585</v>
      </c>
      <c r="K44">
        <v>3</v>
      </c>
      <c r="L44">
        <v>1</v>
      </c>
      <c r="M44" t="s">
        <v>117</v>
      </c>
    </row>
    <row r="45" spans="1:13" x14ac:dyDescent="0.35">
      <c r="A45" t="s">
        <v>52</v>
      </c>
      <c r="B45" t="s">
        <v>212</v>
      </c>
      <c r="C45" t="s">
        <v>144</v>
      </c>
      <c r="D45" t="s">
        <v>0</v>
      </c>
      <c r="E45" t="s">
        <v>2</v>
      </c>
      <c r="F45">
        <v>708675</v>
      </c>
      <c r="G45">
        <v>12000</v>
      </c>
      <c r="H45">
        <v>315</v>
      </c>
      <c r="I45" s="25">
        <v>43517</v>
      </c>
      <c r="J45" s="25">
        <v>43517</v>
      </c>
      <c r="K45">
        <v>3</v>
      </c>
      <c r="L45">
        <v>1</v>
      </c>
      <c r="M45" t="s">
        <v>21</v>
      </c>
    </row>
    <row r="46" spans="1:13" x14ac:dyDescent="0.35">
      <c r="A46" t="s">
        <v>110</v>
      </c>
      <c r="B46" t="s">
        <v>232</v>
      </c>
      <c r="C46" t="s">
        <v>196</v>
      </c>
      <c r="D46" t="s">
        <v>0</v>
      </c>
      <c r="E46" t="s">
        <v>133</v>
      </c>
      <c r="F46">
        <v>1900007130</v>
      </c>
      <c r="G46">
        <v>115350</v>
      </c>
      <c r="H46">
        <v>500</v>
      </c>
      <c r="I46" s="25">
        <v>43579</v>
      </c>
      <c r="J46" s="25">
        <v>43580</v>
      </c>
      <c r="K46">
        <v>3</v>
      </c>
      <c r="L46">
        <v>1</v>
      </c>
      <c r="M46" t="s">
        <v>21</v>
      </c>
    </row>
    <row r="47" spans="1:13" x14ac:dyDescent="0.35">
      <c r="A47" t="s">
        <v>107</v>
      </c>
      <c r="B47" t="s">
        <v>231</v>
      </c>
      <c r="C47" t="s">
        <v>193</v>
      </c>
      <c r="D47" t="s">
        <v>0</v>
      </c>
      <c r="E47" t="s">
        <v>133</v>
      </c>
      <c r="F47" t="s">
        <v>108</v>
      </c>
      <c r="G47">
        <v>10692</v>
      </c>
      <c r="H47">
        <v>315</v>
      </c>
      <c r="I47" s="25">
        <v>43560</v>
      </c>
      <c r="J47" s="25">
        <v>43579</v>
      </c>
      <c r="K47">
        <v>3</v>
      </c>
      <c r="L47">
        <v>1</v>
      </c>
      <c r="M47" t="s">
        <v>21</v>
      </c>
    </row>
    <row r="48" spans="1:13" x14ac:dyDescent="0.35">
      <c r="A48" t="s">
        <v>109</v>
      </c>
      <c r="B48" t="s">
        <v>231</v>
      </c>
      <c r="C48" t="s">
        <v>194</v>
      </c>
      <c r="D48" t="s">
        <v>0</v>
      </c>
      <c r="E48" t="s">
        <v>133</v>
      </c>
      <c r="F48">
        <v>17806</v>
      </c>
      <c r="G48">
        <v>24000</v>
      </c>
      <c r="H48">
        <v>315</v>
      </c>
      <c r="I48" s="25">
        <v>43560</v>
      </c>
      <c r="J48" s="25">
        <v>43579</v>
      </c>
      <c r="K48">
        <v>3</v>
      </c>
      <c r="L48">
        <v>1</v>
      </c>
      <c r="M48" t="s">
        <v>21</v>
      </c>
    </row>
    <row r="49" spans="1:13" x14ac:dyDescent="0.35">
      <c r="A49" t="s">
        <v>107</v>
      </c>
      <c r="B49" t="s">
        <v>231</v>
      </c>
      <c r="C49" t="s">
        <v>193</v>
      </c>
      <c r="D49" t="s">
        <v>0</v>
      </c>
      <c r="E49" t="s">
        <v>133</v>
      </c>
      <c r="F49" t="s">
        <v>111</v>
      </c>
      <c r="G49">
        <v>14418</v>
      </c>
      <c r="H49">
        <v>315</v>
      </c>
      <c r="I49" s="25">
        <v>43560</v>
      </c>
      <c r="J49" s="25">
        <v>43579</v>
      </c>
      <c r="K49">
        <v>3</v>
      </c>
      <c r="L49">
        <v>1</v>
      </c>
      <c r="M49" t="s">
        <v>21</v>
      </c>
    </row>
    <row r="50" spans="1:13" x14ac:dyDescent="0.35">
      <c r="A50" t="s">
        <v>49</v>
      </c>
      <c r="B50" t="s">
        <v>224</v>
      </c>
      <c r="C50" t="s">
        <v>166</v>
      </c>
      <c r="D50" t="s">
        <v>0</v>
      </c>
      <c r="E50" t="s">
        <v>2</v>
      </c>
      <c r="F50" t="s">
        <v>50</v>
      </c>
      <c r="G50">
        <v>154000</v>
      </c>
      <c r="H50">
        <v>800</v>
      </c>
      <c r="I50" s="25">
        <v>43497</v>
      </c>
      <c r="J50" s="25">
        <v>43497</v>
      </c>
      <c r="K50">
        <v>3</v>
      </c>
      <c r="L50">
        <v>1</v>
      </c>
      <c r="M50" t="s">
        <v>21</v>
      </c>
    </row>
    <row r="51" spans="1:13" x14ac:dyDescent="0.35">
      <c r="A51" t="s">
        <v>59</v>
      </c>
      <c r="B51" t="s">
        <v>224</v>
      </c>
      <c r="C51" t="s">
        <v>167</v>
      </c>
      <c r="D51" t="s">
        <v>0</v>
      </c>
      <c r="E51" t="s">
        <v>2</v>
      </c>
      <c r="F51" t="s">
        <v>60</v>
      </c>
      <c r="G51">
        <v>200000</v>
      </c>
      <c r="H51">
        <v>800</v>
      </c>
      <c r="I51" s="25">
        <v>43529</v>
      </c>
      <c r="J51" s="25">
        <v>43529</v>
      </c>
      <c r="K51">
        <v>3</v>
      </c>
      <c r="L51">
        <v>1</v>
      </c>
      <c r="M51" t="s">
        <v>21</v>
      </c>
    </row>
    <row r="52" spans="1:13" x14ac:dyDescent="0.35">
      <c r="A52" t="s">
        <v>29</v>
      </c>
      <c r="B52" t="s">
        <v>225</v>
      </c>
      <c r="C52" t="s">
        <v>178</v>
      </c>
      <c r="D52" t="s">
        <v>0</v>
      </c>
      <c r="E52" t="s">
        <v>133</v>
      </c>
      <c r="F52">
        <v>20181109</v>
      </c>
      <c r="G52">
        <v>87448</v>
      </c>
      <c r="H52">
        <v>500</v>
      </c>
      <c r="I52" s="25">
        <v>43489</v>
      </c>
      <c r="J52" s="25">
        <v>43489</v>
      </c>
      <c r="K52">
        <v>3</v>
      </c>
      <c r="L52">
        <v>1</v>
      </c>
      <c r="M52" t="s">
        <v>21</v>
      </c>
    </row>
    <row r="53" spans="1:13" x14ac:dyDescent="0.35">
      <c r="A53" t="s">
        <v>29</v>
      </c>
      <c r="B53" t="s">
        <v>225</v>
      </c>
      <c r="C53" t="s">
        <v>178</v>
      </c>
      <c r="D53" t="s">
        <v>0</v>
      </c>
      <c r="E53" t="s">
        <v>133</v>
      </c>
      <c r="F53">
        <v>20190228</v>
      </c>
      <c r="G53">
        <v>19456</v>
      </c>
      <c r="H53">
        <v>315</v>
      </c>
      <c r="I53" s="25">
        <v>43545</v>
      </c>
      <c r="J53" s="25">
        <v>43546</v>
      </c>
      <c r="K53">
        <v>3</v>
      </c>
      <c r="L53">
        <v>1</v>
      </c>
      <c r="M53" t="s">
        <v>21</v>
      </c>
    </row>
    <row r="54" spans="1:13" x14ac:dyDescent="0.35">
      <c r="A54" t="s">
        <v>42</v>
      </c>
      <c r="B54" t="s">
        <v>225</v>
      </c>
      <c r="C54" t="s">
        <v>175</v>
      </c>
      <c r="D54" t="s">
        <v>0</v>
      </c>
      <c r="E54" t="s">
        <v>133</v>
      </c>
      <c r="F54" t="s">
        <v>43</v>
      </c>
      <c r="G54">
        <v>42000</v>
      </c>
      <c r="H54">
        <v>500</v>
      </c>
      <c r="I54" s="25">
        <v>43468</v>
      </c>
      <c r="J54" s="25">
        <v>43468</v>
      </c>
      <c r="K54">
        <v>3</v>
      </c>
      <c r="L54">
        <v>1</v>
      </c>
      <c r="M54" t="s">
        <v>21</v>
      </c>
    </row>
    <row r="55" spans="1:13" x14ac:dyDescent="0.35">
      <c r="A55" t="s">
        <v>45</v>
      </c>
      <c r="B55" t="s">
        <v>225</v>
      </c>
      <c r="C55" t="s">
        <v>179</v>
      </c>
      <c r="D55" t="s">
        <v>0</v>
      </c>
      <c r="E55" t="s">
        <v>133</v>
      </c>
      <c r="F55" t="s">
        <v>46</v>
      </c>
      <c r="G55">
        <v>93750</v>
      </c>
      <c r="H55">
        <v>500</v>
      </c>
      <c r="I55" s="25">
        <v>43473</v>
      </c>
      <c r="J55" s="25">
        <v>43473</v>
      </c>
      <c r="K55">
        <v>3</v>
      </c>
      <c r="L55">
        <v>1</v>
      </c>
      <c r="M55" t="s">
        <v>21</v>
      </c>
    </row>
    <row r="56" spans="1:13" x14ac:dyDescent="0.35">
      <c r="A56" t="s">
        <v>42</v>
      </c>
      <c r="B56" t="s">
        <v>225</v>
      </c>
      <c r="C56" t="s">
        <v>175</v>
      </c>
      <c r="D56" t="s">
        <v>0</v>
      </c>
      <c r="E56" t="s">
        <v>133</v>
      </c>
      <c r="F56" t="s">
        <v>48</v>
      </c>
      <c r="G56">
        <v>42140</v>
      </c>
      <c r="H56">
        <v>500</v>
      </c>
      <c r="I56" s="25">
        <v>43493</v>
      </c>
      <c r="J56" s="25">
        <v>43493</v>
      </c>
      <c r="K56">
        <v>3</v>
      </c>
      <c r="L56">
        <v>1</v>
      </c>
      <c r="M56" t="s">
        <v>21</v>
      </c>
    </row>
    <row r="57" spans="1:13" x14ac:dyDescent="0.35">
      <c r="A57" t="s">
        <v>42</v>
      </c>
      <c r="B57" t="s">
        <v>225</v>
      </c>
      <c r="C57" t="s">
        <v>175</v>
      </c>
      <c r="D57" t="s">
        <v>0</v>
      </c>
      <c r="E57" t="s">
        <v>133</v>
      </c>
      <c r="F57" t="s">
        <v>53</v>
      </c>
      <c r="G57">
        <v>40180</v>
      </c>
      <c r="H57">
        <v>500</v>
      </c>
      <c r="I57" s="25">
        <v>43518</v>
      </c>
      <c r="J57" s="25">
        <v>43518</v>
      </c>
      <c r="K57">
        <v>3</v>
      </c>
      <c r="L57">
        <v>1</v>
      </c>
      <c r="M57" t="s">
        <v>21</v>
      </c>
    </row>
    <row r="58" spans="1:13" x14ac:dyDescent="0.35">
      <c r="A58" t="s">
        <v>45</v>
      </c>
      <c r="B58" t="s">
        <v>225</v>
      </c>
      <c r="C58" t="s">
        <v>179</v>
      </c>
      <c r="D58" t="s">
        <v>0</v>
      </c>
      <c r="E58" t="s">
        <v>133</v>
      </c>
      <c r="F58" t="s">
        <v>54</v>
      </c>
      <c r="G58">
        <v>48500</v>
      </c>
      <c r="H58">
        <v>500</v>
      </c>
      <c r="I58" s="25">
        <v>43521</v>
      </c>
      <c r="J58" s="25">
        <v>43521</v>
      </c>
      <c r="K58">
        <v>3</v>
      </c>
      <c r="L58">
        <v>1</v>
      </c>
      <c r="M58" t="s">
        <v>21</v>
      </c>
    </row>
    <row r="59" spans="1:13" x14ac:dyDescent="0.35">
      <c r="A59" t="s">
        <v>55</v>
      </c>
      <c r="B59" t="s">
        <v>225</v>
      </c>
      <c r="C59" t="s">
        <v>181</v>
      </c>
      <c r="D59" t="s">
        <v>0</v>
      </c>
      <c r="E59" t="s">
        <v>133</v>
      </c>
      <c r="F59" t="s">
        <v>56</v>
      </c>
      <c r="G59">
        <v>35000</v>
      </c>
      <c r="H59">
        <v>315</v>
      </c>
      <c r="I59" s="25">
        <v>43521</v>
      </c>
      <c r="J59" s="25">
        <v>43521</v>
      </c>
      <c r="K59">
        <v>3</v>
      </c>
      <c r="L59">
        <v>1</v>
      </c>
      <c r="M59" t="s">
        <v>21</v>
      </c>
    </row>
    <row r="60" spans="1:13" x14ac:dyDescent="0.35">
      <c r="A60" t="s">
        <v>57</v>
      </c>
      <c r="B60" t="s">
        <v>225</v>
      </c>
      <c r="C60" t="s">
        <v>180</v>
      </c>
      <c r="D60" t="s">
        <v>0</v>
      </c>
      <c r="E60" t="s">
        <v>133</v>
      </c>
      <c r="F60" t="s">
        <v>58</v>
      </c>
      <c r="G60">
        <v>31350</v>
      </c>
      <c r="H60">
        <v>315</v>
      </c>
      <c r="I60" s="25">
        <v>43521</v>
      </c>
      <c r="J60" s="25">
        <v>43521</v>
      </c>
      <c r="K60">
        <v>3</v>
      </c>
      <c r="L60">
        <v>1</v>
      </c>
      <c r="M60" t="s">
        <v>21</v>
      </c>
    </row>
    <row r="61" spans="1:13" x14ac:dyDescent="0.35">
      <c r="A61" t="s">
        <v>57</v>
      </c>
      <c r="B61" t="s">
        <v>225</v>
      </c>
      <c r="C61" t="s">
        <v>180</v>
      </c>
      <c r="D61" t="s">
        <v>0</v>
      </c>
      <c r="E61" t="s">
        <v>133</v>
      </c>
      <c r="F61" t="s">
        <v>65</v>
      </c>
      <c r="G61">
        <v>15180</v>
      </c>
      <c r="H61">
        <v>315</v>
      </c>
      <c r="I61" s="25">
        <v>43549</v>
      </c>
      <c r="J61" s="25">
        <v>43549</v>
      </c>
      <c r="K61">
        <v>3</v>
      </c>
      <c r="L61">
        <v>1</v>
      </c>
      <c r="M61" t="s">
        <v>21</v>
      </c>
    </row>
    <row r="62" spans="1:13" x14ac:dyDescent="0.35">
      <c r="A62" t="s">
        <v>77</v>
      </c>
      <c r="B62" t="s">
        <v>225</v>
      </c>
      <c r="C62" t="s">
        <v>174</v>
      </c>
      <c r="D62" t="s">
        <v>0</v>
      </c>
      <c r="E62" t="s">
        <v>133</v>
      </c>
      <c r="F62">
        <v>936740111</v>
      </c>
      <c r="G62">
        <v>114576</v>
      </c>
      <c r="H62">
        <v>500</v>
      </c>
      <c r="I62" s="25">
        <v>43480</v>
      </c>
      <c r="J62" s="25">
        <v>43480</v>
      </c>
      <c r="K62">
        <v>3</v>
      </c>
      <c r="L62">
        <v>1</v>
      </c>
      <c r="M62" t="s">
        <v>21</v>
      </c>
    </row>
    <row r="63" spans="1:13" x14ac:dyDescent="0.35">
      <c r="A63" t="s">
        <v>77</v>
      </c>
      <c r="B63" t="s">
        <v>225</v>
      </c>
      <c r="C63" t="s">
        <v>174</v>
      </c>
      <c r="D63" t="s">
        <v>0</v>
      </c>
      <c r="E63" t="s">
        <v>133</v>
      </c>
      <c r="F63" t="s">
        <v>83</v>
      </c>
      <c r="G63">
        <v>19143</v>
      </c>
      <c r="H63">
        <v>315</v>
      </c>
      <c r="I63" s="25">
        <v>43496</v>
      </c>
      <c r="J63" s="25">
        <v>43496</v>
      </c>
      <c r="K63">
        <v>3</v>
      </c>
      <c r="L63">
        <v>1</v>
      </c>
      <c r="M63" t="s">
        <v>21</v>
      </c>
    </row>
    <row r="64" spans="1:13" x14ac:dyDescent="0.35">
      <c r="A64" t="s">
        <v>77</v>
      </c>
      <c r="B64" t="s">
        <v>225</v>
      </c>
      <c r="C64" t="s">
        <v>174</v>
      </c>
      <c r="D64" t="s">
        <v>0</v>
      </c>
      <c r="E64" t="s">
        <v>133</v>
      </c>
      <c r="F64" t="s">
        <v>84</v>
      </c>
      <c r="G64">
        <v>9416</v>
      </c>
      <c r="H64">
        <v>200</v>
      </c>
      <c r="I64" s="25">
        <v>43496</v>
      </c>
      <c r="J64" s="25">
        <v>43496</v>
      </c>
      <c r="K64">
        <v>3</v>
      </c>
      <c r="L64">
        <v>1</v>
      </c>
      <c r="M64" t="s">
        <v>21</v>
      </c>
    </row>
    <row r="65" spans="1:13" x14ac:dyDescent="0.35">
      <c r="A65" t="s">
        <v>77</v>
      </c>
      <c r="B65" t="s">
        <v>225</v>
      </c>
      <c r="C65" t="s">
        <v>174</v>
      </c>
      <c r="D65" t="s">
        <v>0</v>
      </c>
      <c r="E65" t="s">
        <v>133</v>
      </c>
      <c r="F65">
        <v>931300111</v>
      </c>
      <c r="G65">
        <v>59136</v>
      </c>
      <c r="H65">
        <v>500</v>
      </c>
      <c r="I65" s="25">
        <v>43545</v>
      </c>
      <c r="J65" s="25">
        <v>43545</v>
      </c>
      <c r="K65">
        <v>3</v>
      </c>
      <c r="L65">
        <v>1</v>
      </c>
      <c r="M65" t="s">
        <v>21</v>
      </c>
    </row>
    <row r="66" spans="1:13" x14ac:dyDescent="0.35">
      <c r="A66" t="s">
        <v>77</v>
      </c>
      <c r="B66" t="s">
        <v>225</v>
      </c>
      <c r="C66" t="s">
        <v>174</v>
      </c>
      <c r="D66" t="s">
        <v>0</v>
      </c>
      <c r="E66" t="s">
        <v>133</v>
      </c>
      <c r="F66">
        <v>931300111</v>
      </c>
      <c r="G66">
        <v>36168</v>
      </c>
      <c r="H66">
        <v>500</v>
      </c>
      <c r="I66" s="25">
        <v>43556</v>
      </c>
      <c r="J66" s="25">
        <v>43556</v>
      </c>
      <c r="K66">
        <v>3</v>
      </c>
      <c r="L66">
        <v>1</v>
      </c>
      <c r="M66" t="s">
        <v>21</v>
      </c>
    </row>
    <row r="67" spans="1:13" x14ac:dyDescent="0.35">
      <c r="A67" t="s">
        <v>97</v>
      </c>
      <c r="B67" t="s">
        <v>225</v>
      </c>
      <c r="C67" t="s">
        <v>176</v>
      </c>
      <c r="D67" t="s">
        <v>0</v>
      </c>
      <c r="E67" t="s">
        <v>133</v>
      </c>
      <c r="F67">
        <v>20181114003</v>
      </c>
      <c r="G67">
        <v>30240</v>
      </c>
      <c r="H67">
        <v>315</v>
      </c>
      <c r="I67" s="25">
        <v>43467</v>
      </c>
      <c r="J67" s="25">
        <v>43467</v>
      </c>
      <c r="K67">
        <v>3</v>
      </c>
      <c r="L67">
        <v>1</v>
      </c>
      <c r="M67" t="s">
        <v>21</v>
      </c>
    </row>
    <row r="68" spans="1:13" x14ac:dyDescent="0.35">
      <c r="A68" t="s">
        <v>98</v>
      </c>
      <c r="B68" t="s">
        <v>225</v>
      </c>
      <c r="C68" t="s">
        <v>177</v>
      </c>
      <c r="D68" t="s">
        <v>0</v>
      </c>
      <c r="E68" t="s">
        <v>133</v>
      </c>
      <c r="F68">
        <v>20181101001</v>
      </c>
      <c r="G68">
        <v>255000</v>
      </c>
      <c r="H68">
        <v>800</v>
      </c>
      <c r="I68" s="25">
        <v>43467</v>
      </c>
      <c r="J68" s="25">
        <v>43467</v>
      </c>
      <c r="K68">
        <v>3</v>
      </c>
      <c r="L68">
        <v>1</v>
      </c>
      <c r="M68" t="s">
        <v>21</v>
      </c>
    </row>
    <row r="69" spans="1:13" x14ac:dyDescent="0.35">
      <c r="A69" t="s">
        <v>97</v>
      </c>
      <c r="B69" t="s">
        <v>225</v>
      </c>
      <c r="C69" t="s">
        <v>176</v>
      </c>
      <c r="D69" t="s">
        <v>0</v>
      </c>
      <c r="E69" t="s">
        <v>133</v>
      </c>
      <c r="F69">
        <v>20180125</v>
      </c>
      <c r="G69">
        <v>120960</v>
      </c>
      <c r="H69">
        <v>500</v>
      </c>
      <c r="I69" s="25">
        <v>43500</v>
      </c>
      <c r="J69" s="25">
        <v>43500</v>
      </c>
      <c r="K69">
        <v>3</v>
      </c>
      <c r="L69">
        <v>1</v>
      </c>
      <c r="M69" t="s">
        <v>21</v>
      </c>
    </row>
    <row r="70" spans="1:13" x14ac:dyDescent="0.35">
      <c r="A70" t="s">
        <v>97</v>
      </c>
      <c r="B70" t="s">
        <v>225</v>
      </c>
      <c r="C70" t="s">
        <v>176</v>
      </c>
      <c r="D70" t="s">
        <v>0</v>
      </c>
      <c r="E70" t="s">
        <v>133</v>
      </c>
      <c r="F70">
        <v>20190215</v>
      </c>
      <c r="G70">
        <v>49244</v>
      </c>
      <c r="H70">
        <v>500</v>
      </c>
      <c r="I70" s="25">
        <v>43522</v>
      </c>
      <c r="J70" s="25">
        <v>43522</v>
      </c>
      <c r="K70">
        <v>3</v>
      </c>
      <c r="L70">
        <v>1</v>
      </c>
      <c r="M70" t="s">
        <v>21</v>
      </c>
    </row>
    <row r="71" spans="1:13" x14ac:dyDescent="0.35">
      <c r="A71" t="s">
        <v>29</v>
      </c>
      <c r="B71" t="s">
        <v>225</v>
      </c>
      <c r="C71" t="s">
        <v>178</v>
      </c>
      <c r="D71" t="s">
        <v>0</v>
      </c>
      <c r="E71" t="s">
        <v>133</v>
      </c>
      <c r="F71">
        <v>20190104</v>
      </c>
      <c r="G71">
        <v>55000</v>
      </c>
      <c r="H71">
        <v>500</v>
      </c>
      <c r="I71" s="25">
        <v>43558</v>
      </c>
      <c r="J71" s="25">
        <v>43559</v>
      </c>
      <c r="K71">
        <v>3</v>
      </c>
      <c r="L71">
        <v>1</v>
      </c>
      <c r="M71" t="s">
        <v>21</v>
      </c>
    </row>
    <row r="72" spans="1:13" x14ac:dyDescent="0.35">
      <c r="A72" t="s">
        <v>98</v>
      </c>
      <c r="B72" t="s">
        <v>225</v>
      </c>
      <c r="C72" t="s">
        <v>177</v>
      </c>
      <c r="D72" t="s">
        <v>0</v>
      </c>
      <c r="E72" t="s">
        <v>133</v>
      </c>
      <c r="F72">
        <v>20190404</v>
      </c>
      <c r="G72">
        <v>230000</v>
      </c>
      <c r="H72">
        <v>800</v>
      </c>
      <c r="I72" s="25">
        <v>43559</v>
      </c>
      <c r="J72" s="25">
        <v>43560</v>
      </c>
      <c r="K72">
        <v>3</v>
      </c>
      <c r="L72">
        <v>1</v>
      </c>
      <c r="M72" t="s">
        <v>21</v>
      </c>
    </row>
    <row r="73" spans="1:13" x14ac:dyDescent="0.35">
      <c r="A73" t="s">
        <v>97</v>
      </c>
      <c r="B73" t="s">
        <v>225</v>
      </c>
      <c r="C73" t="s">
        <v>176</v>
      </c>
      <c r="D73" t="s">
        <v>0</v>
      </c>
      <c r="E73" t="s">
        <v>133</v>
      </c>
      <c r="F73">
        <v>20190404</v>
      </c>
      <c r="G73">
        <v>20000</v>
      </c>
      <c r="H73">
        <v>315</v>
      </c>
      <c r="I73" s="25">
        <v>43559</v>
      </c>
      <c r="J73" s="25">
        <v>43560</v>
      </c>
      <c r="K73">
        <v>3</v>
      </c>
      <c r="L73">
        <v>1</v>
      </c>
      <c r="M73" t="s">
        <v>21</v>
      </c>
    </row>
    <row r="74" spans="1:13" x14ac:dyDescent="0.35">
      <c r="A74" t="s">
        <v>98</v>
      </c>
      <c r="B74" t="s">
        <v>225</v>
      </c>
      <c r="C74" t="s">
        <v>177</v>
      </c>
      <c r="D74" t="s">
        <v>0</v>
      </c>
      <c r="E74" t="s">
        <v>133</v>
      </c>
      <c r="F74">
        <v>20190411</v>
      </c>
      <c r="G74">
        <v>50000</v>
      </c>
      <c r="H74">
        <v>500</v>
      </c>
      <c r="I74" s="25">
        <v>43571</v>
      </c>
      <c r="J74" s="25">
        <v>43572</v>
      </c>
      <c r="K74">
        <v>3</v>
      </c>
      <c r="L74">
        <v>1</v>
      </c>
      <c r="M74" t="s">
        <v>21</v>
      </c>
    </row>
    <row r="75" spans="1:13" x14ac:dyDescent="0.35">
      <c r="A75" t="s">
        <v>97</v>
      </c>
      <c r="B75" t="s">
        <v>225</v>
      </c>
      <c r="C75" t="s">
        <v>176</v>
      </c>
      <c r="D75" t="s">
        <v>0</v>
      </c>
      <c r="E75" t="s">
        <v>133</v>
      </c>
      <c r="F75">
        <v>20190328</v>
      </c>
      <c r="G75">
        <v>40000</v>
      </c>
      <c r="H75">
        <v>500</v>
      </c>
      <c r="I75" s="25">
        <v>43571</v>
      </c>
      <c r="J75" s="25">
        <v>43572</v>
      </c>
      <c r="K75">
        <v>3</v>
      </c>
      <c r="L75">
        <v>1</v>
      </c>
      <c r="M75" t="s">
        <v>21</v>
      </c>
    </row>
    <row r="76" spans="1:13" x14ac:dyDescent="0.35">
      <c r="A76" t="s">
        <v>97</v>
      </c>
      <c r="B76" t="s">
        <v>225</v>
      </c>
      <c r="C76" t="s">
        <v>176</v>
      </c>
      <c r="D76" t="s">
        <v>0</v>
      </c>
      <c r="E76" t="s">
        <v>133</v>
      </c>
      <c r="F76">
        <v>20190510</v>
      </c>
      <c r="G76">
        <v>40548</v>
      </c>
      <c r="H76">
        <v>500</v>
      </c>
      <c r="I76" s="25">
        <v>43595</v>
      </c>
      <c r="J76" s="25">
        <v>43598</v>
      </c>
      <c r="K76">
        <v>3</v>
      </c>
      <c r="L76">
        <v>1</v>
      </c>
      <c r="M76" t="s">
        <v>21</v>
      </c>
    </row>
    <row r="77" spans="1:13" x14ac:dyDescent="0.35">
      <c r="A77" t="s">
        <v>29</v>
      </c>
      <c r="B77" t="s">
        <v>225</v>
      </c>
      <c r="C77" t="s">
        <v>178</v>
      </c>
      <c r="D77" t="s">
        <v>0</v>
      </c>
      <c r="E77" t="s">
        <v>133</v>
      </c>
      <c r="F77">
        <v>20190509</v>
      </c>
      <c r="G77">
        <v>82688</v>
      </c>
      <c r="H77">
        <v>500</v>
      </c>
      <c r="I77" s="25">
        <v>43594</v>
      </c>
      <c r="J77" s="25">
        <v>43599</v>
      </c>
      <c r="K77">
        <v>3</v>
      </c>
      <c r="L77">
        <v>1</v>
      </c>
      <c r="M77" t="s">
        <v>21</v>
      </c>
    </row>
    <row r="78" spans="1:13" x14ac:dyDescent="0.35">
      <c r="A78" t="s">
        <v>77</v>
      </c>
      <c r="B78" t="s">
        <v>225</v>
      </c>
      <c r="C78" t="s">
        <v>174</v>
      </c>
      <c r="D78" t="s">
        <v>0</v>
      </c>
      <c r="E78" t="s">
        <v>133</v>
      </c>
      <c r="F78" t="s">
        <v>242</v>
      </c>
      <c r="G78">
        <v>275960</v>
      </c>
      <c r="H78">
        <v>800</v>
      </c>
      <c r="I78" s="25">
        <v>43594</v>
      </c>
      <c r="J78" s="25">
        <v>43605</v>
      </c>
      <c r="K78">
        <v>3</v>
      </c>
      <c r="L78">
        <v>1</v>
      </c>
      <c r="M78" t="s">
        <v>21</v>
      </c>
    </row>
    <row r="79" spans="1:13" x14ac:dyDescent="0.35">
      <c r="A79" t="s">
        <v>80</v>
      </c>
      <c r="B79" t="s">
        <v>209</v>
      </c>
      <c r="C79" t="s">
        <v>154</v>
      </c>
      <c r="D79" t="s">
        <v>0</v>
      </c>
      <c r="E79" t="s">
        <v>2</v>
      </c>
      <c r="F79" t="s">
        <v>81</v>
      </c>
      <c r="G79">
        <v>11000</v>
      </c>
      <c r="H79">
        <v>315</v>
      </c>
      <c r="I79" s="25">
        <v>43487</v>
      </c>
      <c r="J79" s="25">
        <v>43487</v>
      </c>
      <c r="K79">
        <v>3</v>
      </c>
      <c r="L79">
        <v>1</v>
      </c>
      <c r="M79" t="s">
        <v>21</v>
      </c>
    </row>
    <row r="80" spans="1:13" x14ac:dyDescent="0.35">
      <c r="A80" t="s">
        <v>85</v>
      </c>
      <c r="B80" t="s">
        <v>209</v>
      </c>
      <c r="C80" t="s">
        <v>191</v>
      </c>
      <c r="D80" t="s">
        <v>0</v>
      </c>
      <c r="E80" t="s">
        <v>2</v>
      </c>
      <c r="F80" t="s">
        <v>86</v>
      </c>
      <c r="G80">
        <v>11424</v>
      </c>
      <c r="H80">
        <v>315</v>
      </c>
      <c r="I80" s="25">
        <v>43508</v>
      </c>
      <c r="J80" s="25">
        <v>43508</v>
      </c>
      <c r="K80">
        <v>3</v>
      </c>
      <c r="L80">
        <v>1</v>
      </c>
      <c r="M80" t="s">
        <v>21</v>
      </c>
    </row>
    <row r="81" spans="1:13" x14ac:dyDescent="0.35">
      <c r="A81" t="s">
        <v>136</v>
      </c>
      <c r="B81" t="s">
        <v>209</v>
      </c>
      <c r="C81" t="s">
        <v>142</v>
      </c>
      <c r="D81" t="s">
        <v>0</v>
      </c>
      <c r="E81" t="s">
        <v>2</v>
      </c>
      <c r="F81" t="s">
        <v>253</v>
      </c>
      <c r="G81">
        <v>5000</v>
      </c>
      <c r="H81">
        <v>200</v>
      </c>
      <c r="I81" s="25">
        <v>43612</v>
      </c>
      <c r="J81" s="25">
        <v>43613</v>
      </c>
      <c r="K81">
        <v>3</v>
      </c>
      <c r="L81">
        <v>1</v>
      </c>
      <c r="M81" t="s">
        <v>21</v>
      </c>
    </row>
    <row r="82" spans="1:13" x14ac:dyDescent="0.35">
      <c r="A82" t="s">
        <v>82</v>
      </c>
      <c r="B82" t="s">
        <v>210</v>
      </c>
      <c r="C82" t="s">
        <v>143</v>
      </c>
      <c r="D82" t="s">
        <v>0</v>
      </c>
      <c r="E82" t="s">
        <v>2</v>
      </c>
      <c r="F82">
        <v>18143314</v>
      </c>
      <c r="G82">
        <v>16730</v>
      </c>
      <c r="H82">
        <v>315</v>
      </c>
      <c r="I82" s="25">
        <v>43487</v>
      </c>
      <c r="J82" s="25">
        <v>43487</v>
      </c>
      <c r="K82">
        <v>3</v>
      </c>
      <c r="L82">
        <v>1</v>
      </c>
      <c r="M82" t="s">
        <v>21</v>
      </c>
    </row>
    <row r="83" spans="1:13" x14ac:dyDescent="0.35">
      <c r="A83" t="s">
        <v>87</v>
      </c>
      <c r="B83" t="s">
        <v>210</v>
      </c>
      <c r="C83" t="s">
        <v>153</v>
      </c>
      <c r="D83" t="s">
        <v>0</v>
      </c>
      <c r="E83" t="s">
        <v>2</v>
      </c>
      <c r="F83">
        <v>53571788</v>
      </c>
      <c r="G83">
        <v>12390</v>
      </c>
      <c r="H83">
        <v>315</v>
      </c>
      <c r="I83" s="25">
        <v>43521</v>
      </c>
      <c r="J83" s="25">
        <v>43521</v>
      </c>
      <c r="K83">
        <v>3</v>
      </c>
      <c r="L83">
        <v>1</v>
      </c>
      <c r="M83" t="s">
        <v>21</v>
      </c>
    </row>
    <row r="84" spans="1:13" x14ac:dyDescent="0.35">
      <c r="A84" t="s">
        <v>88</v>
      </c>
      <c r="B84" t="s">
        <v>210</v>
      </c>
      <c r="C84" t="s">
        <v>170</v>
      </c>
      <c r="D84" t="s">
        <v>0</v>
      </c>
      <c r="E84" t="s">
        <v>2</v>
      </c>
      <c r="F84">
        <v>143804</v>
      </c>
      <c r="G84">
        <v>30000</v>
      </c>
      <c r="H84">
        <v>315</v>
      </c>
      <c r="I84" s="25">
        <v>43543</v>
      </c>
      <c r="J84" s="25">
        <v>43543</v>
      </c>
      <c r="K84">
        <v>3</v>
      </c>
      <c r="L84">
        <v>1</v>
      </c>
      <c r="M84" t="s">
        <v>21</v>
      </c>
    </row>
    <row r="85" spans="1:13" x14ac:dyDescent="0.35">
      <c r="A85" t="s">
        <v>88</v>
      </c>
      <c r="B85" t="s">
        <v>210</v>
      </c>
      <c r="C85" t="s">
        <v>170</v>
      </c>
      <c r="D85" t="s">
        <v>0</v>
      </c>
      <c r="E85" t="s">
        <v>2</v>
      </c>
      <c r="F85">
        <v>572198</v>
      </c>
      <c r="G85">
        <v>10080</v>
      </c>
      <c r="H85">
        <v>315</v>
      </c>
      <c r="I85" s="25">
        <v>43543</v>
      </c>
      <c r="J85" s="25">
        <v>43543</v>
      </c>
      <c r="K85">
        <v>3</v>
      </c>
      <c r="L85">
        <v>1</v>
      </c>
      <c r="M85" t="s">
        <v>21</v>
      </c>
    </row>
    <row r="86" spans="1:13" x14ac:dyDescent="0.35">
      <c r="A86" t="s">
        <v>88</v>
      </c>
      <c r="B86" t="s">
        <v>210</v>
      </c>
      <c r="C86" t="s">
        <v>170</v>
      </c>
      <c r="D86" t="s">
        <v>0</v>
      </c>
      <c r="E86" t="s">
        <v>2</v>
      </c>
      <c r="F86">
        <v>53572198</v>
      </c>
      <c r="G86">
        <v>23060</v>
      </c>
      <c r="H86">
        <v>315</v>
      </c>
      <c r="I86" s="25">
        <v>43556</v>
      </c>
      <c r="J86" s="25">
        <v>43556</v>
      </c>
      <c r="K86">
        <v>3</v>
      </c>
      <c r="L86">
        <v>1</v>
      </c>
      <c r="M86" t="s">
        <v>21</v>
      </c>
    </row>
    <row r="87" spans="1:13" x14ac:dyDescent="0.35">
      <c r="A87" t="s">
        <v>88</v>
      </c>
      <c r="B87" t="s">
        <v>210</v>
      </c>
      <c r="C87" t="s">
        <v>170</v>
      </c>
      <c r="D87" t="s">
        <v>0</v>
      </c>
      <c r="E87" t="s">
        <v>2</v>
      </c>
      <c r="F87">
        <v>44443907</v>
      </c>
      <c r="G87">
        <v>27000</v>
      </c>
      <c r="H87">
        <v>315</v>
      </c>
      <c r="I87" s="25">
        <v>43539</v>
      </c>
      <c r="J87" s="25">
        <v>43563</v>
      </c>
      <c r="K87">
        <v>3</v>
      </c>
      <c r="L87">
        <v>1</v>
      </c>
      <c r="M87" t="s">
        <v>21</v>
      </c>
    </row>
    <row r="88" spans="1:13" x14ac:dyDescent="0.35">
      <c r="A88" t="s">
        <v>88</v>
      </c>
      <c r="B88" t="s">
        <v>210</v>
      </c>
      <c r="C88" t="s">
        <v>170</v>
      </c>
      <c r="D88" t="s">
        <v>0</v>
      </c>
      <c r="E88" t="s">
        <v>2</v>
      </c>
      <c r="F88">
        <v>572199</v>
      </c>
      <c r="G88">
        <v>40000</v>
      </c>
      <c r="H88">
        <v>500</v>
      </c>
      <c r="I88" s="25">
        <v>43565</v>
      </c>
      <c r="J88" s="25">
        <v>43566</v>
      </c>
      <c r="K88">
        <v>3</v>
      </c>
      <c r="L88">
        <v>1</v>
      </c>
      <c r="M88" t="s">
        <v>21</v>
      </c>
    </row>
    <row r="89" spans="1:13" x14ac:dyDescent="0.35">
      <c r="A89" t="s">
        <v>112</v>
      </c>
      <c r="B89" t="s">
        <v>210</v>
      </c>
      <c r="C89" t="s">
        <v>169</v>
      </c>
      <c r="D89" t="s">
        <v>0</v>
      </c>
      <c r="E89" t="s">
        <v>2</v>
      </c>
      <c r="F89">
        <v>572666</v>
      </c>
      <c r="G89">
        <v>10080</v>
      </c>
      <c r="H89">
        <v>315</v>
      </c>
      <c r="I89" s="25">
        <v>43584</v>
      </c>
      <c r="J89" s="25">
        <v>43584</v>
      </c>
      <c r="K89">
        <v>3</v>
      </c>
      <c r="L89">
        <v>1</v>
      </c>
      <c r="M89" t="s">
        <v>21</v>
      </c>
    </row>
    <row r="90" spans="1:13" x14ac:dyDescent="0.35">
      <c r="A90" t="s">
        <v>137</v>
      </c>
      <c r="B90" t="s">
        <v>210</v>
      </c>
      <c r="C90" t="s">
        <v>158</v>
      </c>
      <c r="D90" t="s">
        <v>0</v>
      </c>
      <c r="E90" t="s">
        <v>2</v>
      </c>
      <c r="F90">
        <v>19000297</v>
      </c>
      <c r="G90">
        <v>11050</v>
      </c>
      <c r="H90">
        <v>315</v>
      </c>
      <c r="I90" s="25">
        <v>43612</v>
      </c>
      <c r="J90" s="25">
        <v>43613</v>
      </c>
      <c r="K90">
        <v>3</v>
      </c>
      <c r="L90">
        <v>1</v>
      </c>
      <c r="M90" t="s">
        <v>21</v>
      </c>
    </row>
    <row r="91" spans="1:13" x14ac:dyDescent="0.35">
      <c r="A91" t="s">
        <v>112</v>
      </c>
      <c r="B91" t="s">
        <v>210</v>
      </c>
      <c r="C91" t="s">
        <v>169</v>
      </c>
      <c r="D91" t="s">
        <v>0</v>
      </c>
      <c r="E91" t="s">
        <v>2</v>
      </c>
      <c r="F91">
        <v>19000075</v>
      </c>
      <c r="G91">
        <v>9000</v>
      </c>
      <c r="H91">
        <v>200</v>
      </c>
      <c r="I91" s="25">
        <v>43611</v>
      </c>
      <c r="J91" s="25">
        <v>43614</v>
      </c>
      <c r="K91">
        <v>3</v>
      </c>
      <c r="L91">
        <v>1</v>
      </c>
      <c r="M91" t="s">
        <v>21</v>
      </c>
    </row>
    <row r="92" spans="1:13" x14ac:dyDescent="0.35">
      <c r="A92" t="s">
        <v>23</v>
      </c>
      <c r="B92" t="s">
        <v>214</v>
      </c>
      <c r="C92" t="s">
        <v>159</v>
      </c>
      <c r="D92" t="s">
        <v>0</v>
      </c>
      <c r="E92" t="s">
        <v>133</v>
      </c>
      <c r="F92" t="s">
        <v>24</v>
      </c>
      <c r="G92">
        <v>50500</v>
      </c>
      <c r="H92">
        <v>500</v>
      </c>
      <c r="I92" s="25">
        <v>43467</v>
      </c>
      <c r="J92" s="25">
        <v>43467</v>
      </c>
      <c r="K92">
        <v>3</v>
      </c>
      <c r="L92">
        <v>1</v>
      </c>
      <c r="M92" t="s">
        <v>21</v>
      </c>
    </row>
    <row r="93" spans="1:13" x14ac:dyDescent="0.35">
      <c r="A93" t="s">
        <v>23</v>
      </c>
      <c r="B93" t="s">
        <v>214</v>
      </c>
      <c r="C93" t="s">
        <v>159</v>
      </c>
      <c r="D93" t="s">
        <v>0</v>
      </c>
      <c r="E93" t="s">
        <v>133</v>
      </c>
      <c r="F93" t="s">
        <v>25</v>
      </c>
      <c r="G93">
        <v>67180</v>
      </c>
      <c r="H93">
        <v>500</v>
      </c>
      <c r="I93" s="25">
        <v>43468</v>
      </c>
      <c r="J93" s="25">
        <v>43468</v>
      </c>
      <c r="K93">
        <v>3</v>
      </c>
      <c r="L93">
        <v>1</v>
      </c>
      <c r="M93" t="s">
        <v>21</v>
      </c>
    </row>
    <row r="94" spans="1:13" x14ac:dyDescent="0.35">
      <c r="A94" t="s">
        <v>23</v>
      </c>
      <c r="B94" t="s">
        <v>214</v>
      </c>
      <c r="C94" t="s">
        <v>159</v>
      </c>
      <c r="D94" t="s">
        <v>0</v>
      </c>
      <c r="E94" t="s">
        <v>133</v>
      </c>
      <c r="F94">
        <v>20190102</v>
      </c>
      <c r="G94">
        <v>232494</v>
      </c>
      <c r="H94">
        <v>800</v>
      </c>
      <c r="I94" s="25">
        <v>43473</v>
      </c>
      <c r="J94" s="25">
        <v>43473</v>
      </c>
      <c r="K94">
        <v>3</v>
      </c>
      <c r="L94">
        <v>1</v>
      </c>
      <c r="M94" t="s">
        <v>21</v>
      </c>
    </row>
    <row r="95" spans="1:13" x14ac:dyDescent="0.35">
      <c r="A95" t="s">
        <v>23</v>
      </c>
      <c r="B95" t="s">
        <v>214</v>
      </c>
      <c r="C95" t="s">
        <v>159</v>
      </c>
      <c r="D95" t="s">
        <v>0</v>
      </c>
      <c r="E95" t="s">
        <v>133</v>
      </c>
      <c r="F95">
        <v>20190103</v>
      </c>
      <c r="G95">
        <v>150500</v>
      </c>
      <c r="H95">
        <v>800</v>
      </c>
      <c r="I95" s="25">
        <v>43473</v>
      </c>
      <c r="J95" s="25">
        <v>43473</v>
      </c>
      <c r="K95">
        <v>3</v>
      </c>
      <c r="L95">
        <v>1</v>
      </c>
      <c r="M95" t="s">
        <v>21</v>
      </c>
    </row>
    <row r="96" spans="1:13" x14ac:dyDescent="0.35">
      <c r="A96" t="s">
        <v>23</v>
      </c>
      <c r="B96" t="s">
        <v>214</v>
      </c>
      <c r="C96" t="s">
        <v>159</v>
      </c>
      <c r="D96" t="s">
        <v>0</v>
      </c>
      <c r="E96" t="s">
        <v>133</v>
      </c>
      <c r="F96" t="s">
        <v>27</v>
      </c>
      <c r="G96">
        <v>70000</v>
      </c>
      <c r="H96">
        <v>500</v>
      </c>
      <c r="I96" s="25">
        <v>43482</v>
      </c>
      <c r="J96" s="25">
        <v>43482</v>
      </c>
      <c r="K96">
        <v>3</v>
      </c>
      <c r="L96">
        <v>1</v>
      </c>
      <c r="M96" t="s">
        <v>21</v>
      </c>
    </row>
    <row r="97" spans="1:13" x14ac:dyDescent="0.35">
      <c r="A97" t="s">
        <v>23</v>
      </c>
      <c r="B97" t="s">
        <v>214</v>
      </c>
      <c r="C97" t="s">
        <v>159</v>
      </c>
      <c r="D97" t="s">
        <v>0</v>
      </c>
      <c r="E97" t="s">
        <v>133</v>
      </c>
      <c r="F97" t="s">
        <v>28</v>
      </c>
      <c r="G97">
        <v>50500</v>
      </c>
      <c r="H97">
        <v>500</v>
      </c>
      <c r="I97" s="25">
        <v>43482</v>
      </c>
      <c r="J97" s="25">
        <v>43482</v>
      </c>
      <c r="K97">
        <v>3</v>
      </c>
      <c r="L97">
        <v>1</v>
      </c>
      <c r="M97" t="s">
        <v>21</v>
      </c>
    </row>
    <row r="98" spans="1:13" x14ac:dyDescent="0.35">
      <c r="A98" t="s">
        <v>23</v>
      </c>
      <c r="B98" t="s">
        <v>214</v>
      </c>
      <c r="C98" t="s">
        <v>159</v>
      </c>
      <c r="D98" t="s">
        <v>0</v>
      </c>
      <c r="E98" t="s">
        <v>133</v>
      </c>
      <c r="F98" t="s">
        <v>31</v>
      </c>
      <c r="G98">
        <v>85000</v>
      </c>
      <c r="H98">
        <v>500</v>
      </c>
      <c r="I98" s="25">
        <v>43545</v>
      </c>
      <c r="J98" s="25">
        <v>43545</v>
      </c>
      <c r="K98">
        <v>3</v>
      </c>
      <c r="L98">
        <v>1</v>
      </c>
      <c r="M98" t="s">
        <v>21</v>
      </c>
    </row>
    <row r="99" spans="1:13" x14ac:dyDescent="0.35">
      <c r="A99" t="s">
        <v>23</v>
      </c>
      <c r="B99" t="s">
        <v>214</v>
      </c>
      <c r="C99" t="s">
        <v>159</v>
      </c>
      <c r="D99" t="s">
        <v>0</v>
      </c>
      <c r="E99" t="s">
        <v>133</v>
      </c>
      <c r="F99" t="s">
        <v>32</v>
      </c>
      <c r="G99">
        <v>50000</v>
      </c>
      <c r="H99">
        <v>500</v>
      </c>
      <c r="I99" s="25">
        <v>43545</v>
      </c>
      <c r="J99" s="25">
        <v>43545</v>
      </c>
      <c r="K99">
        <v>3</v>
      </c>
      <c r="L99">
        <v>1</v>
      </c>
      <c r="M99" t="s">
        <v>21</v>
      </c>
    </row>
    <row r="100" spans="1:13" x14ac:dyDescent="0.35">
      <c r="A100" t="s">
        <v>73</v>
      </c>
      <c r="B100" t="s">
        <v>214</v>
      </c>
      <c r="C100" t="s">
        <v>184</v>
      </c>
      <c r="D100" t="s">
        <v>0</v>
      </c>
      <c r="E100" t="s">
        <v>133</v>
      </c>
      <c r="F100" t="s">
        <v>74</v>
      </c>
      <c r="G100">
        <v>92160</v>
      </c>
      <c r="H100">
        <v>500</v>
      </c>
      <c r="I100" s="25">
        <v>43469</v>
      </c>
      <c r="J100" s="25">
        <v>43469</v>
      </c>
      <c r="K100">
        <v>3</v>
      </c>
      <c r="L100">
        <v>1</v>
      </c>
      <c r="M100" t="s">
        <v>21</v>
      </c>
    </row>
    <row r="101" spans="1:13" x14ac:dyDescent="0.35">
      <c r="A101" t="s">
        <v>73</v>
      </c>
      <c r="B101" t="s">
        <v>214</v>
      </c>
      <c r="C101" t="s">
        <v>184</v>
      </c>
      <c r="D101" t="s">
        <v>0</v>
      </c>
      <c r="E101" t="s">
        <v>133</v>
      </c>
      <c r="F101" t="s">
        <v>76</v>
      </c>
      <c r="G101">
        <v>53760</v>
      </c>
      <c r="H101">
        <v>500</v>
      </c>
      <c r="I101" s="25">
        <v>43479</v>
      </c>
      <c r="J101" s="25">
        <v>43479</v>
      </c>
      <c r="K101">
        <v>3</v>
      </c>
      <c r="L101">
        <v>1</v>
      </c>
      <c r="M101" t="s">
        <v>21</v>
      </c>
    </row>
    <row r="102" spans="1:13" x14ac:dyDescent="0.35">
      <c r="A102" t="s">
        <v>73</v>
      </c>
      <c r="B102" t="s">
        <v>214</v>
      </c>
      <c r="C102" t="s">
        <v>184</v>
      </c>
      <c r="D102" t="s">
        <v>0</v>
      </c>
      <c r="E102" t="s">
        <v>133</v>
      </c>
      <c r="F102" t="s">
        <v>78</v>
      </c>
      <c r="G102">
        <v>53760</v>
      </c>
      <c r="H102">
        <v>500</v>
      </c>
      <c r="I102" s="25">
        <v>43481</v>
      </c>
      <c r="J102" s="25">
        <v>43481</v>
      </c>
      <c r="K102">
        <v>3</v>
      </c>
      <c r="L102">
        <v>1</v>
      </c>
      <c r="M102" t="s">
        <v>21</v>
      </c>
    </row>
    <row r="103" spans="1:13" x14ac:dyDescent="0.35">
      <c r="A103" t="s">
        <v>73</v>
      </c>
      <c r="B103" t="s">
        <v>214</v>
      </c>
      <c r="C103" t="s">
        <v>184</v>
      </c>
      <c r="D103" t="s">
        <v>0</v>
      </c>
      <c r="E103" t="s">
        <v>133</v>
      </c>
      <c r="F103" t="s">
        <v>79</v>
      </c>
      <c r="G103">
        <v>76416</v>
      </c>
      <c r="H103">
        <v>500</v>
      </c>
      <c r="I103" s="25">
        <v>43487</v>
      </c>
      <c r="J103" s="25">
        <v>43487</v>
      </c>
      <c r="K103">
        <v>3</v>
      </c>
      <c r="L103">
        <v>1</v>
      </c>
      <c r="M103" t="s">
        <v>21</v>
      </c>
    </row>
    <row r="104" spans="1:13" x14ac:dyDescent="0.35">
      <c r="A104" t="s">
        <v>73</v>
      </c>
      <c r="B104" t="s">
        <v>214</v>
      </c>
      <c r="C104" t="s">
        <v>184</v>
      </c>
      <c r="D104" t="s">
        <v>0</v>
      </c>
      <c r="E104" t="s">
        <v>133</v>
      </c>
      <c r="F104" t="s">
        <v>89</v>
      </c>
      <c r="G104">
        <v>94272</v>
      </c>
      <c r="H104">
        <v>500</v>
      </c>
      <c r="I104" s="25">
        <v>43549</v>
      </c>
      <c r="J104" s="25">
        <v>43549</v>
      </c>
      <c r="K104">
        <v>3</v>
      </c>
      <c r="L104">
        <v>1</v>
      </c>
      <c r="M104" t="s">
        <v>21</v>
      </c>
    </row>
    <row r="105" spans="1:13" x14ac:dyDescent="0.35">
      <c r="A105" t="s">
        <v>67</v>
      </c>
      <c r="B105" t="s">
        <v>208</v>
      </c>
      <c r="C105" t="s">
        <v>203</v>
      </c>
      <c r="D105" t="s">
        <v>0</v>
      </c>
      <c r="E105" t="s">
        <v>2</v>
      </c>
      <c r="F105">
        <v>19000079</v>
      </c>
      <c r="G105">
        <v>11200</v>
      </c>
      <c r="H105">
        <v>315</v>
      </c>
      <c r="I105" s="25">
        <v>43552</v>
      </c>
      <c r="J105" s="25">
        <v>43553</v>
      </c>
      <c r="K105">
        <v>3</v>
      </c>
      <c r="L105">
        <v>1</v>
      </c>
      <c r="M105" t="s">
        <v>21</v>
      </c>
    </row>
    <row r="106" spans="1:13" x14ac:dyDescent="0.35">
      <c r="A106" t="s">
        <v>67</v>
      </c>
      <c r="B106" t="s">
        <v>208</v>
      </c>
      <c r="C106" t="s">
        <v>203</v>
      </c>
      <c r="D106" t="s">
        <v>0</v>
      </c>
      <c r="E106" t="s">
        <v>2</v>
      </c>
      <c r="F106">
        <v>19000343</v>
      </c>
      <c r="G106">
        <v>11200</v>
      </c>
      <c r="H106">
        <v>315</v>
      </c>
      <c r="I106" s="25">
        <v>43602</v>
      </c>
      <c r="J106" s="25">
        <v>43606</v>
      </c>
      <c r="K106">
        <v>3</v>
      </c>
      <c r="L106">
        <v>1</v>
      </c>
      <c r="M106" t="s">
        <v>21</v>
      </c>
    </row>
    <row r="107" spans="1:13" x14ac:dyDescent="0.35">
      <c r="A107" t="s">
        <v>239</v>
      </c>
      <c r="B107" t="s">
        <v>208</v>
      </c>
      <c r="C107" t="s">
        <v>243</v>
      </c>
      <c r="D107" t="s">
        <v>0</v>
      </c>
      <c r="E107" t="s">
        <v>2</v>
      </c>
      <c r="F107">
        <v>19000343</v>
      </c>
      <c r="G107">
        <v>11200</v>
      </c>
      <c r="H107">
        <v>315</v>
      </c>
      <c r="I107" s="25">
        <v>43602</v>
      </c>
      <c r="J107" s="25">
        <v>43606</v>
      </c>
      <c r="K107">
        <v>3</v>
      </c>
      <c r="L107">
        <v>1</v>
      </c>
      <c r="M107" t="s">
        <v>21</v>
      </c>
    </row>
    <row r="108" spans="1:13" x14ac:dyDescent="0.35">
      <c r="A108" t="s">
        <v>106</v>
      </c>
      <c r="B108" t="s">
        <v>223</v>
      </c>
      <c r="C108" t="s">
        <v>205</v>
      </c>
      <c r="D108" t="s">
        <v>0</v>
      </c>
      <c r="E108" t="s">
        <v>133</v>
      </c>
      <c r="F108">
        <v>11435</v>
      </c>
      <c r="G108">
        <v>15000</v>
      </c>
      <c r="H108">
        <v>315</v>
      </c>
      <c r="I108" s="25">
        <v>43542</v>
      </c>
      <c r="J108" s="25">
        <v>43563</v>
      </c>
      <c r="K108">
        <v>3</v>
      </c>
      <c r="L108">
        <v>1</v>
      </c>
      <c r="M108" t="s">
        <v>21</v>
      </c>
    </row>
    <row r="109" spans="1:13" x14ac:dyDescent="0.35">
      <c r="A109" t="s">
        <v>122</v>
      </c>
      <c r="B109" t="s">
        <v>216</v>
      </c>
      <c r="C109" t="s">
        <v>151</v>
      </c>
      <c r="D109" t="s">
        <v>0</v>
      </c>
      <c r="E109" t="s">
        <v>133</v>
      </c>
      <c r="F109">
        <v>5500091592</v>
      </c>
      <c r="G109">
        <v>25600</v>
      </c>
      <c r="H109">
        <v>315</v>
      </c>
      <c r="I109" s="25">
        <v>43588</v>
      </c>
      <c r="J109" s="25">
        <v>43598</v>
      </c>
      <c r="K109">
        <v>3</v>
      </c>
      <c r="L109">
        <v>1</v>
      </c>
      <c r="M109" t="s">
        <v>21</v>
      </c>
    </row>
    <row r="110" spans="1:13" x14ac:dyDescent="0.35">
      <c r="A110" t="s">
        <v>126</v>
      </c>
      <c r="B110" t="s">
        <v>216</v>
      </c>
      <c r="C110" t="s">
        <v>147</v>
      </c>
      <c r="D110" t="s">
        <v>0</v>
      </c>
      <c r="E110" t="s">
        <v>133</v>
      </c>
      <c r="F110">
        <v>4520254402</v>
      </c>
      <c r="G110">
        <v>25000</v>
      </c>
      <c r="H110">
        <v>315</v>
      </c>
      <c r="I110" s="25">
        <v>43598</v>
      </c>
      <c r="J110" s="25">
        <v>43600</v>
      </c>
      <c r="K110">
        <v>3</v>
      </c>
      <c r="L110">
        <v>1</v>
      </c>
      <c r="M110" t="s">
        <v>21</v>
      </c>
    </row>
    <row r="111" spans="1:13" x14ac:dyDescent="0.35">
      <c r="A111" t="s">
        <v>129</v>
      </c>
      <c r="B111" t="s">
        <v>216</v>
      </c>
      <c r="C111" t="s">
        <v>148</v>
      </c>
      <c r="D111" t="s">
        <v>0</v>
      </c>
      <c r="E111" t="s">
        <v>133</v>
      </c>
      <c r="F111" t="s">
        <v>130</v>
      </c>
      <c r="G111">
        <v>15000</v>
      </c>
      <c r="H111">
        <v>315</v>
      </c>
      <c r="I111" s="25">
        <v>43594</v>
      </c>
      <c r="J111" s="25">
        <v>43601</v>
      </c>
      <c r="K111">
        <v>3</v>
      </c>
      <c r="L111">
        <v>1</v>
      </c>
      <c r="M111" t="s">
        <v>21</v>
      </c>
    </row>
    <row r="112" spans="1:13" x14ac:dyDescent="0.35">
      <c r="A112" t="s">
        <v>90</v>
      </c>
      <c r="B112" t="s">
        <v>226</v>
      </c>
      <c r="C112" t="s">
        <v>185</v>
      </c>
      <c r="D112" t="s">
        <v>0</v>
      </c>
      <c r="E112" t="s">
        <v>133</v>
      </c>
      <c r="F112">
        <v>1802100408</v>
      </c>
      <c r="G112">
        <v>57024</v>
      </c>
      <c r="H112">
        <v>500</v>
      </c>
      <c r="I112" s="25">
        <v>43549</v>
      </c>
      <c r="J112" s="25">
        <v>43549</v>
      </c>
      <c r="K112">
        <v>3</v>
      </c>
      <c r="L112">
        <v>1</v>
      </c>
      <c r="M112" t="s">
        <v>21</v>
      </c>
    </row>
    <row r="113" spans="1:13" x14ac:dyDescent="0.35">
      <c r="A113" t="s">
        <v>113</v>
      </c>
      <c r="B113" t="s">
        <v>226</v>
      </c>
      <c r="C113" t="s">
        <v>186</v>
      </c>
      <c r="D113" t="s">
        <v>0</v>
      </c>
      <c r="E113" t="s">
        <v>133</v>
      </c>
      <c r="F113">
        <v>20190423</v>
      </c>
      <c r="G113">
        <v>54540</v>
      </c>
      <c r="H113">
        <v>500</v>
      </c>
      <c r="I113" s="25">
        <v>43584</v>
      </c>
      <c r="J113" s="25">
        <v>43585</v>
      </c>
      <c r="K113">
        <v>3</v>
      </c>
      <c r="L113">
        <v>1</v>
      </c>
      <c r="M113" t="s">
        <v>21</v>
      </c>
    </row>
    <row r="114" spans="1:13" x14ac:dyDescent="0.35">
      <c r="A114" t="s">
        <v>114</v>
      </c>
      <c r="B114" t="s">
        <v>226</v>
      </c>
      <c r="C114" t="s">
        <v>187</v>
      </c>
      <c r="D114" t="s">
        <v>0</v>
      </c>
      <c r="E114" t="s">
        <v>133</v>
      </c>
      <c r="F114">
        <v>20190423</v>
      </c>
      <c r="G114">
        <v>54540</v>
      </c>
      <c r="H114">
        <v>500</v>
      </c>
      <c r="I114" s="25">
        <v>43584</v>
      </c>
      <c r="J114" s="25">
        <v>43585</v>
      </c>
      <c r="K114">
        <v>3</v>
      </c>
      <c r="L114">
        <v>1</v>
      </c>
      <c r="M114" t="s">
        <v>21</v>
      </c>
    </row>
    <row r="115" spans="1:13" x14ac:dyDescent="0.35">
      <c r="A115" t="s">
        <v>51</v>
      </c>
      <c r="B115" t="s">
        <v>219</v>
      </c>
      <c r="C115" t="s">
        <v>165</v>
      </c>
      <c r="D115" t="s">
        <v>0</v>
      </c>
      <c r="E115" t="s">
        <v>2</v>
      </c>
      <c r="F115">
        <v>244023301</v>
      </c>
      <c r="G115">
        <v>24685</v>
      </c>
      <c r="H115">
        <v>315</v>
      </c>
      <c r="I115" s="25">
        <v>43516</v>
      </c>
      <c r="J115" s="25">
        <v>43516</v>
      </c>
      <c r="K115">
        <v>3</v>
      </c>
      <c r="L115">
        <v>1</v>
      </c>
      <c r="M115" t="s">
        <v>21</v>
      </c>
    </row>
    <row r="116" spans="1:13" x14ac:dyDescent="0.35">
      <c r="A116" t="s">
        <v>51</v>
      </c>
      <c r="B116" t="s">
        <v>219</v>
      </c>
      <c r="C116" t="s">
        <v>165</v>
      </c>
      <c r="D116" t="s">
        <v>0</v>
      </c>
      <c r="E116" t="s">
        <v>2</v>
      </c>
      <c r="F116">
        <v>245457302</v>
      </c>
      <c r="G116">
        <v>15000</v>
      </c>
      <c r="H116">
        <v>315</v>
      </c>
      <c r="I116" s="25">
        <v>43543</v>
      </c>
      <c r="J116" s="25">
        <v>43543</v>
      </c>
      <c r="K116">
        <v>3</v>
      </c>
      <c r="L116">
        <v>1</v>
      </c>
      <c r="M116" t="s">
        <v>21</v>
      </c>
    </row>
    <row r="117" spans="1:13" x14ac:dyDescent="0.35">
      <c r="A117" t="s">
        <v>66</v>
      </c>
      <c r="B117" t="s">
        <v>219</v>
      </c>
      <c r="C117" t="s">
        <v>155</v>
      </c>
      <c r="D117" t="s">
        <v>0</v>
      </c>
      <c r="E117" t="s">
        <v>2</v>
      </c>
      <c r="F117">
        <v>245457101</v>
      </c>
      <c r="G117">
        <v>39500</v>
      </c>
      <c r="H117">
        <v>500</v>
      </c>
      <c r="I117" s="25">
        <v>43552</v>
      </c>
      <c r="J117" s="25">
        <v>43552</v>
      </c>
      <c r="K117">
        <v>3</v>
      </c>
      <c r="L117">
        <v>1</v>
      </c>
      <c r="M117" t="s">
        <v>21</v>
      </c>
    </row>
    <row r="118" spans="1:13" x14ac:dyDescent="0.35">
      <c r="A118" t="s">
        <v>66</v>
      </c>
      <c r="B118" t="s">
        <v>219</v>
      </c>
      <c r="C118" t="s">
        <v>155</v>
      </c>
      <c r="D118" t="s">
        <v>0</v>
      </c>
      <c r="E118" t="s">
        <v>2</v>
      </c>
      <c r="F118">
        <v>248628602</v>
      </c>
      <c r="G118">
        <v>105500</v>
      </c>
      <c r="H118">
        <v>500</v>
      </c>
      <c r="I118" s="25">
        <v>43592</v>
      </c>
      <c r="J118" s="25">
        <v>43592</v>
      </c>
      <c r="K118">
        <v>3</v>
      </c>
      <c r="L118">
        <v>1</v>
      </c>
      <c r="M118" t="s">
        <v>21</v>
      </c>
    </row>
    <row r="119" spans="1:13" x14ac:dyDescent="0.35">
      <c r="A119" t="s">
        <v>51</v>
      </c>
      <c r="B119" t="s">
        <v>219</v>
      </c>
      <c r="C119" t="s">
        <v>165</v>
      </c>
      <c r="D119" t="s">
        <v>0</v>
      </c>
      <c r="E119" t="s">
        <v>2</v>
      </c>
      <c r="F119">
        <v>228845302</v>
      </c>
      <c r="G119">
        <v>60000</v>
      </c>
      <c r="H119">
        <v>500</v>
      </c>
      <c r="I119" s="25">
        <v>43612</v>
      </c>
      <c r="J119" s="25">
        <v>43613</v>
      </c>
      <c r="K119">
        <v>3</v>
      </c>
      <c r="L119">
        <v>1</v>
      </c>
      <c r="M119" t="s">
        <v>21</v>
      </c>
    </row>
    <row r="120" spans="1:13" x14ac:dyDescent="0.35">
      <c r="A120" t="s">
        <v>68</v>
      </c>
      <c r="B120" t="s">
        <v>220</v>
      </c>
      <c r="C120" t="s">
        <v>171</v>
      </c>
      <c r="D120" t="s">
        <v>0</v>
      </c>
      <c r="E120" t="s">
        <v>133</v>
      </c>
      <c r="F120" t="s">
        <v>69</v>
      </c>
      <c r="G120">
        <v>24</v>
      </c>
      <c r="I120" s="25">
        <v>43550</v>
      </c>
      <c r="J120" s="25">
        <v>43556</v>
      </c>
      <c r="K120">
        <v>3</v>
      </c>
      <c r="L120">
        <v>1</v>
      </c>
      <c r="M120" t="s">
        <v>21</v>
      </c>
    </row>
    <row r="121" spans="1:13" x14ac:dyDescent="0.35">
      <c r="A121" t="s">
        <v>124</v>
      </c>
      <c r="B121" t="s">
        <v>220</v>
      </c>
      <c r="C121" t="s">
        <v>156</v>
      </c>
      <c r="D121" t="s">
        <v>0</v>
      </c>
      <c r="E121" t="s">
        <v>133</v>
      </c>
      <c r="F121" t="s">
        <v>125</v>
      </c>
      <c r="G121">
        <v>10</v>
      </c>
      <c r="I121" s="25">
        <v>43598</v>
      </c>
      <c r="J121" s="25">
        <v>43599</v>
      </c>
      <c r="K121">
        <v>3</v>
      </c>
      <c r="L121">
        <v>1</v>
      </c>
      <c r="M121" t="s">
        <v>21</v>
      </c>
    </row>
    <row r="122" spans="1:13" x14ac:dyDescent="0.35">
      <c r="A122" t="s">
        <v>20</v>
      </c>
      <c r="B122" t="s">
        <v>213</v>
      </c>
      <c r="C122" t="s">
        <v>162</v>
      </c>
      <c r="D122" t="s">
        <v>0</v>
      </c>
      <c r="E122" t="s">
        <v>2</v>
      </c>
      <c r="F122">
        <v>70288</v>
      </c>
      <c r="G122">
        <v>27815</v>
      </c>
      <c r="H122">
        <v>315</v>
      </c>
      <c r="I122" s="25">
        <v>43525</v>
      </c>
      <c r="J122" s="25">
        <v>43525</v>
      </c>
      <c r="K122">
        <v>3</v>
      </c>
      <c r="L122">
        <v>1</v>
      </c>
      <c r="M122" t="s">
        <v>21</v>
      </c>
    </row>
    <row r="123" spans="1:13" x14ac:dyDescent="0.35">
      <c r="A123" t="s">
        <v>22</v>
      </c>
      <c r="B123" t="s">
        <v>213</v>
      </c>
      <c r="C123" t="s">
        <v>145</v>
      </c>
      <c r="D123" t="s">
        <v>0</v>
      </c>
      <c r="E123" t="s">
        <v>2</v>
      </c>
      <c r="F123">
        <v>70352</v>
      </c>
      <c r="G123">
        <v>27816</v>
      </c>
      <c r="H123">
        <v>315</v>
      </c>
      <c r="I123" s="25">
        <v>43535</v>
      </c>
      <c r="J123" s="25">
        <v>43535</v>
      </c>
      <c r="K123">
        <v>3</v>
      </c>
      <c r="L123">
        <v>1</v>
      </c>
      <c r="M123" t="s">
        <v>21</v>
      </c>
    </row>
    <row r="124" spans="1:13" x14ac:dyDescent="0.35">
      <c r="A124" t="s">
        <v>75</v>
      </c>
      <c r="B124" t="s">
        <v>217</v>
      </c>
      <c r="C124" t="s">
        <v>173</v>
      </c>
      <c r="D124" t="s">
        <v>0</v>
      </c>
      <c r="E124" t="s">
        <v>133</v>
      </c>
      <c r="F124">
        <v>18000560</v>
      </c>
      <c r="G124">
        <v>88560</v>
      </c>
      <c r="H124">
        <v>500</v>
      </c>
      <c r="I124" s="25">
        <v>43474</v>
      </c>
      <c r="J124" s="25">
        <v>43475</v>
      </c>
      <c r="K124">
        <v>3</v>
      </c>
      <c r="L124">
        <v>1</v>
      </c>
      <c r="M124" t="s">
        <v>21</v>
      </c>
    </row>
    <row r="125" spans="1:13" x14ac:dyDescent="0.35">
      <c r="A125" t="s">
        <v>99</v>
      </c>
      <c r="B125" t="s">
        <v>217</v>
      </c>
      <c r="C125" t="s">
        <v>172</v>
      </c>
      <c r="D125" t="s">
        <v>0</v>
      </c>
      <c r="E125" t="s">
        <v>133</v>
      </c>
      <c r="F125">
        <v>18000560</v>
      </c>
      <c r="G125">
        <v>88200</v>
      </c>
      <c r="H125">
        <v>500</v>
      </c>
      <c r="I125" s="25">
        <v>43474</v>
      </c>
      <c r="J125" s="25">
        <v>43475</v>
      </c>
      <c r="K125">
        <v>3</v>
      </c>
      <c r="L125">
        <v>1</v>
      </c>
      <c r="M125" t="s">
        <v>21</v>
      </c>
    </row>
    <row r="126" spans="1:13" x14ac:dyDescent="0.35">
      <c r="A126" t="s">
        <v>118</v>
      </c>
      <c r="B126" t="s">
        <v>217</v>
      </c>
      <c r="C126" t="s">
        <v>164</v>
      </c>
      <c r="D126" t="s">
        <v>0</v>
      </c>
      <c r="E126" t="s">
        <v>133</v>
      </c>
      <c r="F126" t="s">
        <v>119</v>
      </c>
      <c r="G126">
        <v>55944</v>
      </c>
      <c r="H126">
        <v>500</v>
      </c>
      <c r="I126" s="25">
        <v>43592</v>
      </c>
      <c r="J126" s="25">
        <v>43594</v>
      </c>
      <c r="K126">
        <v>3</v>
      </c>
      <c r="L126">
        <v>1</v>
      </c>
      <c r="M126" t="s">
        <v>21</v>
      </c>
    </row>
    <row r="127" spans="1:13" x14ac:dyDescent="0.35">
      <c r="A127" t="s">
        <v>120</v>
      </c>
      <c r="B127" t="s">
        <v>217</v>
      </c>
      <c r="C127" t="s">
        <v>188</v>
      </c>
      <c r="D127" t="s">
        <v>0</v>
      </c>
      <c r="E127" t="s">
        <v>133</v>
      </c>
      <c r="F127" t="s">
        <v>121</v>
      </c>
      <c r="G127">
        <v>55512</v>
      </c>
      <c r="H127">
        <v>500</v>
      </c>
      <c r="I127" s="25">
        <v>43592</v>
      </c>
      <c r="J127" s="25">
        <v>43594</v>
      </c>
      <c r="K127">
        <v>3</v>
      </c>
      <c r="L127">
        <v>1</v>
      </c>
      <c r="M127" t="s">
        <v>21</v>
      </c>
    </row>
    <row r="128" spans="1:13" x14ac:dyDescent="0.35">
      <c r="A128" t="s">
        <v>120</v>
      </c>
      <c r="B128" t="s">
        <v>217</v>
      </c>
      <c r="C128" t="s">
        <v>188</v>
      </c>
      <c r="D128" t="s">
        <v>0</v>
      </c>
      <c r="E128" t="s">
        <v>133</v>
      </c>
      <c r="F128">
        <v>20190506</v>
      </c>
      <c r="G128">
        <v>28512</v>
      </c>
      <c r="H128">
        <v>315</v>
      </c>
      <c r="I128" s="25">
        <v>43606</v>
      </c>
      <c r="J128" s="25">
        <v>43608</v>
      </c>
      <c r="K128">
        <v>3</v>
      </c>
      <c r="L128">
        <v>1</v>
      </c>
      <c r="M128" t="s">
        <v>21</v>
      </c>
    </row>
    <row r="129" spans="1:13" x14ac:dyDescent="0.35">
      <c r="A129" t="s">
        <v>118</v>
      </c>
      <c r="B129" t="s">
        <v>217</v>
      </c>
      <c r="C129" t="s">
        <v>164</v>
      </c>
      <c r="D129" t="s">
        <v>0</v>
      </c>
      <c r="E129" t="s">
        <v>133</v>
      </c>
      <c r="F129">
        <v>20190506</v>
      </c>
      <c r="G129">
        <v>28728</v>
      </c>
      <c r="H129">
        <v>315</v>
      </c>
      <c r="I129" s="25">
        <v>43606</v>
      </c>
      <c r="J129" s="25">
        <v>43608</v>
      </c>
      <c r="K129">
        <v>3</v>
      </c>
      <c r="L129">
        <v>1</v>
      </c>
      <c r="M129" t="s">
        <v>21</v>
      </c>
    </row>
    <row r="130" spans="1:13" x14ac:dyDescent="0.35">
      <c r="A130" t="s">
        <v>47</v>
      </c>
      <c r="B130" t="s">
        <v>215</v>
      </c>
      <c r="C130" t="s">
        <v>161</v>
      </c>
      <c r="D130" t="s">
        <v>0</v>
      </c>
      <c r="E130" t="s">
        <v>2</v>
      </c>
      <c r="F130">
        <v>18000843</v>
      </c>
      <c r="G130">
        <v>3000</v>
      </c>
      <c r="H130">
        <v>125</v>
      </c>
      <c r="I130" s="25">
        <v>43487</v>
      </c>
      <c r="J130" s="25">
        <v>43488</v>
      </c>
      <c r="K130">
        <v>3</v>
      </c>
      <c r="L130">
        <v>1</v>
      </c>
      <c r="M130" t="s">
        <v>21</v>
      </c>
    </row>
    <row r="131" spans="1:13" x14ac:dyDescent="0.35">
      <c r="A131" t="s">
        <v>61</v>
      </c>
      <c r="B131" t="s">
        <v>215</v>
      </c>
      <c r="C131" t="s">
        <v>182</v>
      </c>
      <c r="D131" t="s">
        <v>0</v>
      </c>
      <c r="E131" t="s">
        <v>2</v>
      </c>
      <c r="F131" t="s">
        <v>62</v>
      </c>
      <c r="G131">
        <v>47300</v>
      </c>
      <c r="H131">
        <v>500</v>
      </c>
      <c r="I131" s="25">
        <v>43529</v>
      </c>
      <c r="J131" s="25">
        <v>43529</v>
      </c>
      <c r="K131">
        <v>3</v>
      </c>
      <c r="L131">
        <v>1</v>
      </c>
      <c r="M131" t="s">
        <v>21</v>
      </c>
    </row>
    <row r="132" spans="1:13" x14ac:dyDescent="0.35">
      <c r="A132" t="s">
        <v>63</v>
      </c>
      <c r="B132" t="s">
        <v>215</v>
      </c>
      <c r="C132" t="s">
        <v>183</v>
      </c>
      <c r="D132" t="s">
        <v>0</v>
      </c>
      <c r="E132" t="s">
        <v>2</v>
      </c>
      <c r="F132" t="s">
        <v>64</v>
      </c>
      <c r="G132">
        <v>22000</v>
      </c>
      <c r="H132">
        <v>315</v>
      </c>
      <c r="I132" s="25">
        <v>43529</v>
      </c>
      <c r="J132" s="25">
        <v>43529</v>
      </c>
      <c r="K132">
        <v>3</v>
      </c>
      <c r="L132">
        <v>1</v>
      </c>
      <c r="M132" t="s">
        <v>21</v>
      </c>
    </row>
    <row r="133" spans="1:13" x14ac:dyDescent="0.35">
      <c r="A133" t="s">
        <v>238</v>
      </c>
      <c r="B133" t="s">
        <v>215</v>
      </c>
      <c r="C133" t="s">
        <v>248</v>
      </c>
      <c r="D133" t="s">
        <v>0</v>
      </c>
      <c r="E133" t="s">
        <v>2</v>
      </c>
      <c r="F133" t="s">
        <v>249</v>
      </c>
      <c r="G133">
        <v>47700</v>
      </c>
      <c r="H133">
        <v>500</v>
      </c>
      <c r="I133" s="25">
        <v>43607</v>
      </c>
      <c r="J133" s="25">
        <v>43609</v>
      </c>
      <c r="K133">
        <v>3</v>
      </c>
      <c r="L133">
        <v>1</v>
      </c>
      <c r="M133" t="s">
        <v>21</v>
      </c>
    </row>
    <row r="134" spans="1:13" x14ac:dyDescent="0.35">
      <c r="A134" t="s">
        <v>139</v>
      </c>
      <c r="B134" t="s">
        <v>236</v>
      </c>
      <c r="C134" t="s">
        <v>206</v>
      </c>
      <c r="D134" t="s">
        <v>0</v>
      </c>
      <c r="E134" t="s">
        <v>2</v>
      </c>
      <c r="F134">
        <v>306145</v>
      </c>
      <c r="G134">
        <v>12672</v>
      </c>
      <c r="H134">
        <v>315</v>
      </c>
      <c r="I134" s="25">
        <v>43621</v>
      </c>
      <c r="J134" s="25">
        <v>43627</v>
      </c>
      <c r="K134">
        <v>3</v>
      </c>
      <c r="L134">
        <v>1</v>
      </c>
      <c r="M134" t="s">
        <v>21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FE6A11-672F-406D-B3FC-FE62B5F7151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Contrôle 2020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Becq</dc:creator>
  <cp:lastModifiedBy>Aurelie Prunck</cp:lastModifiedBy>
  <cp:lastPrinted>2020-06-12T08:07:33Z</cp:lastPrinted>
  <dcterms:created xsi:type="dcterms:W3CDTF">2019-05-17T13:26:28Z</dcterms:created>
  <dcterms:modified xsi:type="dcterms:W3CDTF">2020-12-17T08:44:09Z</dcterms:modified>
</cp:coreProperties>
</file>