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0"/>
  <workbookPr defaultThemeVersion="166925"/>
  <mc:AlternateContent xmlns:mc="http://schemas.openxmlformats.org/markup-compatibility/2006">
    <mc:Choice Requires="x15">
      <x15ac:absPath xmlns:x15ac="http://schemas.microsoft.com/office/spreadsheetml/2010/11/ac" url="Y:\Secretariat\secretariat-cpge\GFM\"/>
    </mc:Choice>
  </mc:AlternateContent>
  <xr:revisionPtr revIDLastSave="0" documentId="13_ncr:1_{6C1C43C9-9282-4692-90A2-9F487064AAA4}" xr6:coauthVersionLast="36" xr6:coauthVersionMax="36" xr10:uidLastSave="{00000000-0000-0000-0000-000000000000}"/>
  <bookViews>
    <workbookView xWindow="0" yWindow="0" windowWidth="19440" windowHeight="12225" xr2:uid="{00000000-000D-0000-FFFF-FFFF00000000}"/>
  </bookViews>
  <sheets>
    <sheet name="Feuil1" sheetId="1" r:id="rId1"/>
  </sheets>
  <definedNames>
    <definedName name="_xlnm._FilterDatabase" localSheetId="0" hidden="1">Feuil1!$A$3:$K$3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1" l="1"/>
  <c r="N5" i="1"/>
  <c r="N9" i="1"/>
  <c r="N12" i="1"/>
  <c r="N13" i="1"/>
  <c r="N6" i="1"/>
  <c r="N10" i="1"/>
  <c r="N11" i="1"/>
  <c r="N18" i="1"/>
  <c r="N19" i="1"/>
  <c r="N20" i="1"/>
  <c r="N27" i="1"/>
  <c r="N29" i="1"/>
  <c r="N30" i="1"/>
  <c r="N31" i="1"/>
  <c r="N8" i="1"/>
  <c r="N34" i="1"/>
  <c r="N7" i="1"/>
  <c r="N14" i="1"/>
  <c r="N15" i="1"/>
  <c r="N16" i="1"/>
  <c r="N17" i="1"/>
  <c r="N21" i="1"/>
  <c r="N22" i="1"/>
  <c r="N23" i="1"/>
  <c r="N24" i="1"/>
  <c r="N25" i="1"/>
  <c r="N26" i="1"/>
  <c r="N28" i="1"/>
  <c r="N32" i="1"/>
  <c r="N33" i="1"/>
  <c r="N35" i="1"/>
  <c r="N36" i="1"/>
  <c r="M4" i="1"/>
  <c r="M5" i="1"/>
  <c r="M9" i="1"/>
  <c r="M12" i="1"/>
  <c r="M13" i="1"/>
  <c r="M6" i="1"/>
  <c r="M10" i="1"/>
  <c r="M11" i="1"/>
  <c r="M18" i="1"/>
  <c r="M19" i="1"/>
  <c r="M20" i="1"/>
  <c r="M27" i="1"/>
  <c r="M29" i="1"/>
  <c r="M30" i="1"/>
  <c r="M31" i="1"/>
  <c r="M8" i="1"/>
  <c r="M34" i="1"/>
  <c r="M7" i="1"/>
  <c r="M14" i="1"/>
  <c r="M15" i="1"/>
  <c r="M16" i="1"/>
  <c r="M17" i="1"/>
  <c r="M21" i="1"/>
  <c r="M22" i="1"/>
  <c r="M23" i="1"/>
  <c r="M24" i="1"/>
  <c r="M25" i="1"/>
  <c r="M26" i="1"/>
  <c r="M28" i="1"/>
  <c r="M32" i="1"/>
  <c r="M33" i="1"/>
  <c r="M35" i="1"/>
  <c r="M36" i="1"/>
  <c r="L4" i="1"/>
  <c r="L5" i="1"/>
  <c r="L9" i="1"/>
  <c r="L12" i="1"/>
  <c r="L13" i="1"/>
  <c r="L6" i="1"/>
  <c r="L10" i="1"/>
  <c r="L11" i="1"/>
  <c r="L18" i="1"/>
  <c r="L19" i="1"/>
  <c r="L20" i="1"/>
  <c r="L27" i="1"/>
  <c r="L29" i="1"/>
  <c r="L30" i="1"/>
  <c r="L31" i="1"/>
  <c r="L8" i="1"/>
  <c r="L34" i="1"/>
  <c r="L7" i="1"/>
  <c r="L14" i="1"/>
  <c r="L15" i="1"/>
  <c r="L16" i="1"/>
  <c r="L17" i="1"/>
  <c r="L21" i="1"/>
  <c r="L22" i="1"/>
  <c r="L23" i="1"/>
  <c r="L24" i="1"/>
  <c r="L25" i="1"/>
  <c r="L26" i="1"/>
  <c r="L28" i="1"/>
  <c r="L32" i="1"/>
  <c r="L33" i="1"/>
  <c r="L35" i="1"/>
  <c r="L36" i="1"/>
</calcChain>
</file>

<file path=xl/sharedStrings.xml><?xml version="1.0" encoding="utf-8"?>
<sst xmlns="http://schemas.openxmlformats.org/spreadsheetml/2006/main" count="114" uniqueCount="55">
  <si>
    <t xml:space="preserve"> 1BC1</t>
  </si>
  <si>
    <t xml:space="preserve"> 1BC2</t>
  </si>
  <si>
    <t xml:space="preserve"> 1ECG1</t>
  </si>
  <si>
    <t>1ECG2</t>
  </si>
  <si>
    <t>1ECG3</t>
  </si>
  <si>
    <t>HKAL1</t>
  </si>
  <si>
    <t>HKAL2</t>
  </si>
  <si>
    <t>HKBL</t>
  </si>
  <si>
    <t>MP2I</t>
  </si>
  <si>
    <t>MPSI1</t>
  </si>
  <si>
    <t>MPSI2</t>
  </si>
  <si>
    <t xml:space="preserve"> PCSI1</t>
  </si>
  <si>
    <t>PCSI2</t>
  </si>
  <si>
    <t xml:space="preserve"> 2BC1</t>
  </si>
  <si>
    <t>2BC2</t>
  </si>
  <si>
    <t>2ECE</t>
  </si>
  <si>
    <t>2ECS1</t>
  </si>
  <si>
    <t>2ECS2</t>
  </si>
  <si>
    <t>KAL1</t>
  </si>
  <si>
    <t>KAL2</t>
  </si>
  <si>
    <t>KBL</t>
  </si>
  <si>
    <t>MP1</t>
  </si>
  <si>
    <t>MP2</t>
  </si>
  <si>
    <t>MP3</t>
  </si>
  <si>
    <t>PC1</t>
  </si>
  <si>
    <t>PC2</t>
  </si>
  <si>
    <t>PSI1</t>
  </si>
  <si>
    <t>PSI2</t>
  </si>
  <si>
    <t>Division</t>
  </si>
  <si>
    <t>Historique des effectifs des classes</t>
  </si>
  <si>
    <t>2021-2022</t>
  </si>
  <si>
    <t>2020-2021</t>
  </si>
  <si>
    <t>2014-2015</t>
  </si>
  <si>
    <t>2015-2016</t>
  </si>
  <si>
    <t>2016-2017</t>
  </si>
  <si>
    <t>2017-2018</t>
  </si>
  <si>
    <t>2018-2019</t>
  </si>
  <si>
    <t>2019-2020</t>
  </si>
  <si>
    <t>1ECE</t>
  </si>
  <si>
    <t>1ECS1</t>
  </si>
  <si>
    <t>1ECS2</t>
  </si>
  <si>
    <t>KAL</t>
  </si>
  <si>
    <t>MPSI3</t>
  </si>
  <si>
    <t>Niveau</t>
  </si>
  <si>
    <t>CPGE 1</t>
  </si>
  <si>
    <t>CPGE 2</t>
  </si>
  <si>
    <t>Moy</t>
  </si>
  <si>
    <t>Min</t>
  </si>
  <si>
    <t>Max</t>
  </si>
  <si>
    <t>Filière</t>
  </si>
  <si>
    <t>BCPST</t>
  </si>
  <si>
    <t>EC</t>
  </si>
  <si>
    <t>SC</t>
  </si>
  <si>
    <t>AL</t>
  </si>
  <si>
    <t>BL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</si>
</sst>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</cellXfs>
  <cellStyles count="1">
    <cellStyle name="Normal" xfId="0" builtinId="0"/>
  </cellStyles>
  <dxfs count="16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F73C5A-7832-41E8-AA5F-5CBF25BB7E6C}" name="Tableau1" displayName="Tableau1" ref="A3:N36" totalsRowShown="0" headerRowDxfId="6" dataDxfId="5">
  <autoFilter ref="A3:N36" xr:uid="{2D9700D6-E771-4E98-941C-70B053A3CF5F}"/>
  <sortState ref="A4:N36">
    <sortCondition ref="A3:A36"/>
  </sortState>
  <tableColumns count="14">
    <tableColumn id="1" xr3:uid="{B0E563DF-3640-4687-8562-2AB82D5C205C}" name="Division" dataDxfId="3"/>
    <tableColumn id="14" xr3:uid="{F7EB89DC-6D35-4998-BFFD-4C23E0CE7A1B}" name="Filière" dataDxfId="4"/>
    <tableColumn id="2" xr3:uid="{7A6BFA5B-46E2-42FD-8331-5D1C0B197063}" name="Niveau" dataDxfId="15"/>
    <tableColumn id="3" xr3:uid="{30622C6C-7D45-4F5B-A64F-916A3D351B5B}" name="2014-2015" dataDxfId="14"/>
    <tableColumn id="4" xr3:uid="{86DAB24E-D323-4AE7-87DA-5BD8C60648E5}" name="2015-2016" dataDxfId="13"/>
    <tableColumn id="5" xr3:uid="{0A0878A6-EBFC-498E-809C-6C02055AE90F}" name="2016-2017" dataDxfId="12"/>
    <tableColumn id="6" xr3:uid="{1941491B-169B-40C5-9067-668CEC31C6F0}" name="2017-2018" dataDxfId="11"/>
    <tableColumn id="7" xr3:uid="{9F5C9266-F631-4744-AFF2-077C5F5AFA1E}" name="2018-2019" dataDxfId="10"/>
    <tableColumn id="8" xr3:uid="{3F3AB79E-C97A-4398-B119-ABDB53550744}" name="2019-2020" dataDxfId="9"/>
    <tableColumn id="9" xr3:uid="{73BB91F6-013D-4485-9CF8-805BE826CDDC}" name="2020-2021" dataDxfId="8"/>
    <tableColumn id="10" xr3:uid="{682B278F-E7E9-453A-9C2B-220B2B286657}" name="2021-2022" dataDxfId="7"/>
    <tableColumn id="11" xr3:uid="{08250CDF-E1B1-4A8C-8DB5-076263FA5D7F}" name="Moy" dataDxfId="2">
      <calculatedColumnFormula>ROUNDUP(AVERAGE(Tableau1[[#This Row],[2014-2015]:[2021-2022]]),0)</calculatedColumnFormula>
    </tableColumn>
    <tableColumn id="12" xr3:uid="{A297AB52-9AE5-4264-9008-1B9222BD753E}" name="Min" dataDxfId="1">
      <calculatedColumnFormula>MIN(Tableau1[[#This Row],[2014-2015]:[2021-2022]])</calculatedColumnFormula>
    </tableColumn>
    <tableColumn id="13" xr3:uid="{AFA4FF3A-87AB-4E16-8862-4235D428B14F}" name="Max" dataDxfId="0">
      <calculatedColumnFormula>MAX(Tableau1[[#This Row],[2014-2015]:[2021-2022]])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A3" workbookViewId="0">
      <selection activeCell="P17" sqref="P17"/>
    </sheetView>
  </sheetViews>
  <sheetFormatPr baseColWidth="10" defaultRowHeight="15" x14ac:dyDescent="0.25"/>
  <cols>
    <col min="1" max="3" width="14.5703125" style="1" customWidth="1"/>
    <col min="4" max="11" width="11.85546875" style="1" customWidth="1"/>
    <col min="12" max="16384" width="11.42578125" style="1"/>
  </cols>
  <sheetData>
    <row r="1" spans="1:14" ht="33.75" customHeight="1" x14ac:dyDescent="0.25">
      <c r="A1" s="2" t="s">
        <v>29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 ht="15.75" thickBot="1" x14ac:dyDescent="0.3"/>
    <row r="3" spans="1:14" x14ac:dyDescent="0.25">
      <c r="A3" s="3" t="s">
        <v>28</v>
      </c>
      <c r="B3" s="3" t="s">
        <v>49</v>
      </c>
      <c r="C3" s="3" t="s">
        <v>43</v>
      </c>
      <c r="D3" s="3" t="s">
        <v>32</v>
      </c>
      <c r="E3" s="3" t="s">
        <v>33</v>
      </c>
      <c r="F3" s="3" t="s">
        <v>34</v>
      </c>
      <c r="G3" s="3" t="s">
        <v>35</v>
      </c>
      <c r="H3" s="3" t="s">
        <v>36</v>
      </c>
      <c r="I3" s="3" t="s">
        <v>37</v>
      </c>
      <c r="J3" s="3" t="s">
        <v>31</v>
      </c>
      <c r="K3" s="3" t="s">
        <v>30</v>
      </c>
      <c r="L3" s="6" t="s">
        <v>46</v>
      </c>
      <c r="M3" s="7" t="s">
        <v>47</v>
      </c>
      <c r="N3" s="8" t="s">
        <v>48</v>
      </c>
    </row>
    <row r="4" spans="1:14" x14ac:dyDescent="0.25">
      <c r="A4" s="5" t="s">
        <v>0</v>
      </c>
      <c r="B4" s="3" t="s">
        <v>50</v>
      </c>
      <c r="C4" s="3" t="s">
        <v>44</v>
      </c>
      <c r="D4" s="3">
        <v>42</v>
      </c>
      <c r="E4" s="3">
        <v>44</v>
      </c>
      <c r="F4" s="3">
        <v>46</v>
      </c>
      <c r="G4" s="3">
        <v>43</v>
      </c>
      <c r="H4" s="3">
        <v>46</v>
      </c>
      <c r="I4" s="3">
        <v>47</v>
      </c>
      <c r="J4" s="3">
        <v>44</v>
      </c>
      <c r="K4" s="3">
        <v>42</v>
      </c>
      <c r="L4" s="9">
        <f>ROUNDUP(AVERAGE(Tableau1[[#This Row],[2014-2015]:[2021-2022]]),0)</f>
        <v>45</v>
      </c>
      <c r="M4" s="4">
        <f>MIN(Tableau1[[#This Row],[2014-2015]:[2021-2022]])</f>
        <v>42</v>
      </c>
      <c r="N4" s="10">
        <f>MAX(Tableau1[[#This Row],[2014-2015]:[2021-2022]])</f>
        <v>47</v>
      </c>
    </row>
    <row r="5" spans="1:14" x14ac:dyDescent="0.25">
      <c r="A5" s="5" t="s">
        <v>1</v>
      </c>
      <c r="B5" s="3" t="s">
        <v>50</v>
      </c>
      <c r="C5" s="3" t="s">
        <v>44</v>
      </c>
      <c r="D5" s="3">
        <v>44</v>
      </c>
      <c r="E5" s="3">
        <v>44</v>
      </c>
      <c r="F5" s="3">
        <v>47</v>
      </c>
      <c r="G5" s="3">
        <v>43</v>
      </c>
      <c r="H5" s="3">
        <v>42</v>
      </c>
      <c r="I5" s="3">
        <v>45</v>
      </c>
      <c r="J5" s="3">
        <v>46</v>
      </c>
      <c r="K5" s="3">
        <v>46</v>
      </c>
      <c r="L5" s="9">
        <f>ROUNDUP(AVERAGE(Tableau1[[#This Row],[2014-2015]:[2021-2022]]),0)</f>
        <v>45</v>
      </c>
      <c r="M5" s="4">
        <f>MIN(Tableau1[[#This Row],[2014-2015]:[2021-2022]])</f>
        <v>42</v>
      </c>
      <c r="N5" s="10">
        <f>MAX(Tableau1[[#This Row],[2014-2015]:[2021-2022]])</f>
        <v>47</v>
      </c>
    </row>
    <row r="6" spans="1:14" x14ac:dyDescent="0.25">
      <c r="A6" s="5" t="s">
        <v>2</v>
      </c>
      <c r="B6" s="3" t="s">
        <v>51</v>
      </c>
      <c r="C6" s="3" t="s">
        <v>44</v>
      </c>
      <c r="D6" s="3"/>
      <c r="E6" s="3"/>
      <c r="F6" s="3"/>
      <c r="G6" s="3"/>
      <c r="H6" s="3"/>
      <c r="I6" s="3"/>
      <c r="J6" s="3"/>
      <c r="K6" s="3">
        <v>47</v>
      </c>
      <c r="L6" s="9">
        <f>ROUNDUP(AVERAGE(Tableau1[[#This Row],[2014-2015]:[2021-2022]]),0)</f>
        <v>47</v>
      </c>
      <c r="M6" s="4">
        <f>MIN(Tableau1[[#This Row],[2014-2015]:[2021-2022]])</f>
        <v>47</v>
      </c>
      <c r="N6" s="10">
        <f>MAX(Tableau1[[#This Row],[2014-2015]:[2021-2022]])</f>
        <v>47</v>
      </c>
    </row>
    <row r="7" spans="1:14" x14ac:dyDescent="0.25">
      <c r="A7" s="5" t="s">
        <v>13</v>
      </c>
      <c r="B7" s="3" t="s">
        <v>50</v>
      </c>
      <c r="C7" s="3" t="s">
        <v>45</v>
      </c>
      <c r="D7" s="3">
        <v>35</v>
      </c>
      <c r="E7" s="3">
        <v>39</v>
      </c>
      <c r="F7" s="3">
        <v>47</v>
      </c>
      <c r="G7" s="3">
        <v>48</v>
      </c>
      <c r="H7" s="3">
        <v>42</v>
      </c>
      <c r="I7" s="3">
        <v>46</v>
      </c>
      <c r="J7" s="3">
        <v>47</v>
      </c>
      <c r="K7" s="3">
        <v>45</v>
      </c>
      <c r="L7" s="9">
        <f>ROUNDUP(AVERAGE(Tableau1[[#This Row],[2014-2015]:[2021-2022]]),0)</f>
        <v>44</v>
      </c>
      <c r="M7" s="4">
        <f>MIN(Tableau1[[#This Row],[2014-2015]:[2021-2022]])</f>
        <v>35</v>
      </c>
      <c r="N7" s="10">
        <f>MAX(Tableau1[[#This Row],[2014-2015]:[2021-2022]])</f>
        <v>48</v>
      </c>
    </row>
    <row r="8" spans="1:14" x14ac:dyDescent="0.25">
      <c r="A8" s="5" t="s">
        <v>11</v>
      </c>
      <c r="B8" s="3" t="s">
        <v>52</v>
      </c>
      <c r="C8" s="3" t="s">
        <v>44</v>
      </c>
      <c r="D8" s="3">
        <v>45</v>
      </c>
      <c r="E8" s="3">
        <v>47</v>
      </c>
      <c r="F8" s="3">
        <v>45</v>
      </c>
      <c r="G8" s="3">
        <v>47</v>
      </c>
      <c r="H8" s="3">
        <v>45</v>
      </c>
      <c r="I8" s="3">
        <v>48</v>
      </c>
      <c r="J8" s="3">
        <v>44</v>
      </c>
      <c r="K8" s="3">
        <v>47</v>
      </c>
      <c r="L8" s="9">
        <f>ROUNDUP(AVERAGE(Tableau1[[#This Row],[2014-2015]:[2021-2022]]),0)</f>
        <v>46</v>
      </c>
      <c r="M8" s="4">
        <f>MIN(Tableau1[[#This Row],[2014-2015]:[2021-2022]])</f>
        <v>44</v>
      </c>
      <c r="N8" s="10">
        <f>MAX(Tableau1[[#This Row],[2014-2015]:[2021-2022]])</f>
        <v>48</v>
      </c>
    </row>
    <row r="9" spans="1:14" x14ac:dyDescent="0.25">
      <c r="A9" s="5" t="s">
        <v>38</v>
      </c>
      <c r="B9" s="3" t="s">
        <v>51</v>
      </c>
      <c r="C9" s="3" t="s">
        <v>44</v>
      </c>
      <c r="D9" s="3">
        <v>38</v>
      </c>
      <c r="E9" s="3">
        <v>47</v>
      </c>
      <c r="F9" s="3">
        <v>40</v>
      </c>
      <c r="G9" s="3">
        <v>40</v>
      </c>
      <c r="H9" s="3">
        <v>47</v>
      </c>
      <c r="I9" s="3">
        <v>43</v>
      </c>
      <c r="J9" s="3">
        <v>45</v>
      </c>
      <c r="K9" s="3"/>
      <c r="L9" s="9">
        <f>ROUNDUP(AVERAGE(Tableau1[[#This Row],[2014-2015]:[2021-2022]]),0)</f>
        <v>43</v>
      </c>
      <c r="M9" s="4">
        <f>MIN(Tableau1[[#This Row],[2014-2015]:[2021-2022]])</f>
        <v>38</v>
      </c>
      <c r="N9" s="10">
        <f>MAX(Tableau1[[#This Row],[2014-2015]:[2021-2022]])</f>
        <v>47</v>
      </c>
    </row>
    <row r="10" spans="1:14" x14ac:dyDescent="0.25">
      <c r="A10" s="5" t="s">
        <v>3</v>
      </c>
      <c r="B10" s="3" t="s">
        <v>51</v>
      </c>
      <c r="C10" s="3" t="s">
        <v>44</v>
      </c>
      <c r="D10" s="3"/>
      <c r="E10" s="3"/>
      <c r="F10" s="3"/>
      <c r="G10" s="3"/>
      <c r="H10" s="3"/>
      <c r="I10" s="3"/>
      <c r="J10" s="3"/>
      <c r="K10" s="3">
        <v>46</v>
      </c>
      <c r="L10" s="9">
        <f>ROUNDUP(AVERAGE(Tableau1[[#This Row],[2014-2015]:[2021-2022]]),0)</f>
        <v>46</v>
      </c>
      <c r="M10" s="4">
        <f>MIN(Tableau1[[#This Row],[2014-2015]:[2021-2022]])</f>
        <v>46</v>
      </c>
      <c r="N10" s="10">
        <f>MAX(Tableau1[[#This Row],[2014-2015]:[2021-2022]])</f>
        <v>46</v>
      </c>
    </row>
    <row r="11" spans="1:14" x14ac:dyDescent="0.25">
      <c r="A11" s="5" t="s">
        <v>4</v>
      </c>
      <c r="B11" s="3" t="s">
        <v>51</v>
      </c>
      <c r="C11" s="3" t="s">
        <v>44</v>
      </c>
      <c r="D11" s="3"/>
      <c r="E11" s="3"/>
      <c r="F11" s="3"/>
      <c r="G11" s="3"/>
      <c r="H11" s="3"/>
      <c r="I11" s="3"/>
      <c r="J11" s="3"/>
      <c r="K11" s="3">
        <v>45</v>
      </c>
      <c r="L11" s="9">
        <f>ROUNDUP(AVERAGE(Tableau1[[#This Row],[2014-2015]:[2021-2022]]),0)</f>
        <v>45</v>
      </c>
      <c r="M11" s="4">
        <f>MIN(Tableau1[[#This Row],[2014-2015]:[2021-2022]])</f>
        <v>45</v>
      </c>
      <c r="N11" s="10">
        <f>MAX(Tableau1[[#This Row],[2014-2015]:[2021-2022]])</f>
        <v>45</v>
      </c>
    </row>
    <row r="12" spans="1:14" x14ac:dyDescent="0.25">
      <c r="A12" s="5" t="s">
        <v>39</v>
      </c>
      <c r="B12" s="3" t="s">
        <v>51</v>
      </c>
      <c r="C12" s="3" t="s">
        <v>44</v>
      </c>
      <c r="D12" s="3">
        <v>42</v>
      </c>
      <c r="E12" s="3">
        <v>47</v>
      </c>
      <c r="F12" s="3">
        <v>41</v>
      </c>
      <c r="G12" s="3">
        <v>43</v>
      </c>
      <c r="H12" s="3">
        <v>44</v>
      </c>
      <c r="I12" s="3">
        <v>46</v>
      </c>
      <c r="J12" s="3">
        <v>49</v>
      </c>
      <c r="K12" s="3"/>
      <c r="L12" s="9">
        <f>ROUNDUP(AVERAGE(Tableau1[[#This Row],[2014-2015]:[2021-2022]]),0)</f>
        <v>45</v>
      </c>
      <c r="M12" s="4">
        <f>MIN(Tableau1[[#This Row],[2014-2015]:[2021-2022]])</f>
        <v>41</v>
      </c>
      <c r="N12" s="10">
        <f>MAX(Tableau1[[#This Row],[2014-2015]:[2021-2022]])</f>
        <v>49</v>
      </c>
    </row>
    <row r="13" spans="1:14" x14ac:dyDescent="0.25">
      <c r="A13" s="5" t="s">
        <v>40</v>
      </c>
      <c r="B13" s="3" t="s">
        <v>51</v>
      </c>
      <c r="C13" s="3" t="s">
        <v>44</v>
      </c>
      <c r="D13" s="3">
        <v>44</v>
      </c>
      <c r="E13" s="3">
        <v>46</v>
      </c>
      <c r="F13" s="3">
        <v>42</v>
      </c>
      <c r="G13" s="3">
        <v>39</v>
      </c>
      <c r="H13" s="3">
        <v>47</v>
      </c>
      <c r="I13" s="3">
        <v>45</v>
      </c>
      <c r="J13" s="3">
        <v>48</v>
      </c>
      <c r="K13" s="3"/>
      <c r="L13" s="9">
        <f>ROUNDUP(AVERAGE(Tableau1[[#This Row],[2014-2015]:[2021-2022]]),0)</f>
        <v>45</v>
      </c>
      <c r="M13" s="4">
        <f>MIN(Tableau1[[#This Row],[2014-2015]:[2021-2022]])</f>
        <v>39</v>
      </c>
      <c r="N13" s="10">
        <f>MAX(Tableau1[[#This Row],[2014-2015]:[2021-2022]])</f>
        <v>48</v>
      </c>
    </row>
    <row r="14" spans="1:14" x14ac:dyDescent="0.25">
      <c r="A14" s="5" t="s">
        <v>14</v>
      </c>
      <c r="B14" s="3" t="s">
        <v>50</v>
      </c>
      <c r="C14" s="3" t="s">
        <v>45</v>
      </c>
      <c r="D14" s="3">
        <v>37</v>
      </c>
      <c r="E14" s="3">
        <v>37</v>
      </c>
      <c r="F14" s="3">
        <v>45</v>
      </c>
      <c r="G14" s="3">
        <v>47</v>
      </c>
      <c r="H14" s="3">
        <v>41</v>
      </c>
      <c r="I14" s="3">
        <v>42</v>
      </c>
      <c r="J14" s="3">
        <v>47</v>
      </c>
      <c r="K14" s="3">
        <v>40</v>
      </c>
      <c r="L14" s="9">
        <f>ROUNDUP(AVERAGE(Tableau1[[#This Row],[2014-2015]:[2021-2022]]),0)</f>
        <v>42</v>
      </c>
      <c r="M14" s="4">
        <f>MIN(Tableau1[[#This Row],[2014-2015]:[2021-2022]])</f>
        <v>37</v>
      </c>
      <c r="N14" s="10">
        <f>MAX(Tableau1[[#This Row],[2014-2015]:[2021-2022]])</f>
        <v>47</v>
      </c>
    </row>
    <row r="15" spans="1:14" x14ac:dyDescent="0.25">
      <c r="A15" s="5" t="s">
        <v>15</v>
      </c>
      <c r="B15" s="3" t="s">
        <v>51</v>
      </c>
      <c r="C15" s="3" t="s">
        <v>45</v>
      </c>
      <c r="D15" s="3">
        <v>34</v>
      </c>
      <c r="E15" s="3">
        <v>30</v>
      </c>
      <c r="F15" s="3">
        <v>41</v>
      </c>
      <c r="G15" s="3">
        <v>38</v>
      </c>
      <c r="H15" s="3">
        <v>39</v>
      </c>
      <c r="I15" s="3">
        <v>44</v>
      </c>
      <c r="J15" s="3">
        <v>36</v>
      </c>
      <c r="K15" s="3">
        <v>38</v>
      </c>
      <c r="L15" s="9">
        <f>ROUNDUP(AVERAGE(Tableau1[[#This Row],[2014-2015]:[2021-2022]]),0)</f>
        <v>38</v>
      </c>
      <c r="M15" s="4">
        <f>MIN(Tableau1[[#This Row],[2014-2015]:[2021-2022]])</f>
        <v>30</v>
      </c>
      <c r="N15" s="10">
        <f>MAX(Tableau1[[#This Row],[2014-2015]:[2021-2022]])</f>
        <v>44</v>
      </c>
    </row>
    <row r="16" spans="1:14" x14ac:dyDescent="0.25">
      <c r="A16" s="5" t="s">
        <v>16</v>
      </c>
      <c r="B16" s="3" t="s">
        <v>51</v>
      </c>
      <c r="C16" s="3" t="s">
        <v>45</v>
      </c>
      <c r="D16" s="3">
        <v>44</v>
      </c>
      <c r="E16" s="3">
        <v>42</v>
      </c>
      <c r="F16" s="3">
        <v>46</v>
      </c>
      <c r="G16" s="3">
        <v>39</v>
      </c>
      <c r="H16" s="3">
        <v>44</v>
      </c>
      <c r="I16" s="3">
        <v>47</v>
      </c>
      <c r="J16" s="3">
        <v>46</v>
      </c>
      <c r="K16" s="3">
        <v>48</v>
      </c>
      <c r="L16" s="9">
        <f>ROUNDUP(AVERAGE(Tableau1[[#This Row],[2014-2015]:[2021-2022]]),0)</f>
        <v>45</v>
      </c>
      <c r="M16" s="4">
        <f>MIN(Tableau1[[#This Row],[2014-2015]:[2021-2022]])</f>
        <v>39</v>
      </c>
      <c r="N16" s="10">
        <f>MAX(Tableau1[[#This Row],[2014-2015]:[2021-2022]])</f>
        <v>48</v>
      </c>
    </row>
    <row r="17" spans="1:14" x14ac:dyDescent="0.25">
      <c r="A17" s="5" t="s">
        <v>17</v>
      </c>
      <c r="B17" s="3" t="s">
        <v>51</v>
      </c>
      <c r="C17" s="3" t="s">
        <v>45</v>
      </c>
      <c r="D17" s="3">
        <v>39</v>
      </c>
      <c r="E17" s="3">
        <v>43</v>
      </c>
      <c r="F17" s="3">
        <v>45</v>
      </c>
      <c r="G17" s="3">
        <v>38</v>
      </c>
      <c r="H17" s="3">
        <v>42</v>
      </c>
      <c r="I17" s="3">
        <v>48</v>
      </c>
      <c r="J17" s="3">
        <v>41</v>
      </c>
      <c r="K17" s="3">
        <v>47</v>
      </c>
      <c r="L17" s="9">
        <f>ROUNDUP(AVERAGE(Tableau1[[#This Row],[2014-2015]:[2021-2022]]),0)</f>
        <v>43</v>
      </c>
      <c r="M17" s="4">
        <f>MIN(Tableau1[[#This Row],[2014-2015]:[2021-2022]])</f>
        <v>38</v>
      </c>
      <c r="N17" s="10">
        <f>MAX(Tableau1[[#This Row],[2014-2015]:[2021-2022]])</f>
        <v>48</v>
      </c>
    </row>
    <row r="18" spans="1:14" x14ac:dyDescent="0.25">
      <c r="A18" s="5" t="s">
        <v>5</v>
      </c>
      <c r="B18" s="3" t="s">
        <v>53</v>
      </c>
      <c r="C18" s="3" t="s">
        <v>44</v>
      </c>
      <c r="D18" s="3">
        <v>32</v>
      </c>
      <c r="E18" s="3">
        <v>41</v>
      </c>
      <c r="F18" s="3">
        <v>44</v>
      </c>
      <c r="G18" s="3">
        <v>37</v>
      </c>
      <c r="H18" s="3">
        <v>37</v>
      </c>
      <c r="I18" s="3">
        <v>41</v>
      </c>
      <c r="J18" s="3">
        <v>40</v>
      </c>
      <c r="K18" s="3">
        <v>45</v>
      </c>
      <c r="L18" s="9">
        <f>ROUNDUP(AVERAGE(Tableau1[[#This Row],[2014-2015]:[2021-2022]]),0)</f>
        <v>40</v>
      </c>
      <c r="M18" s="4">
        <f>MIN(Tableau1[[#This Row],[2014-2015]:[2021-2022]])</f>
        <v>32</v>
      </c>
      <c r="N18" s="10">
        <f>MAX(Tableau1[[#This Row],[2014-2015]:[2021-2022]])</f>
        <v>45</v>
      </c>
    </row>
    <row r="19" spans="1:14" x14ac:dyDescent="0.25">
      <c r="A19" s="5" t="s">
        <v>6</v>
      </c>
      <c r="B19" s="3" t="s">
        <v>53</v>
      </c>
      <c r="C19" s="3" t="s">
        <v>44</v>
      </c>
      <c r="D19" s="3">
        <v>34</v>
      </c>
      <c r="E19" s="3">
        <v>37</v>
      </c>
      <c r="F19" s="3">
        <v>39</v>
      </c>
      <c r="G19" s="3">
        <v>37</v>
      </c>
      <c r="H19" s="3">
        <v>35</v>
      </c>
      <c r="I19" s="3">
        <v>39</v>
      </c>
      <c r="J19" s="3">
        <v>36</v>
      </c>
      <c r="K19" s="3">
        <v>43</v>
      </c>
      <c r="L19" s="9">
        <f>ROUNDUP(AVERAGE(Tableau1[[#This Row],[2014-2015]:[2021-2022]]),0)</f>
        <v>38</v>
      </c>
      <c r="M19" s="4">
        <f>MIN(Tableau1[[#This Row],[2014-2015]:[2021-2022]])</f>
        <v>34</v>
      </c>
      <c r="N19" s="10">
        <f>MAX(Tableau1[[#This Row],[2014-2015]:[2021-2022]])</f>
        <v>43</v>
      </c>
    </row>
    <row r="20" spans="1:14" x14ac:dyDescent="0.25">
      <c r="A20" s="5" t="s">
        <v>7</v>
      </c>
      <c r="B20" s="3" t="s">
        <v>54</v>
      </c>
      <c r="C20" s="3" t="s">
        <v>44</v>
      </c>
      <c r="D20" s="3">
        <v>36</v>
      </c>
      <c r="E20" s="3">
        <v>48</v>
      </c>
      <c r="F20" s="3">
        <v>46</v>
      </c>
      <c r="G20" s="3">
        <v>43</v>
      </c>
      <c r="H20" s="3">
        <v>46</v>
      </c>
      <c r="I20" s="3">
        <v>41</v>
      </c>
      <c r="J20" s="3">
        <v>44</v>
      </c>
      <c r="K20" s="3">
        <v>43</v>
      </c>
      <c r="L20" s="9">
        <f>ROUNDUP(AVERAGE(Tableau1[[#This Row],[2014-2015]:[2021-2022]]),0)</f>
        <v>44</v>
      </c>
      <c r="M20" s="4">
        <f>MIN(Tableau1[[#This Row],[2014-2015]:[2021-2022]])</f>
        <v>36</v>
      </c>
      <c r="N20" s="10">
        <f>MAX(Tableau1[[#This Row],[2014-2015]:[2021-2022]])</f>
        <v>48</v>
      </c>
    </row>
    <row r="21" spans="1:14" x14ac:dyDescent="0.25">
      <c r="A21" s="5" t="s">
        <v>41</v>
      </c>
      <c r="B21" s="3" t="s">
        <v>53</v>
      </c>
      <c r="C21" s="3" t="s">
        <v>45</v>
      </c>
      <c r="D21" s="3">
        <v>41</v>
      </c>
      <c r="E21" s="3">
        <v>47</v>
      </c>
      <c r="F21" s="3">
        <v>47</v>
      </c>
      <c r="G21" s="3">
        <v>51</v>
      </c>
      <c r="H21" s="3">
        <v>44</v>
      </c>
      <c r="I21" s="3"/>
      <c r="J21" s="3"/>
      <c r="K21" s="3"/>
      <c r="L21" s="9">
        <f>ROUNDUP(AVERAGE(Tableau1[[#This Row],[2014-2015]:[2021-2022]]),0)</f>
        <v>46</v>
      </c>
      <c r="M21" s="4">
        <f>MIN(Tableau1[[#This Row],[2014-2015]:[2021-2022]])</f>
        <v>41</v>
      </c>
      <c r="N21" s="10">
        <f>MAX(Tableau1[[#This Row],[2014-2015]:[2021-2022]])</f>
        <v>51</v>
      </c>
    </row>
    <row r="22" spans="1:14" x14ac:dyDescent="0.25">
      <c r="A22" s="5" t="s">
        <v>18</v>
      </c>
      <c r="B22" s="3" t="s">
        <v>53</v>
      </c>
      <c r="C22" s="3" t="s">
        <v>45</v>
      </c>
      <c r="D22" s="3"/>
      <c r="E22" s="3"/>
      <c r="F22" s="3"/>
      <c r="G22" s="3"/>
      <c r="H22" s="3"/>
      <c r="I22" s="3">
        <v>28</v>
      </c>
      <c r="J22" s="3">
        <v>34</v>
      </c>
      <c r="K22" s="3">
        <v>41</v>
      </c>
      <c r="L22" s="9">
        <f>ROUNDUP(AVERAGE(Tableau1[[#This Row],[2014-2015]:[2021-2022]]),0)</f>
        <v>35</v>
      </c>
      <c r="M22" s="4">
        <f>MIN(Tableau1[[#This Row],[2014-2015]:[2021-2022]])</f>
        <v>28</v>
      </c>
      <c r="N22" s="10">
        <f>MAX(Tableau1[[#This Row],[2014-2015]:[2021-2022]])</f>
        <v>41</v>
      </c>
    </row>
    <row r="23" spans="1:14" x14ac:dyDescent="0.25">
      <c r="A23" s="5" t="s">
        <v>19</v>
      </c>
      <c r="B23" s="3" t="s">
        <v>53</v>
      </c>
      <c r="C23" s="3" t="s">
        <v>45</v>
      </c>
      <c r="D23" s="3"/>
      <c r="E23" s="3"/>
      <c r="F23" s="3"/>
      <c r="G23" s="3"/>
      <c r="H23" s="3"/>
      <c r="I23" s="3">
        <v>25</v>
      </c>
      <c r="J23" s="3">
        <v>37</v>
      </c>
      <c r="K23" s="3">
        <v>31</v>
      </c>
      <c r="L23" s="9">
        <f>ROUNDUP(AVERAGE(Tableau1[[#This Row],[2014-2015]:[2021-2022]]),0)</f>
        <v>31</v>
      </c>
      <c r="M23" s="4">
        <f>MIN(Tableau1[[#This Row],[2014-2015]:[2021-2022]])</f>
        <v>25</v>
      </c>
      <c r="N23" s="10">
        <f>MAX(Tableau1[[#This Row],[2014-2015]:[2021-2022]])</f>
        <v>37</v>
      </c>
    </row>
    <row r="24" spans="1:14" x14ac:dyDescent="0.25">
      <c r="A24" s="5" t="s">
        <v>20</v>
      </c>
      <c r="B24" s="3" t="s">
        <v>54</v>
      </c>
      <c r="C24" s="3" t="s">
        <v>45</v>
      </c>
      <c r="D24" s="3">
        <v>32</v>
      </c>
      <c r="E24" s="3">
        <v>30</v>
      </c>
      <c r="F24" s="3">
        <v>37</v>
      </c>
      <c r="G24" s="3">
        <v>41</v>
      </c>
      <c r="H24" s="3">
        <v>44</v>
      </c>
      <c r="I24" s="3">
        <v>37</v>
      </c>
      <c r="J24" s="3">
        <v>43</v>
      </c>
      <c r="K24" s="3">
        <v>43</v>
      </c>
      <c r="L24" s="9">
        <f>ROUNDUP(AVERAGE(Tableau1[[#This Row],[2014-2015]:[2021-2022]]),0)</f>
        <v>39</v>
      </c>
      <c r="M24" s="4">
        <f>MIN(Tableau1[[#This Row],[2014-2015]:[2021-2022]])</f>
        <v>30</v>
      </c>
      <c r="N24" s="10">
        <f>MAX(Tableau1[[#This Row],[2014-2015]:[2021-2022]])</f>
        <v>44</v>
      </c>
    </row>
    <row r="25" spans="1:14" x14ac:dyDescent="0.25">
      <c r="A25" s="5" t="s">
        <v>21</v>
      </c>
      <c r="B25" s="3" t="s">
        <v>52</v>
      </c>
      <c r="C25" s="3" t="s">
        <v>45</v>
      </c>
      <c r="D25" s="3">
        <v>36</v>
      </c>
      <c r="E25" s="3">
        <v>35</v>
      </c>
      <c r="F25" s="3">
        <v>39</v>
      </c>
      <c r="G25" s="3">
        <v>35</v>
      </c>
      <c r="H25" s="3">
        <v>35</v>
      </c>
      <c r="I25" s="3">
        <v>45</v>
      </c>
      <c r="J25" s="3">
        <v>36</v>
      </c>
      <c r="K25" s="3">
        <v>32</v>
      </c>
      <c r="L25" s="9">
        <f>ROUNDUP(AVERAGE(Tableau1[[#This Row],[2014-2015]:[2021-2022]]),0)</f>
        <v>37</v>
      </c>
      <c r="M25" s="4">
        <f>MIN(Tableau1[[#This Row],[2014-2015]:[2021-2022]])</f>
        <v>32</v>
      </c>
      <c r="N25" s="10">
        <f>MAX(Tableau1[[#This Row],[2014-2015]:[2021-2022]])</f>
        <v>45</v>
      </c>
    </row>
    <row r="26" spans="1:14" x14ac:dyDescent="0.25">
      <c r="A26" s="5" t="s">
        <v>22</v>
      </c>
      <c r="B26" s="3" t="s">
        <v>52</v>
      </c>
      <c r="C26" s="3" t="s">
        <v>45</v>
      </c>
      <c r="D26" s="3">
        <v>32</v>
      </c>
      <c r="E26" s="3">
        <v>41</v>
      </c>
      <c r="F26" s="3">
        <v>36</v>
      </c>
      <c r="G26" s="3">
        <v>36</v>
      </c>
      <c r="H26" s="3">
        <v>38</v>
      </c>
      <c r="I26" s="3">
        <v>40</v>
      </c>
      <c r="J26" s="3">
        <v>37</v>
      </c>
      <c r="K26" s="3">
        <v>31</v>
      </c>
      <c r="L26" s="9">
        <f>ROUNDUP(AVERAGE(Tableau1[[#This Row],[2014-2015]:[2021-2022]]),0)</f>
        <v>37</v>
      </c>
      <c r="M26" s="4">
        <f>MIN(Tableau1[[#This Row],[2014-2015]:[2021-2022]])</f>
        <v>31</v>
      </c>
      <c r="N26" s="10">
        <f>MAX(Tableau1[[#This Row],[2014-2015]:[2021-2022]])</f>
        <v>41</v>
      </c>
    </row>
    <row r="27" spans="1:14" x14ac:dyDescent="0.25">
      <c r="A27" s="5" t="s">
        <v>8</v>
      </c>
      <c r="B27" s="3" t="s">
        <v>52</v>
      </c>
      <c r="C27" s="3" t="s">
        <v>44</v>
      </c>
      <c r="D27" s="3"/>
      <c r="E27" s="3"/>
      <c r="F27" s="3"/>
      <c r="G27" s="3"/>
      <c r="H27" s="3"/>
      <c r="I27" s="3"/>
      <c r="J27" s="3"/>
      <c r="K27" s="3">
        <v>47</v>
      </c>
      <c r="L27" s="9">
        <f>ROUNDUP(AVERAGE(Tableau1[[#This Row],[2014-2015]:[2021-2022]]),0)</f>
        <v>47</v>
      </c>
      <c r="M27" s="4">
        <f>MIN(Tableau1[[#This Row],[2014-2015]:[2021-2022]])</f>
        <v>47</v>
      </c>
      <c r="N27" s="10">
        <f>MAX(Tableau1[[#This Row],[2014-2015]:[2021-2022]])</f>
        <v>47</v>
      </c>
    </row>
    <row r="28" spans="1:14" x14ac:dyDescent="0.25">
      <c r="A28" s="5" t="s">
        <v>23</v>
      </c>
      <c r="B28" s="3" t="s">
        <v>52</v>
      </c>
      <c r="C28" s="3" t="s">
        <v>45</v>
      </c>
      <c r="D28" s="3">
        <v>38</v>
      </c>
      <c r="E28" s="3">
        <v>38</v>
      </c>
      <c r="F28" s="3">
        <v>36</v>
      </c>
      <c r="G28" s="3">
        <v>40</v>
      </c>
      <c r="H28" s="3">
        <v>36</v>
      </c>
      <c r="I28" s="3">
        <v>43</v>
      </c>
      <c r="J28" s="3">
        <v>39</v>
      </c>
      <c r="K28" s="3">
        <v>32</v>
      </c>
      <c r="L28" s="9">
        <f>ROUNDUP(AVERAGE(Tableau1[[#This Row],[2014-2015]:[2021-2022]]),0)</f>
        <v>38</v>
      </c>
      <c r="M28" s="4">
        <f>MIN(Tableau1[[#This Row],[2014-2015]:[2021-2022]])</f>
        <v>32</v>
      </c>
      <c r="N28" s="10">
        <f>MAX(Tableau1[[#This Row],[2014-2015]:[2021-2022]])</f>
        <v>43</v>
      </c>
    </row>
    <row r="29" spans="1:14" x14ac:dyDescent="0.25">
      <c r="A29" s="5" t="s">
        <v>9</v>
      </c>
      <c r="B29" s="3" t="s">
        <v>52</v>
      </c>
      <c r="C29" s="3" t="s">
        <v>44</v>
      </c>
      <c r="D29" s="3">
        <v>43</v>
      </c>
      <c r="E29" s="3">
        <v>47</v>
      </c>
      <c r="F29" s="3">
        <v>48</v>
      </c>
      <c r="G29" s="3">
        <v>46</v>
      </c>
      <c r="H29" s="3">
        <v>48</v>
      </c>
      <c r="I29" s="3">
        <v>47</v>
      </c>
      <c r="J29" s="3">
        <v>45</v>
      </c>
      <c r="K29" s="3">
        <v>47</v>
      </c>
      <c r="L29" s="9">
        <f>ROUNDUP(AVERAGE(Tableau1[[#This Row],[2014-2015]:[2021-2022]]),0)</f>
        <v>47</v>
      </c>
      <c r="M29" s="4">
        <f>MIN(Tableau1[[#This Row],[2014-2015]:[2021-2022]])</f>
        <v>43</v>
      </c>
      <c r="N29" s="10">
        <f>MAX(Tableau1[[#This Row],[2014-2015]:[2021-2022]])</f>
        <v>48</v>
      </c>
    </row>
    <row r="30" spans="1:14" x14ac:dyDescent="0.25">
      <c r="A30" s="5" t="s">
        <v>10</v>
      </c>
      <c r="B30" s="3" t="s">
        <v>52</v>
      </c>
      <c r="C30" s="3" t="s">
        <v>44</v>
      </c>
      <c r="D30" s="3">
        <v>47</v>
      </c>
      <c r="E30" s="3">
        <v>47</v>
      </c>
      <c r="F30" s="3">
        <v>46</v>
      </c>
      <c r="G30" s="3">
        <v>48</v>
      </c>
      <c r="H30" s="3">
        <v>49</v>
      </c>
      <c r="I30" s="3">
        <v>47</v>
      </c>
      <c r="J30" s="3">
        <v>46</v>
      </c>
      <c r="K30" s="3">
        <v>46</v>
      </c>
      <c r="L30" s="9">
        <f>ROUNDUP(AVERAGE(Tableau1[[#This Row],[2014-2015]:[2021-2022]]),0)</f>
        <v>47</v>
      </c>
      <c r="M30" s="4">
        <f>MIN(Tableau1[[#This Row],[2014-2015]:[2021-2022]])</f>
        <v>46</v>
      </c>
      <c r="N30" s="10">
        <f>MAX(Tableau1[[#This Row],[2014-2015]:[2021-2022]])</f>
        <v>49</v>
      </c>
    </row>
    <row r="31" spans="1:14" x14ac:dyDescent="0.25">
      <c r="A31" s="5" t="s">
        <v>42</v>
      </c>
      <c r="B31" s="3" t="s">
        <v>52</v>
      </c>
      <c r="C31" s="3" t="s">
        <v>44</v>
      </c>
      <c r="D31" s="3"/>
      <c r="E31" s="3">
        <v>45</v>
      </c>
      <c r="F31" s="3">
        <v>46</v>
      </c>
      <c r="G31" s="3">
        <v>49</v>
      </c>
      <c r="H31" s="3">
        <v>46</v>
      </c>
      <c r="I31" s="3">
        <v>47</v>
      </c>
      <c r="J31" s="3">
        <v>41</v>
      </c>
      <c r="K31" s="3"/>
      <c r="L31" s="9">
        <f>ROUNDUP(AVERAGE(Tableau1[[#This Row],[2014-2015]:[2021-2022]]),0)</f>
        <v>46</v>
      </c>
      <c r="M31" s="4">
        <f>MIN(Tableau1[[#This Row],[2014-2015]:[2021-2022]])</f>
        <v>41</v>
      </c>
      <c r="N31" s="10">
        <f>MAX(Tableau1[[#This Row],[2014-2015]:[2021-2022]])</f>
        <v>49</v>
      </c>
    </row>
    <row r="32" spans="1:14" x14ac:dyDescent="0.25">
      <c r="A32" s="5" t="s">
        <v>24</v>
      </c>
      <c r="B32" s="3" t="s">
        <v>52</v>
      </c>
      <c r="C32" s="3" t="s">
        <v>45</v>
      </c>
      <c r="D32" s="3">
        <v>24</v>
      </c>
      <c r="E32" s="3">
        <v>28</v>
      </c>
      <c r="F32" s="3">
        <v>33</v>
      </c>
      <c r="G32" s="3">
        <v>30</v>
      </c>
      <c r="H32" s="3">
        <v>40</v>
      </c>
      <c r="I32" s="3">
        <v>25</v>
      </c>
      <c r="J32" s="3">
        <v>28</v>
      </c>
      <c r="K32" s="3">
        <v>35</v>
      </c>
      <c r="L32" s="9">
        <f>ROUNDUP(AVERAGE(Tableau1[[#This Row],[2014-2015]:[2021-2022]]),0)</f>
        <v>31</v>
      </c>
      <c r="M32" s="4">
        <f>MIN(Tableau1[[#This Row],[2014-2015]:[2021-2022]])</f>
        <v>24</v>
      </c>
      <c r="N32" s="10">
        <f>MAX(Tableau1[[#This Row],[2014-2015]:[2021-2022]])</f>
        <v>40</v>
      </c>
    </row>
    <row r="33" spans="1:14" x14ac:dyDescent="0.25">
      <c r="A33" s="5" t="s">
        <v>25</v>
      </c>
      <c r="B33" s="3" t="s">
        <v>52</v>
      </c>
      <c r="C33" s="3" t="s">
        <v>45</v>
      </c>
      <c r="D33" s="3">
        <v>35</v>
      </c>
      <c r="E33" s="3">
        <v>36</v>
      </c>
      <c r="F33" s="3">
        <v>32</v>
      </c>
      <c r="G33" s="3">
        <v>43</v>
      </c>
      <c r="H33" s="3">
        <v>44</v>
      </c>
      <c r="I33" s="3">
        <v>38</v>
      </c>
      <c r="J33" s="3">
        <v>37</v>
      </c>
      <c r="K33" s="3">
        <v>42</v>
      </c>
      <c r="L33" s="9">
        <f>ROUNDUP(AVERAGE(Tableau1[[#This Row],[2014-2015]:[2021-2022]]),0)</f>
        <v>39</v>
      </c>
      <c r="M33" s="4">
        <f>MIN(Tableau1[[#This Row],[2014-2015]:[2021-2022]])</f>
        <v>32</v>
      </c>
      <c r="N33" s="10">
        <f>MAX(Tableau1[[#This Row],[2014-2015]:[2021-2022]])</f>
        <v>44</v>
      </c>
    </row>
    <row r="34" spans="1:14" x14ac:dyDescent="0.25">
      <c r="A34" s="5" t="s">
        <v>12</v>
      </c>
      <c r="B34" s="3" t="s">
        <v>52</v>
      </c>
      <c r="C34" s="3" t="s">
        <v>44</v>
      </c>
      <c r="D34" s="3">
        <v>43</v>
      </c>
      <c r="E34" s="3">
        <v>47</v>
      </c>
      <c r="F34" s="3">
        <v>46</v>
      </c>
      <c r="G34" s="3">
        <v>46</v>
      </c>
      <c r="H34" s="3">
        <v>45</v>
      </c>
      <c r="I34" s="3">
        <v>48</v>
      </c>
      <c r="J34" s="3">
        <v>45</v>
      </c>
      <c r="K34" s="3">
        <v>48</v>
      </c>
      <c r="L34" s="9">
        <f>ROUNDUP(AVERAGE(Tableau1[[#This Row],[2014-2015]:[2021-2022]]),0)</f>
        <v>46</v>
      </c>
      <c r="M34" s="4">
        <f>MIN(Tableau1[[#This Row],[2014-2015]:[2021-2022]])</f>
        <v>43</v>
      </c>
      <c r="N34" s="10">
        <f>MAX(Tableau1[[#This Row],[2014-2015]:[2021-2022]])</f>
        <v>48</v>
      </c>
    </row>
    <row r="35" spans="1:14" x14ac:dyDescent="0.25">
      <c r="A35" s="5" t="s">
        <v>26</v>
      </c>
      <c r="B35" s="3" t="s">
        <v>52</v>
      </c>
      <c r="C35" s="3" t="s">
        <v>45</v>
      </c>
      <c r="D35" s="3">
        <v>37</v>
      </c>
      <c r="E35" s="3">
        <v>34</v>
      </c>
      <c r="F35" s="3">
        <v>41</v>
      </c>
      <c r="G35" s="3">
        <v>46</v>
      </c>
      <c r="H35" s="3">
        <v>37</v>
      </c>
      <c r="I35" s="3">
        <v>39</v>
      </c>
      <c r="J35" s="3">
        <v>38</v>
      </c>
      <c r="K35" s="3">
        <v>39</v>
      </c>
      <c r="L35" s="9">
        <f>ROUNDUP(AVERAGE(Tableau1[[#This Row],[2014-2015]:[2021-2022]]),0)</f>
        <v>39</v>
      </c>
      <c r="M35" s="4">
        <f>MIN(Tableau1[[#This Row],[2014-2015]:[2021-2022]])</f>
        <v>34</v>
      </c>
      <c r="N35" s="10">
        <f>MAX(Tableau1[[#This Row],[2014-2015]:[2021-2022]])</f>
        <v>46</v>
      </c>
    </row>
    <row r="36" spans="1:14" ht="15.75" thickBot="1" x14ac:dyDescent="0.3">
      <c r="A36" s="5" t="s">
        <v>27</v>
      </c>
      <c r="B36" s="3" t="s">
        <v>52</v>
      </c>
      <c r="C36" s="3" t="s">
        <v>45</v>
      </c>
      <c r="D36" s="3">
        <v>41</v>
      </c>
      <c r="E36" s="3">
        <v>43</v>
      </c>
      <c r="F36" s="3">
        <v>44</v>
      </c>
      <c r="G36" s="3">
        <v>42</v>
      </c>
      <c r="H36" s="3">
        <v>42</v>
      </c>
      <c r="I36" s="3">
        <v>32</v>
      </c>
      <c r="J36" s="3">
        <v>36</v>
      </c>
      <c r="K36" s="3">
        <v>43</v>
      </c>
      <c r="L36" s="11">
        <f>ROUNDUP(AVERAGE(Tableau1[[#This Row],[2014-2015]:[2021-2022]]),0)</f>
        <v>41</v>
      </c>
      <c r="M36" s="12">
        <f>MIN(Tableau1[[#This Row],[2014-2015]:[2021-2022]])</f>
        <v>32</v>
      </c>
      <c r="N36" s="13">
        <f>MAX(Tableau1[[#This Row],[2014-2015]:[2021-2022]])</f>
        <v>44</v>
      </c>
    </row>
  </sheetData>
  <mergeCells count="1">
    <mergeCell ref="A1:N1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adjchef2</dc:creator>
  <cp:lastModifiedBy>adjchef2</cp:lastModifiedBy>
  <dcterms:created xsi:type="dcterms:W3CDTF">2021-09-24T14:59:24Z</dcterms:created>
  <dcterms:modified xsi:type="dcterms:W3CDTF">2021-12-03T12:43:02Z</dcterms:modified>
</cp:coreProperties>
</file>