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8_{36992EA1-4F3D-4C65-B4A1-E29260072E4D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Feuil2" sheetId="2" r:id="rId1"/>
    <sheet name="Feuil1" sheetId="1" r:id="rId2"/>
  </sheets>
  <definedNames>
    <definedName name="ChronologieNative_Date_de_remplissage">#N/A</definedName>
    <definedName name="DDEB">Feuil2!$G$18</definedName>
    <definedName name="DFIN">Feuil2!$G$19</definedName>
  </definedNames>
  <calcPr calcId="191029"/>
  <pivotCaches>
    <pivotCache cacheId="4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G22" i="2"/>
</calcChain>
</file>

<file path=xl/sharedStrings.xml><?xml version="1.0" encoding="utf-8"?>
<sst xmlns="http://schemas.openxmlformats.org/spreadsheetml/2006/main" count="127" uniqueCount="61">
  <si>
    <t>f</t>
  </si>
  <si>
    <t>Date de remplissage</t>
  </si>
  <si>
    <t>Heure de remplissage</t>
  </si>
  <si>
    <t>equipement</t>
  </si>
  <si>
    <t>Durée total de l'arrêt</t>
  </si>
  <si>
    <t>Tarare/w 8000</t>
  </si>
  <si>
    <t>Pretraitement Infrarouge/IR8000</t>
  </si>
  <si>
    <t xml:space="preserve">Circuit vapeur </t>
  </si>
  <si>
    <t>Tarare/BR 61</t>
  </si>
  <si>
    <t xml:space="preserve">Peseuse en ligne </t>
  </si>
  <si>
    <t>vis concasseur2</t>
  </si>
  <si>
    <t xml:space="preserve"> Elévateur 10</t>
  </si>
  <si>
    <t xml:space="preserve"> Elévateur 6</t>
  </si>
  <si>
    <t>AASTED A AMC 3300</t>
  </si>
  <si>
    <t>Torréfacteur/ RSX 10500</t>
  </si>
  <si>
    <t>Broyeur à billes/Cao 3000 L1</t>
  </si>
  <si>
    <t xml:space="preserve">FONDOIR </t>
  </si>
  <si>
    <t xml:space="preserve">Salle de pilotage </t>
  </si>
  <si>
    <t>Chaudière Babcock Wanson</t>
  </si>
  <si>
    <t xml:space="preserve"> Elévateur 1</t>
  </si>
  <si>
    <t>Tarare/BR 51</t>
  </si>
  <si>
    <t>Compresseur d'air 2 ( nouveau)</t>
  </si>
  <si>
    <t>Broyeur à billes CAO L1B1</t>
  </si>
  <si>
    <t>Broyeur à couteaux N5000 2-1</t>
  </si>
  <si>
    <t xml:space="preserve"> Elévateur 9</t>
  </si>
  <si>
    <t>Tambour magnétique</t>
  </si>
  <si>
    <t>Broyeur à couteaux N5000 2-2</t>
  </si>
  <si>
    <t>Coffret Electrique</t>
  </si>
  <si>
    <t>Epierreur NS</t>
  </si>
  <si>
    <t>Transporteur à Chaine (TC) 1</t>
  </si>
  <si>
    <t>Torréfacteur/DR 2000</t>
  </si>
  <si>
    <t>lampe</t>
  </si>
  <si>
    <t>Tuyauterie</t>
  </si>
  <si>
    <t>Poste de moulage masse/L2P2</t>
  </si>
  <si>
    <t>Thermo-soudeuse</t>
  </si>
  <si>
    <t>Poste de moulage masse/L2P1</t>
  </si>
  <si>
    <t xml:space="preserve">Tuyauterie </t>
  </si>
  <si>
    <t>L2B1</t>
  </si>
  <si>
    <t>AASTED B AMC 4000</t>
  </si>
  <si>
    <t>Refroidisseur/RX 10500</t>
  </si>
  <si>
    <t xml:space="preserve">Bac Tampon </t>
  </si>
  <si>
    <t>Broyeur à billes/Mariline</t>
  </si>
  <si>
    <t>Tamis Vibrant L2</t>
  </si>
  <si>
    <t xml:space="preserve">onduleur </t>
  </si>
  <si>
    <t>malaxeur tank tampon 2</t>
  </si>
  <si>
    <t>Tamis vibrant 1 et 2</t>
  </si>
  <si>
    <t>Broyeur à billes CAO L2B1</t>
  </si>
  <si>
    <t>Thermosoudeuse 2</t>
  </si>
  <si>
    <t>Étiquettes de lignes</t>
  </si>
  <si>
    <t>Total général</t>
  </si>
  <si>
    <t>Somme de Durée total de l'arrêt</t>
  </si>
  <si>
    <t>MTBF= ( intervalle de temps observé- durré totale des arrêts pendant cet intervalle)/ nombre d'arrêt</t>
  </si>
  <si>
    <t>Nombre de Date de remplissage</t>
  </si>
  <si>
    <t xml:space="preserve">l'intervalle de temps est choisi arbitrairement en choisissant une date de début et une date de fin à l'aide du curseur </t>
  </si>
  <si>
    <t xml:space="preserve">j'aimerais qu'après avoir determiner au choix ses dates de début et fin sur le filtre </t>
  </si>
  <si>
    <t>ces valeurs devraient apparaitre dans ces cases automatiquement</t>
  </si>
  <si>
    <t>Date de début</t>
  </si>
  <si>
    <t xml:space="preserve">date de fin </t>
  </si>
  <si>
    <t>ci-dessous le TCD basé sur les données de la feuille 1</t>
  </si>
  <si>
    <t>MTBF</t>
  </si>
  <si>
    <t>durrée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</si>
</sst>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m/d/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/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14" fontId="3" fillId="0" borderId="0" xfId="1" applyNumberFormat="1" applyFont="1" applyBorder="1" applyAlignment="1">
      <alignment wrapText="1"/>
    </xf>
    <xf numFmtId="0" fontId="3" fillId="0" borderId="0" xfId="1" applyFont="1" applyBorder="1" applyAlignment="1">
      <alignment wrapText="1"/>
    </xf>
    <xf numFmtId="164" fontId="4" fillId="0" borderId="0" xfId="1" applyNumberFormat="1" applyFont="1" applyBorder="1" applyAlignment="1">
      <alignment wrapText="1"/>
    </xf>
    <xf numFmtId="0" fontId="3" fillId="0" borderId="0" xfId="1" applyFont="1"/>
    <xf numFmtId="0" fontId="5" fillId="0" borderId="1" xfId="1" applyFont="1" applyBorder="1" applyAlignment="1">
      <alignment wrapText="1"/>
    </xf>
    <xf numFmtId="14" fontId="5" fillId="0" borderId="1" xfId="1" applyNumberFormat="1" applyFont="1" applyBorder="1" applyAlignment="1">
      <alignment wrapText="1"/>
    </xf>
    <xf numFmtId="164" fontId="6" fillId="0" borderId="1" xfId="1" applyNumberFormat="1" applyFont="1" applyBorder="1" applyAlignment="1">
      <alignment wrapText="1"/>
    </xf>
    <xf numFmtId="0" fontId="5" fillId="0" borderId="0" xfId="1" applyFont="1" applyAlignment="1">
      <alignment wrapText="1"/>
    </xf>
    <xf numFmtId="0" fontId="1" fillId="0" borderId="0" xfId="1" applyBorder="1"/>
    <xf numFmtId="14" fontId="1" fillId="0" borderId="0" xfId="1" applyNumberFormat="1" applyBorder="1"/>
    <xf numFmtId="20" fontId="1" fillId="0" borderId="0" xfId="1" applyNumberFormat="1" applyBorder="1"/>
    <xf numFmtId="0" fontId="1" fillId="0" borderId="0" xfId="1"/>
    <xf numFmtId="164" fontId="7" fillId="0" borderId="0" xfId="1" applyNumberFormat="1" applyFont="1" applyBorder="1"/>
    <xf numFmtId="14" fontId="1" fillId="0" borderId="0" xfId="1" applyNumberFormat="1"/>
    <xf numFmtId="20" fontId="1" fillId="0" borderId="0" xfId="1" applyNumberFormat="1"/>
    <xf numFmtId="164" fontId="7" fillId="0" borderId="0" xfId="1" applyNumberFormat="1" applyFont="1"/>
    <xf numFmtId="165" fontId="1" fillId="0" borderId="0" xfId="1" applyNumberFormat="1"/>
    <xf numFmtId="164" fontId="0" fillId="0" borderId="0" xfId="0" applyNumberFormat="1"/>
    <xf numFmtId="0" fontId="0" fillId="0" borderId="0" xfId="0" applyNumberFormat="1"/>
    <xf numFmtId="0" fontId="8" fillId="0" borderId="0" xfId="0" applyFont="1"/>
    <xf numFmtId="0" fontId="9" fillId="0" borderId="0" xfId="0" applyFont="1"/>
    <xf numFmtId="14" fontId="0" fillId="2" borderId="0" xfId="0" applyNumberFormat="1" applyFill="1"/>
    <xf numFmtId="0" fontId="2" fillId="0" borderId="0" xfId="0" applyFont="1"/>
    <xf numFmtId="164" fontId="0" fillId="2" borderId="0" xfId="0" applyNumberFormat="1" applyFill="1"/>
    <xf numFmtId="0" fontId="2" fillId="0" borderId="0" xfId="0" applyFont="1" applyAlignment="1">
      <alignment horizontal="center"/>
    </xf>
    <xf numFmtId="0" fontId="0" fillId="0" borderId="2" xfId="0" pivotButton="1" applyBorder="1"/>
    <xf numFmtId="0" fontId="0" fillId="0" borderId="2" xfId="0" applyBorder="1"/>
    <xf numFmtId="0" fontId="0" fillId="0" borderId="2" xfId="0" applyBorder="1" applyAlignment="1">
      <alignment horizontal="left"/>
    </xf>
    <xf numFmtId="164" fontId="0" fillId="0" borderId="2" xfId="0" applyNumberFormat="1" applyBorder="1"/>
    <xf numFmtId="0" fontId="0" fillId="0" borderId="3" xfId="0" applyNumberFormat="1" applyBorder="1"/>
    <xf numFmtId="0" fontId="0" fillId="0" borderId="4" xfId="0" applyBorder="1" applyAlignment="1">
      <alignment horizontal="left"/>
    </xf>
    <xf numFmtId="164" fontId="0" fillId="0" borderId="4" xfId="0" applyNumberFormat="1" applyBorder="1"/>
    <xf numFmtId="0" fontId="0" fillId="0" borderId="5" xfId="0" applyNumberFormat="1" applyBorder="1"/>
    <xf numFmtId="0" fontId="0" fillId="0" borderId="6" xfId="0" applyBorder="1" applyAlignment="1">
      <alignment horizontal="left"/>
    </xf>
    <xf numFmtId="164" fontId="0" fillId="0" borderId="6" xfId="0" applyNumberFormat="1" applyBorder="1"/>
    <xf numFmtId="0" fontId="0" fillId="0" borderId="7" xfId="0" applyNumberFormat="1" applyBorder="1"/>
  </cellXfs>
  <cellStyles count="2">
    <cellStyle name="Normal" xfId="0" builtinId="0"/>
    <cellStyle name="Normal 2" xfId="1" xr:uid="{00000000-0005-0000-0000-000001000000}"/>
  </cellStyles>
  <dxfs count="8">
    <dxf>
      <numFmt numFmtId="164" formatCode="[h]:mm:ss;@"/>
    </dxf>
    <dxf>
      <numFmt numFmtId="164" formatCode="[h]:mm:ss;@"/>
    </dxf>
    <dxf>
      <numFmt numFmtId="0" formatCode="General"/>
    </dxf>
    <dxf>
      <numFmt numFmtId="0" formatCode="General"/>
    </dxf>
    <dxf>
      <font>
        <b/>
        <strike val="0"/>
        <outline val="0"/>
        <shadow val="0"/>
        <u val="none"/>
        <vertAlign val="baseline"/>
        <color rgb="FFFF0000"/>
        <name val="Calibri"/>
        <scheme val="minor"/>
      </font>
      <numFmt numFmtId="164" formatCode="[h]:mm:ss;@"/>
    </dxf>
    <dxf>
      <font>
        <b/>
        <strike val="0"/>
        <outline val="0"/>
        <shadow val="0"/>
        <u val="none"/>
        <vertAlign val="baseline"/>
        <color rgb="FFFF0000"/>
        <name val="Calibri"/>
        <scheme val="minor"/>
      </font>
      <alignment horizontal="center" vertical="bottom" textRotation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419099</xdr:colOff>
      <xdr:row>0</xdr:row>
      <xdr:rowOff>104775</xdr:rowOff>
    </xdr:from>
    <xdr:to>
      <xdr:col>8</xdr:col>
      <xdr:colOff>476249</xdr:colOff>
      <xdr:row>7</xdr:row>
      <xdr:rowOff>142875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de remplissage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de remplissag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15074" y="104775"/>
              <a:ext cx="509587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3</xdr:col>
      <xdr:colOff>1190626</xdr:colOff>
      <xdr:row>4</xdr:row>
      <xdr:rowOff>19051</xdr:rowOff>
    </xdr:from>
    <xdr:to>
      <xdr:col>4</xdr:col>
      <xdr:colOff>19050</xdr:colOff>
      <xdr:row>12</xdr:row>
      <xdr:rowOff>57150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 flipV="1">
          <a:off x="7086601" y="781051"/>
          <a:ext cx="819149" cy="16382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1</xdr:row>
      <xdr:rowOff>28576</xdr:rowOff>
    </xdr:from>
    <xdr:to>
      <xdr:col>4</xdr:col>
      <xdr:colOff>38100</xdr:colOff>
      <xdr:row>4</xdr:row>
      <xdr:rowOff>9526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915025" y="219076"/>
          <a:ext cx="2009775" cy="5524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438150</xdr:colOff>
      <xdr:row>16</xdr:row>
      <xdr:rowOff>161925</xdr:rowOff>
    </xdr:from>
    <xdr:to>
      <xdr:col>8</xdr:col>
      <xdr:colOff>342900</xdr:colOff>
      <xdr:row>18</xdr:row>
      <xdr:rowOff>161925</xdr:rowOff>
    </xdr:to>
    <xdr:sp macro="[0]!Feuil2.choixChrono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4D7BAD93-026A-4F78-8996-BCB99FB40941}"/>
            </a:ext>
          </a:extLst>
        </xdr:cNvPr>
        <xdr:cNvSpPr/>
      </xdr:nvSpPr>
      <xdr:spPr>
        <a:xfrm>
          <a:off x="10610850" y="3286125"/>
          <a:ext cx="666750" cy="381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 nowa" refreshedDate="43439.539735995371" createdVersion="5" refreshedVersion="5" minRefreshableVersion="3" recordCount="100" xr:uid="{00000000-000A-0000-FFFF-FFFF32000000}">
  <cacheSource type="worksheet">
    <worksheetSource name="Tableau5"/>
  </cacheSource>
  <cacheFields count="4">
    <cacheField name="Date de remplissage" numFmtId="0">
      <sharedItems containsSemiMixedTypes="0" containsNonDate="0" containsDate="1" containsString="0" minDate="2018-07-03T00:00:00" maxDate="2018-11-09T00:00:00" count="44">
        <d v="2018-07-03T00:00:00"/>
        <d v="2018-07-06T00:00:00"/>
        <d v="2018-07-08T00:00:00"/>
        <d v="2018-07-09T00:00:00"/>
        <d v="2018-07-10T00:00:00"/>
        <d v="2018-07-12T00:00:00"/>
        <d v="2018-07-13T00:00:00"/>
        <d v="2018-07-16T00:00:00"/>
        <d v="2018-08-01T00:00:00"/>
        <d v="2018-08-02T00:00:00"/>
        <d v="2018-08-17T00:00:00"/>
        <d v="2018-08-16T00:00:00"/>
        <d v="2018-08-13T00:00:00"/>
        <d v="2018-08-08T00:00:00"/>
        <d v="2018-08-11T00:00:00"/>
        <d v="2018-10-07T00:00:00"/>
        <d v="2018-10-05T00:00:00"/>
        <d v="2018-10-03T00:00:00"/>
        <d v="2018-10-13T00:00:00"/>
        <d v="2018-10-12T00:00:00"/>
        <d v="2018-10-08T00:00:00"/>
        <d v="2018-10-02T00:00:00"/>
        <d v="2018-10-14T00:00:00"/>
        <d v="2018-10-11T00:00:00"/>
        <d v="2018-10-10T00:00:00"/>
        <d v="2018-10-09T00:00:00"/>
        <d v="2018-10-23T00:00:00"/>
        <d v="2018-10-22T00:00:00"/>
        <d v="2018-10-15T00:00:00"/>
        <d v="2018-10-16T00:00:00"/>
        <d v="2018-10-25T00:00:00"/>
        <d v="2018-10-20T00:00:00"/>
        <d v="2018-10-01T00:00:00"/>
        <d v="2018-10-30T00:00:00"/>
        <d v="2018-10-29T00:00:00"/>
        <d v="2018-10-26T00:00:00"/>
        <d v="2018-10-21T00:00:00"/>
        <d v="2018-10-19T00:00:00"/>
        <d v="2018-10-06T00:00:00"/>
        <d v="2018-10-24T00:00:00"/>
        <d v="2018-10-18T00:00:00"/>
        <d v="2018-11-08T00:00:00"/>
        <d v="2018-11-07T00:00:00"/>
        <d v="2018-11-06T00:00:00"/>
      </sharedItems>
    </cacheField>
    <cacheField name="Heure de remplissage" numFmtId="20">
      <sharedItems containsSemiMixedTypes="0" containsNonDate="0" containsDate="1" containsString="0" minDate="1899-12-30T00:20:00" maxDate="1899-12-30T23:05:00"/>
    </cacheField>
    <cacheField name="equipement" numFmtId="0">
      <sharedItems count="43">
        <s v="Tarare/w 8000"/>
        <s v="Pretraitement Infrarouge/IR8000"/>
        <s v="Circuit vapeur "/>
        <s v="Tarare/BR 61"/>
        <s v="Peseuse en ligne "/>
        <s v="vis concasseur2"/>
        <s v=" Elévateur 10"/>
        <s v=" Elévateur 6"/>
        <s v="AASTED A AMC 3300"/>
        <s v="Torréfacteur/ RSX 10500"/>
        <s v="Broyeur à billes/Cao 3000 L1"/>
        <s v="FONDOIR "/>
        <s v="Salle de pilotage "/>
        <s v="Chaudière Babcock Wanson"/>
        <s v=" Elévateur 1"/>
        <s v="Tarare/BR 51"/>
        <s v="Compresseur d'air 2 ( nouveau)"/>
        <s v="Broyeur à billes CAO L1B1"/>
        <s v="Broyeur à couteaux N5000 2-1"/>
        <s v=" Elévateur 9"/>
        <s v="Tambour magnétique"/>
        <s v="Broyeur à couteaux N5000 2-2"/>
        <s v="Coffret Electrique"/>
        <s v="Epierreur NS"/>
        <s v="Transporteur à Chaine (TC) 1"/>
        <s v="Torréfacteur/DR 2000"/>
        <s v="lampe"/>
        <s v="Tuyauterie"/>
        <s v="Poste de moulage masse/L2P2"/>
        <s v="Thermo-soudeuse"/>
        <s v="Poste de moulage masse/L2P1"/>
        <s v="Tuyauterie "/>
        <s v="L2B1"/>
        <s v="AASTED B AMC 4000"/>
        <s v="Refroidisseur/RX 10500"/>
        <s v="Bac Tampon "/>
        <s v="Broyeur à billes/Mariline"/>
        <s v="Tamis Vibrant L2"/>
        <s v="onduleur "/>
        <s v="malaxeur tank tampon 2"/>
        <s v="Tamis vibrant 1 et 2"/>
        <s v="Broyeur à billes CAO L2B1"/>
        <s v="Thermosoudeuse 2"/>
      </sharedItems>
    </cacheField>
    <cacheField name="Durée total de l'arrêt" numFmtId="164">
      <sharedItems containsSemiMixedTypes="0" containsNonDate="0" containsDate="1" containsString="0" minDate="1899-12-30T00:00:00" maxDate="1900-01-04T01:45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d v="1899-12-30T21:00:00"/>
    <x v="0"/>
    <d v="1899-12-30T14:05:00"/>
  </r>
  <r>
    <x v="1"/>
    <d v="1899-12-30T17:00:00"/>
    <x v="1"/>
    <d v="1899-12-30T07:20:00"/>
  </r>
  <r>
    <x v="2"/>
    <d v="1899-12-30T19:54:00"/>
    <x v="2"/>
    <d v="1899-12-30T02:16:00"/>
  </r>
  <r>
    <x v="3"/>
    <d v="1899-12-30T00:20:00"/>
    <x v="3"/>
    <d v="1899-12-31T10:40:00"/>
  </r>
  <r>
    <x v="3"/>
    <d v="1899-12-30T19:30:00"/>
    <x v="4"/>
    <d v="1899-12-30T01:28:00"/>
  </r>
  <r>
    <x v="4"/>
    <d v="1899-12-30T06:55:00"/>
    <x v="5"/>
    <d v="1899-12-31T01:15:00"/>
  </r>
  <r>
    <x v="4"/>
    <d v="1899-12-30T08:30:00"/>
    <x v="1"/>
    <d v="1899-12-30T00:20:00"/>
  </r>
  <r>
    <x v="4"/>
    <d v="1899-12-30T20:40:00"/>
    <x v="6"/>
    <d v="1899-12-30T02:20:00"/>
  </r>
  <r>
    <x v="5"/>
    <d v="1899-12-30T04:15:00"/>
    <x v="7"/>
    <d v="1899-12-31T01:45:00"/>
  </r>
  <r>
    <x v="5"/>
    <d v="1899-12-30T19:26:00"/>
    <x v="3"/>
    <d v="1899-12-30T01:10:00"/>
  </r>
  <r>
    <x v="5"/>
    <d v="1899-12-30T19:26:00"/>
    <x v="3"/>
    <d v="1899-12-30T01:10:00"/>
  </r>
  <r>
    <x v="3"/>
    <d v="1899-12-30T09:10:00"/>
    <x v="8"/>
    <d v="1899-12-30T01:20:00"/>
  </r>
  <r>
    <x v="4"/>
    <d v="1899-12-30T02:00:00"/>
    <x v="9"/>
    <d v="1899-12-30T02:20:00"/>
  </r>
  <r>
    <x v="5"/>
    <d v="1899-12-30T09:10:00"/>
    <x v="10"/>
    <d v="1899-12-30T01:50:00"/>
  </r>
  <r>
    <x v="6"/>
    <d v="1899-12-30T11:15:00"/>
    <x v="11"/>
    <d v="1899-12-30T00:20:00"/>
  </r>
  <r>
    <x v="6"/>
    <d v="1899-12-30T14:25:00"/>
    <x v="10"/>
    <d v="1899-12-30T00:00:00"/>
  </r>
  <r>
    <x v="6"/>
    <d v="1899-12-30T14:25:00"/>
    <x v="10"/>
    <d v="1899-12-30T00:45:00"/>
  </r>
  <r>
    <x v="7"/>
    <d v="1899-12-30T07:30:00"/>
    <x v="12"/>
    <d v="1899-12-30T01:40:00"/>
  </r>
  <r>
    <x v="7"/>
    <d v="1899-12-30T07:40:00"/>
    <x v="0"/>
    <d v="1899-12-30T04:20:00"/>
  </r>
  <r>
    <x v="7"/>
    <d v="1899-12-30T08:30:00"/>
    <x v="13"/>
    <d v="1899-12-30T01:35:00"/>
  </r>
  <r>
    <x v="8"/>
    <d v="1899-12-30T04:57:00"/>
    <x v="14"/>
    <d v="1899-12-30T00:33:00"/>
  </r>
  <r>
    <x v="9"/>
    <d v="1899-12-30T05:39:00"/>
    <x v="15"/>
    <d v="1899-12-30T01:06:00"/>
  </r>
  <r>
    <x v="9"/>
    <d v="1899-12-30T09:00:00"/>
    <x v="0"/>
    <d v="1899-12-30T00:20:00"/>
  </r>
  <r>
    <x v="10"/>
    <d v="1899-12-30T23:00:00"/>
    <x v="0"/>
    <d v="1899-12-30T00:43:00"/>
  </r>
  <r>
    <x v="10"/>
    <d v="1899-12-30T15:25:00"/>
    <x v="0"/>
    <d v="1899-12-30T00:51:00"/>
  </r>
  <r>
    <x v="11"/>
    <d v="1899-12-30T19:00:00"/>
    <x v="0"/>
    <d v="1899-12-30T01:16:00"/>
  </r>
  <r>
    <x v="12"/>
    <d v="1899-12-30T15:17:00"/>
    <x v="14"/>
    <d v="1899-12-30T01:23:00"/>
  </r>
  <r>
    <x v="11"/>
    <d v="1899-12-30T09:45:00"/>
    <x v="16"/>
    <d v="1899-12-30T04:06:00"/>
  </r>
  <r>
    <x v="12"/>
    <d v="1899-12-30T14:45:00"/>
    <x v="17"/>
    <d v="1899-12-30T00:11:00"/>
  </r>
  <r>
    <x v="13"/>
    <d v="1899-12-30T07:00:00"/>
    <x v="18"/>
    <d v="1899-12-30T05:30:00"/>
  </r>
  <r>
    <x v="12"/>
    <d v="1899-12-30T15:17:00"/>
    <x v="0"/>
    <d v="1900-01-01T01:23:00"/>
  </r>
  <r>
    <x v="14"/>
    <d v="1899-12-30T22:15:00"/>
    <x v="19"/>
    <d v="1899-12-30T00:10:00"/>
  </r>
  <r>
    <x v="15"/>
    <d v="1899-12-30T07:40:00"/>
    <x v="0"/>
    <d v="1899-12-30T01:50:00"/>
  </r>
  <r>
    <x v="15"/>
    <d v="1899-12-30T01:00:00"/>
    <x v="0"/>
    <d v="1899-12-30T02:00:00"/>
  </r>
  <r>
    <x v="15"/>
    <d v="1899-12-30T06:00:00"/>
    <x v="0"/>
    <d v="1899-12-30T04:20:00"/>
  </r>
  <r>
    <x v="16"/>
    <d v="1899-12-30T17:20:00"/>
    <x v="0"/>
    <d v="1899-12-30T00:45:00"/>
  </r>
  <r>
    <x v="17"/>
    <d v="1899-12-30T08:30:00"/>
    <x v="20"/>
    <d v="1899-12-30T00:40:00"/>
  </r>
  <r>
    <x v="18"/>
    <d v="1899-12-30T07:00:00"/>
    <x v="21"/>
    <d v="1899-12-30T03:30:00"/>
  </r>
  <r>
    <x v="19"/>
    <d v="1899-12-30T07:00:00"/>
    <x v="18"/>
    <d v="1899-12-30T06:40:00"/>
  </r>
  <r>
    <x v="15"/>
    <d v="1899-12-30T07:00:00"/>
    <x v="18"/>
    <d v="1899-12-30T02:00:00"/>
  </r>
  <r>
    <x v="20"/>
    <d v="1899-12-30T02:30:00"/>
    <x v="9"/>
    <d v="1899-12-31T07:20:00"/>
  </r>
  <r>
    <x v="21"/>
    <d v="1899-12-30T07:45:00"/>
    <x v="22"/>
    <d v="1899-12-30T00:15:00"/>
  </r>
  <r>
    <x v="21"/>
    <d v="1899-12-30T07:45:00"/>
    <x v="22"/>
    <d v="1899-12-30T00:15:00"/>
  </r>
  <r>
    <x v="22"/>
    <d v="1899-12-30T07:20:00"/>
    <x v="0"/>
    <d v="1899-12-30T00:20:00"/>
  </r>
  <r>
    <x v="18"/>
    <d v="1899-12-30T05:49:00"/>
    <x v="0"/>
    <d v="1899-12-30T23:38:00"/>
  </r>
  <r>
    <x v="18"/>
    <d v="1899-12-30T02:00:00"/>
    <x v="1"/>
    <d v="1899-12-30T01:57:00"/>
  </r>
  <r>
    <x v="19"/>
    <d v="1899-12-30T01:00:00"/>
    <x v="0"/>
    <d v="1899-12-30T00:45:00"/>
  </r>
  <r>
    <x v="23"/>
    <d v="1899-12-30T01:25:00"/>
    <x v="0"/>
    <d v="1899-12-30T01:55:00"/>
  </r>
  <r>
    <x v="24"/>
    <d v="1899-12-30T08:16:00"/>
    <x v="0"/>
    <d v="1899-12-30T01:44:00"/>
  </r>
  <r>
    <x v="25"/>
    <d v="1899-12-30T18:30:00"/>
    <x v="0"/>
    <d v="1899-12-30T02:30:00"/>
  </r>
  <r>
    <x v="26"/>
    <d v="1899-12-30T11:00:00"/>
    <x v="0"/>
    <d v="1899-12-30T00:52:00"/>
  </r>
  <r>
    <x v="26"/>
    <d v="1899-12-30T11:00:00"/>
    <x v="0"/>
    <d v="1899-12-30T00:52:00"/>
  </r>
  <r>
    <x v="18"/>
    <d v="1899-12-30T23:05:00"/>
    <x v="0"/>
    <d v="1899-12-30T02:36:00"/>
  </r>
  <r>
    <x v="27"/>
    <d v="1899-12-30T11:00:00"/>
    <x v="1"/>
    <d v="1899-12-30T04:26:00"/>
  </r>
  <r>
    <x v="28"/>
    <d v="1899-12-30T09:12:00"/>
    <x v="0"/>
    <d v="1899-12-30T02:48:00"/>
  </r>
  <r>
    <x v="28"/>
    <d v="1899-12-30T09:15:00"/>
    <x v="23"/>
    <d v="1899-12-30T05:45:00"/>
  </r>
  <r>
    <x v="28"/>
    <d v="1899-12-30T09:15:00"/>
    <x v="1"/>
    <d v="1899-12-30T05:25:00"/>
  </r>
  <r>
    <x v="29"/>
    <d v="1899-12-30T18:44:00"/>
    <x v="24"/>
    <d v="1899-12-30T00:56:00"/>
  </r>
  <r>
    <x v="25"/>
    <d v="1899-12-30T09:15:00"/>
    <x v="1"/>
    <d v="1899-12-30T00:50:00"/>
  </r>
  <r>
    <x v="30"/>
    <d v="1899-12-30T10:30:00"/>
    <x v="13"/>
    <d v="1899-12-30T02:11:00"/>
  </r>
  <r>
    <x v="26"/>
    <d v="1899-12-30T14:30:00"/>
    <x v="10"/>
    <d v="1899-12-30T01:00:00"/>
  </r>
  <r>
    <x v="31"/>
    <d v="1899-12-30T09:30:00"/>
    <x v="25"/>
    <d v="1899-12-30T03:06:00"/>
  </r>
  <r>
    <x v="21"/>
    <d v="1899-12-30T14:00:00"/>
    <x v="26"/>
    <d v="1899-12-30T00:20:00"/>
  </r>
  <r>
    <x v="19"/>
    <d v="1899-12-30T14:20:00"/>
    <x v="27"/>
    <d v="1899-12-30T00:25:00"/>
  </r>
  <r>
    <x v="16"/>
    <d v="1899-12-30T14:50:00"/>
    <x v="27"/>
    <d v="1899-12-30T00:50:00"/>
  </r>
  <r>
    <x v="32"/>
    <d v="1899-12-30T18:20:00"/>
    <x v="27"/>
    <d v="1899-12-30T01:00:00"/>
  </r>
  <r>
    <x v="33"/>
    <d v="1899-12-30T01:20:00"/>
    <x v="28"/>
    <d v="1899-12-30T00:58:00"/>
  </r>
  <r>
    <x v="34"/>
    <d v="1899-12-30T14:20:00"/>
    <x v="27"/>
    <d v="1899-12-30T00:40:00"/>
  </r>
  <r>
    <x v="35"/>
    <d v="1899-12-30T12:35:00"/>
    <x v="29"/>
    <d v="1899-12-30T00:50:00"/>
  </r>
  <r>
    <x v="35"/>
    <d v="1899-12-30T07:00:00"/>
    <x v="30"/>
    <d v="1899-12-30T01:10:00"/>
  </r>
  <r>
    <x v="27"/>
    <d v="1899-12-30T07:00:00"/>
    <x v="31"/>
    <d v="1899-12-30T00:55:00"/>
  </r>
  <r>
    <x v="36"/>
    <d v="1899-12-30T07:00:00"/>
    <x v="32"/>
    <d v="1899-12-30T00:25:00"/>
  </r>
  <r>
    <x v="37"/>
    <d v="1899-12-30T12:30:00"/>
    <x v="33"/>
    <d v="1899-12-30T00:36:00"/>
  </r>
  <r>
    <x v="37"/>
    <d v="1899-12-30T07:00:00"/>
    <x v="30"/>
    <d v="1899-12-30T00:50:00"/>
  </r>
  <r>
    <x v="28"/>
    <d v="1899-12-30T12:30:00"/>
    <x v="31"/>
    <d v="1899-12-30T01:05:00"/>
  </r>
  <r>
    <x v="28"/>
    <d v="1899-12-30T09:03:00"/>
    <x v="28"/>
    <d v="1899-12-30T00:37:00"/>
  </r>
  <r>
    <x v="38"/>
    <d v="1899-12-30T00:25:00"/>
    <x v="18"/>
    <d v="1899-12-30T03:05:00"/>
  </r>
  <r>
    <x v="21"/>
    <d v="1899-12-30T21:00:00"/>
    <x v="9"/>
    <d v="1899-12-30T20:00:00"/>
  </r>
  <r>
    <x v="38"/>
    <d v="1899-12-30T21:25:00"/>
    <x v="18"/>
    <d v="1899-12-30T00:48:00"/>
  </r>
  <r>
    <x v="38"/>
    <d v="1899-12-30T05:50:00"/>
    <x v="18"/>
    <d v="1899-12-30T03:30:00"/>
  </r>
  <r>
    <x v="19"/>
    <d v="1899-12-30T21:00:00"/>
    <x v="34"/>
    <d v="1899-12-30T02:15:00"/>
  </r>
  <r>
    <x v="19"/>
    <d v="1899-12-30T21:00:00"/>
    <x v="9"/>
    <d v="1899-12-30T02:15:00"/>
  </r>
  <r>
    <x v="39"/>
    <d v="1899-12-30T02:10:00"/>
    <x v="17"/>
    <d v="1899-12-30T03:20:00"/>
  </r>
  <r>
    <x v="35"/>
    <d v="1899-12-30T16:55:00"/>
    <x v="25"/>
    <d v="1899-12-30T00:20:00"/>
  </r>
  <r>
    <x v="35"/>
    <d v="1899-12-30T16:55:00"/>
    <x v="25"/>
    <d v="1899-12-30T00:20:00"/>
  </r>
  <r>
    <x v="30"/>
    <d v="1899-12-30T17:00:00"/>
    <x v="35"/>
    <d v="1899-12-30T01:00:00"/>
  </r>
  <r>
    <x v="39"/>
    <d v="1899-12-30T14:45:00"/>
    <x v="25"/>
    <d v="1899-12-30T00:15:00"/>
  </r>
  <r>
    <x v="22"/>
    <d v="1899-12-30T04:07:00"/>
    <x v="36"/>
    <d v="1899-12-30T00:13:00"/>
  </r>
  <r>
    <x v="22"/>
    <d v="1899-12-30T02:50:00"/>
    <x v="25"/>
    <d v="1899-12-30T00:30:00"/>
  </r>
  <r>
    <x v="25"/>
    <d v="1899-12-30T12:37:00"/>
    <x v="37"/>
    <d v="1899-12-31T00:13:00"/>
  </r>
  <r>
    <x v="20"/>
    <d v="1899-12-30T08:00:00"/>
    <x v="38"/>
    <d v="1899-12-30T07:40:00"/>
  </r>
  <r>
    <x v="33"/>
    <d v="1899-12-30T09:30:00"/>
    <x v="39"/>
    <d v="1899-12-30T10:30:00"/>
  </r>
  <r>
    <x v="40"/>
    <d v="1899-12-30T14:40:00"/>
    <x v="40"/>
    <d v="1899-12-30T00:45:00"/>
  </r>
  <r>
    <x v="27"/>
    <d v="1899-12-30T14:00:00"/>
    <x v="41"/>
    <d v="1899-12-30T01:05:00"/>
  </r>
  <r>
    <x v="26"/>
    <d v="1899-12-30T08:45:00"/>
    <x v="21"/>
    <d v="1900-01-01T11:15:00"/>
  </r>
  <r>
    <x v="18"/>
    <d v="1899-12-30T05:49:00"/>
    <x v="0"/>
    <d v="1899-12-30T00:22:00"/>
  </r>
  <r>
    <x v="34"/>
    <d v="1899-12-30T06:30:00"/>
    <x v="42"/>
    <d v="1900-01-04T01:45:00"/>
  </r>
  <r>
    <x v="41"/>
    <d v="1899-12-30T09:20:00"/>
    <x v="1"/>
    <d v="1899-12-30T00:10:00"/>
  </r>
  <r>
    <x v="42"/>
    <d v="1899-12-30T22:23:00"/>
    <x v="1"/>
    <d v="1899-12-30T00:57:00"/>
  </r>
  <r>
    <x v="43"/>
    <d v="1899-12-30T17:20:00"/>
    <x v="0"/>
    <d v="1899-12-30T01:2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4" applyNumberFormats="0" applyBorderFormats="0" applyFontFormats="0" applyPatternFormats="0" applyAlignmentFormats="0" applyWidthHeightFormats="1" dataCaption="Valeurs" updatedVersion="6" minRefreshableVersion="5" useAutoFormatting="1" itemPrintTitles="1" createdVersion="5" indent="0" outline="1" outlineData="1" multipleFieldFilters="0">
  <location ref="A3:C13" firstHeaderRow="0" firstDataRow="1" firstDataCol="1"/>
  <pivotFields count="4">
    <pivotField dataField="1" showAll="0">
      <items count="45">
        <item x="0"/>
        <item x="1"/>
        <item x="2"/>
        <item x="3"/>
        <item x="4"/>
        <item x="5"/>
        <item x="6"/>
        <item x="7"/>
        <item x="8"/>
        <item x="9"/>
        <item x="13"/>
        <item x="14"/>
        <item x="12"/>
        <item x="11"/>
        <item x="10"/>
        <item x="32"/>
        <item x="21"/>
        <item x="17"/>
        <item x="16"/>
        <item x="38"/>
        <item x="15"/>
        <item x="20"/>
        <item x="25"/>
        <item x="24"/>
        <item x="23"/>
        <item x="19"/>
        <item x="18"/>
        <item x="22"/>
        <item x="28"/>
        <item x="29"/>
        <item x="40"/>
        <item x="37"/>
        <item x="31"/>
        <item x="36"/>
        <item x="27"/>
        <item x="26"/>
        <item x="39"/>
        <item x="30"/>
        <item x="35"/>
        <item x="34"/>
        <item x="33"/>
        <item x="43"/>
        <item x="42"/>
        <item x="41"/>
        <item t="default"/>
      </items>
    </pivotField>
    <pivotField numFmtId="20" showAll="0"/>
    <pivotField axis="axisRow" showAll="0">
      <items count="44">
        <item x="14"/>
        <item x="6"/>
        <item x="7"/>
        <item x="19"/>
        <item x="8"/>
        <item x="33"/>
        <item x="35"/>
        <item x="17"/>
        <item x="41"/>
        <item x="10"/>
        <item x="36"/>
        <item x="18"/>
        <item x="21"/>
        <item x="13"/>
        <item x="2"/>
        <item x="22"/>
        <item x="16"/>
        <item x="23"/>
        <item x="11"/>
        <item x="32"/>
        <item x="26"/>
        <item x="39"/>
        <item x="38"/>
        <item x="4"/>
        <item x="30"/>
        <item x="28"/>
        <item x="1"/>
        <item x="34"/>
        <item x="12"/>
        <item x="20"/>
        <item x="40"/>
        <item x="37"/>
        <item x="15"/>
        <item x="3"/>
        <item x="0"/>
        <item x="29"/>
        <item x="42"/>
        <item x="9"/>
        <item x="25"/>
        <item x="24"/>
        <item x="27"/>
        <item x="31"/>
        <item x="5"/>
        <item t="default"/>
      </items>
    </pivotField>
    <pivotField dataField="1" numFmtId="164" showAll="0"/>
  </pivotFields>
  <rowFields count="1">
    <field x="2"/>
  </rowFields>
  <rowItems count="10">
    <i>
      <x/>
    </i>
    <i>
      <x v="3"/>
    </i>
    <i>
      <x v="7"/>
    </i>
    <i>
      <x v="11"/>
    </i>
    <i>
      <x v="13"/>
    </i>
    <i>
      <x v="16"/>
    </i>
    <i>
      <x v="28"/>
    </i>
    <i>
      <x v="32"/>
    </i>
    <i>
      <x v="3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ée total de l'arrêt" fld="3" baseField="2" baseItem="0" numFmtId="164"/>
    <dataField name="Nombre de Date de remplissage" fld="0" subtotal="count" baseField="0" baseItem="0"/>
  </dataFields>
  <formats count="4">
    <format dxfId="0">
      <pivotArea outline="0" collapsedLevelsAreSubtotals="1" fieldPosition="0"/>
    </format>
    <format dxfId="1">
      <pivotArea dataOnly="0" labelOnly="1" outline="0" axis="axisValues" fieldPosition="0"/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showRowHeaders="1" showColHeaders="1" showRowStripes="0" showColStripes="0" showLastColumn="1"/>
  <filters count="1">
    <filter fld="0" type="dateBetween" evalOrder="-1" id="10" name="Date de remplissage">
      <autoFilter ref="A1">
        <filterColumn colId="0">
          <customFilters and="1">
            <customFilter operator="greaterThanOrEqual" val="43296"/>
            <customFilter operator="lessThanOrEqual" val="43368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5" displayName="Tableau5" ref="A2:D102" totalsRowShown="0" headerRowBorderDxfId="7" tableBorderDxfId="6">
  <autoFilter ref="A2:D102" xr:uid="{00000000-0009-0000-0100-000001000000}"/>
  <tableColumns count="4">
    <tableColumn id="2" xr3:uid="{00000000-0010-0000-0000-000002000000}" name="Date de remplissage" dataDxfId="5"/>
    <tableColumn id="3" xr3:uid="{00000000-0010-0000-0000-000003000000}" name="Heure de remplissage"/>
    <tableColumn id="5" xr3:uid="{00000000-0010-0000-0000-000005000000}" name="equipement"/>
    <tableColumn id="37" xr3:uid="{00000000-0010-0000-0000-000025000000}" name="Durée total de l'arrêt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e_remplissage" xr10:uid="{00000000-0013-0000-FFFF-FFFF01000000}" sourceName="Date de remplissage">
  <pivotTables>
    <pivotTable tabId="2" name="Tableau croisé dynamique1"/>
  </pivotTables>
  <state minimalRefreshVersion="6" lastRefreshVersion="6" pivotCacheId="1" filterType="dateBetween">
    <selection startDate="2018-07-15T00:00:00" endDate="2018-09-25T00:00:00"/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e remplissage" xr10:uid="{00000000-0014-0000-FFFF-FFFF01000000}" cache="ChronologieNative_Date_de_remplissage" caption="Date de remplissage" level="2" selectionLevel="3" scrollPosition="2018-03-19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47"/>
  <sheetViews>
    <sheetView tabSelected="1" workbookViewId="0">
      <selection activeCell="G19" sqref="G19"/>
    </sheetView>
  </sheetViews>
  <sheetFormatPr baseColWidth="10" defaultRowHeight="15" x14ac:dyDescent="0.25"/>
  <cols>
    <col min="1" max="1" width="28.85546875" customWidth="1"/>
    <col min="2" max="2" width="29.7109375" style="18" bestFit="1" customWidth="1"/>
    <col min="3" max="3" width="29.85546875" style="19" bestFit="1" customWidth="1"/>
    <col min="4" max="4" width="29.85546875" bestFit="1" customWidth="1"/>
  </cols>
  <sheetData>
    <row r="1" spans="1:5" x14ac:dyDescent="0.25">
      <c r="A1" s="25" t="s">
        <v>58</v>
      </c>
      <c r="B1" s="25"/>
      <c r="C1" s="25"/>
    </row>
    <row r="3" spans="1:5" x14ac:dyDescent="0.25">
      <c r="A3" s="26" t="s">
        <v>48</v>
      </c>
      <c r="B3" s="27" t="s">
        <v>50</v>
      </c>
      <c r="C3" s="30" t="s">
        <v>52</v>
      </c>
    </row>
    <row r="4" spans="1:5" x14ac:dyDescent="0.25">
      <c r="A4" s="28" t="s">
        <v>19</v>
      </c>
      <c r="B4" s="29">
        <v>8.0555555555555547E-2</v>
      </c>
      <c r="C4" s="30">
        <v>2</v>
      </c>
    </row>
    <row r="5" spans="1:5" x14ac:dyDescent="0.25">
      <c r="A5" s="31" t="s">
        <v>24</v>
      </c>
      <c r="B5" s="32">
        <v>6.9444444444444441E-3</v>
      </c>
      <c r="C5" s="33">
        <v>1</v>
      </c>
    </row>
    <row r="6" spans="1:5" x14ac:dyDescent="0.25">
      <c r="A6" s="31" t="s">
        <v>22</v>
      </c>
      <c r="B6" s="32">
        <v>7.6388888888888886E-3</v>
      </c>
      <c r="C6" s="33">
        <v>1</v>
      </c>
    </row>
    <row r="7" spans="1:5" x14ac:dyDescent="0.25">
      <c r="A7" s="31" t="s">
        <v>23</v>
      </c>
      <c r="B7" s="32">
        <v>0.22916666666666666</v>
      </c>
      <c r="C7" s="33">
        <v>1</v>
      </c>
    </row>
    <row r="8" spans="1:5" x14ac:dyDescent="0.25">
      <c r="A8" s="31" t="s">
        <v>18</v>
      </c>
      <c r="B8" s="32">
        <v>6.5972222222222224E-2</v>
      </c>
      <c r="C8" s="33">
        <v>1</v>
      </c>
    </row>
    <row r="9" spans="1:5" x14ac:dyDescent="0.25">
      <c r="A9" s="31" t="s">
        <v>21</v>
      </c>
      <c r="B9" s="32">
        <v>0.17083333333333331</v>
      </c>
      <c r="C9" s="33">
        <v>1</v>
      </c>
    </row>
    <row r="10" spans="1:5" ht="21" x14ac:dyDescent="0.35">
      <c r="A10" s="31" t="s">
        <v>17</v>
      </c>
      <c r="B10" s="32">
        <v>6.9444444444444434E-2</v>
      </c>
      <c r="C10" s="33">
        <v>1</v>
      </c>
      <c r="D10" s="20" t="s">
        <v>51</v>
      </c>
    </row>
    <row r="11" spans="1:5" x14ac:dyDescent="0.25">
      <c r="A11" s="31" t="s">
        <v>20</v>
      </c>
      <c r="B11" s="32">
        <v>4.5833333333333337E-2</v>
      </c>
      <c r="C11" s="33">
        <v>1</v>
      </c>
    </row>
    <row r="12" spans="1:5" x14ac:dyDescent="0.25">
      <c r="A12" s="31" t="s">
        <v>5</v>
      </c>
      <c r="B12" s="32">
        <v>2.3701388888888886</v>
      </c>
      <c r="C12" s="33">
        <v>6</v>
      </c>
    </row>
    <row r="13" spans="1:5" x14ac:dyDescent="0.25">
      <c r="A13" s="34" t="s">
        <v>49</v>
      </c>
      <c r="B13" s="35">
        <v>3.0465277777777771</v>
      </c>
      <c r="C13" s="36">
        <v>15</v>
      </c>
      <c r="E13" s="21" t="s">
        <v>53</v>
      </c>
    </row>
    <row r="14" spans="1:5" x14ac:dyDescent="0.25">
      <c r="B14"/>
      <c r="C14"/>
    </row>
    <row r="15" spans="1:5" x14ac:dyDescent="0.25">
      <c r="B15"/>
      <c r="C15"/>
      <c r="E15" t="s">
        <v>54</v>
      </c>
    </row>
    <row r="16" spans="1:5" x14ac:dyDescent="0.25">
      <c r="B16"/>
      <c r="C16"/>
      <c r="E16" t="s">
        <v>55</v>
      </c>
    </row>
    <row r="17" spans="2:7" x14ac:dyDescent="0.25">
      <c r="B17"/>
      <c r="C17"/>
    </row>
    <row r="18" spans="2:7" x14ac:dyDescent="0.25">
      <c r="B18"/>
      <c r="C18"/>
      <c r="E18" s="23" t="s">
        <v>56</v>
      </c>
      <c r="G18" s="22">
        <v>43296</v>
      </c>
    </row>
    <row r="19" spans="2:7" x14ac:dyDescent="0.25">
      <c r="B19"/>
      <c r="C19"/>
      <c r="E19" s="23" t="s">
        <v>57</v>
      </c>
      <c r="G19" s="22">
        <v>43368</v>
      </c>
    </row>
    <row r="20" spans="2:7" x14ac:dyDescent="0.25">
      <c r="B20"/>
      <c r="C20"/>
      <c r="E20" t="s">
        <v>60</v>
      </c>
      <c r="G20" s="18">
        <f>G19-G18</f>
        <v>72</v>
      </c>
    </row>
    <row r="21" spans="2:7" x14ac:dyDescent="0.25">
      <c r="B21"/>
      <c r="C21"/>
    </row>
    <row r="22" spans="2:7" x14ac:dyDescent="0.25">
      <c r="B22"/>
      <c r="C22"/>
      <c r="E22" s="23" t="s">
        <v>59</v>
      </c>
      <c r="G22" s="24">
        <f>(G20-GETPIVOTDATA("Somme de Durée total de l'arrêt",$A$3))/GETPIVOTDATA("Nombre de Date de remplissage",$A$3)</f>
        <v>4.5968981481481475</v>
      </c>
    </row>
    <row r="23" spans="2:7" x14ac:dyDescent="0.25">
      <c r="B23"/>
      <c r="C23"/>
    </row>
    <row r="24" spans="2:7" x14ac:dyDescent="0.25">
      <c r="B24"/>
      <c r="C24"/>
    </row>
    <row r="25" spans="2:7" x14ac:dyDescent="0.25">
      <c r="B25"/>
      <c r="C25"/>
    </row>
    <row r="26" spans="2:7" x14ac:dyDescent="0.25">
      <c r="B26"/>
      <c r="C26"/>
    </row>
    <row r="27" spans="2:7" x14ac:dyDescent="0.25">
      <c r="B27"/>
      <c r="C27"/>
    </row>
    <row r="28" spans="2:7" x14ac:dyDescent="0.25">
      <c r="B28"/>
      <c r="C28"/>
    </row>
    <row r="29" spans="2:7" x14ac:dyDescent="0.25">
      <c r="B29"/>
      <c r="C29"/>
    </row>
    <row r="30" spans="2:7" x14ac:dyDescent="0.25">
      <c r="B30"/>
      <c r="C30"/>
    </row>
    <row r="31" spans="2:7" x14ac:dyDescent="0.25">
      <c r="B31"/>
      <c r="C31"/>
    </row>
    <row r="32" spans="2:7" x14ac:dyDescent="0.25">
      <c r="B32"/>
      <c r="C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  <row r="36" spans="2:3" x14ac:dyDescent="0.25">
      <c r="B36"/>
      <c r="C36"/>
    </row>
    <row r="37" spans="2:3" x14ac:dyDescent="0.25">
      <c r="B37"/>
      <c r="C37"/>
    </row>
    <row r="38" spans="2:3" x14ac:dyDescent="0.25">
      <c r="B38"/>
      <c r="C38"/>
    </row>
    <row r="39" spans="2:3" x14ac:dyDescent="0.25">
      <c r="B39"/>
      <c r="C39"/>
    </row>
    <row r="40" spans="2:3" x14ac:dyDescent="0.25">
      <c r="B40"/>
      <c r="C40"/>
    </row>
    <row r="41" spans="2:3" x14ac:dyDescent="0.25">
      <c r="B41"/>
      <c r="C41"/>
    </row>
    <row r="42" spans="2:3" x14ac:dyDescent="0.25">
      <c r="B42"/>
      <c r="C42"/>
    </row>
    <row r="43" spans="2:3" x14ac:dyDescent="0.25">
      <c r="B43"/>
      <c r="C43"/>
    </row>
    <row r="44" spans="2:3" x14ac:dyDescent="0.25">
      <c r="B44"/>
      <c r="C44"/>
    </row>
    <row r="45" spans="2:3" x14ac:dyDescent="0.25">
      <c r="B45"/>
      <c r="C45"/>
    </row>
    <row r="46" spans="2:3" x14ac:dyDescent="0.25">
      <c r="B46"/>
      <c r="C46"/>
    </row>
    <row r="47" spans="2:3" x14ac:dyDescent="0.25">
      <c r="B47"/>
      <c r="C47"/>
    </row>
  </sheetData>
  <mergeCells count="1">
    <mergeCell ref="A1:C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102"/>
  <sheetViews>
    <sheetView topLeftCell="A3" workbookViewId="0">
      <selection activeCell="C7" sqref="C7"/>
    </sheetView>
  </sheetViews>
  <sheetFormatPr baseColWidth="10" defaultColWidth="11.42578125" defaultRowHeight="15" x14ac:dyDescent="0.25"/>
  <cols>
    <col min="1" max="1" width="14.42578125" style="14" customWidth="1"/>
    <col min="2" max="2" width="13.140625" style="12" customWidth="1"/>
    <col min="3" max="3" width="20.5703125" style="12" customWidth="1"/>
    <col min="4" max="4" width="25.7109375" style="16" customWidth="1"/>
    <col min="5" max="16384" width="11.42578125" style="12"/>
  </cols>
  <sheetData>
    <row r="1" spans="1:4" s="4" customFormat="1" ht="23.25" customHeight="1" x14ac:dyDescent="0.3">
      <c r="A1" s="1" t="s">
        <v>0</v>
      </c>
      <c r="B1" s="2"/>
      <c r="C1" s="2"/>
      <c r="D1" s="3"/>
    </row>
    <row r="2" spans="1:4" s="8" customFormat="1" ht="38.25" customHeight="1" x14ac:dyDescent="0.25">
      <c r="A2" s="6" t="s">
        <v>1</v>
      </c>
      <c r="B2" s="5" t="s">
        <v>2</v>
      </c>
      <c r="C2" s="5" t="s">
        <v>3</v>
      </c>
      <c r="D2" s="7" t="s">
        <v>4</v>
      </c>
    </row>
    <row r="3" spans="1:4" x14ac:dyDescent="0.25">
      <c r="A3" s="10">
        <v>43284</v>
      </c>
      <c r="B3" s="11">
        <v>0.875</v>
      </c>
      <c r="C3" s="9" t="s">
        <v>5</v>
      </c>
      <c r="D3" s="13">
        <v>0.58680555555555558</v>
      </c>
    </row>
    <row r="4" spans="1:4" x14ac:dyDescent="0.25">
      <c r="A4" s="10">
        <v>43287</v>
      </c>
      <c r="B4" s="11">
        <v>0.70833333333333337</v>
      </c>
      <c r="C4" s="9" t="s">
        <v>6</v>
      </c>
      <c r="D4" s="13">
        <v>0.30555555555555558</v>
      </c>
    </row>
    <row r="5" spans="1:4" x14ac:dyDescent="0.25">
      <c r="A5" s="10">
        <v>43289</v>
      </c>
      <c r="B5" s="11">
        <v>0.82916666666666661</v>
      </c>
      <c r="C5" s="9" t="s">
        <v>7</v>
      </c>
      <c r="D5" s="13">
        <v>9.4444444444444442E-2</v>
      </c>
    </row>
    <row r="6" spans="1:4" x14ac:dyDescent="0.25">
      <c r="A6" s="10">
        <v>43290</v>
      </c>
      <c r="B6" s="11">
        <v>1.3888888888888888E-2</v>
      </c>
      <c r="C6" s="9" t="s">
        <v>8</v>
      </c>
      <c r="D6" s="13">
        <v>1.4444444444444444</v>
      </c>
    </row>
    <row r="7" spans="1:4" x14ac:dyDescent="0.25">
      <c r="A7" s="10">
        <v>43290</v>
      </c>
      <c r="B7" s="11">
        <v>0.8125</v>
      </c>
      <c r="C7" s="9" t="s">
        <v>9</v>
      </c>
      <c r="D7" s="13">
        <v>6.1111111111111109E-2</v>
      </c>
    </row>
    <row r="8" spans="1:4" x14ac:dyDescent="0.25">
      <c r="A8" s="10">
        <v>43291</v>
      </c>
      <c r="B8" s="11">
        <v>0.28819444444444448</v>
      </c>
      <c r="C8" s="9" t="s">
        <v>10</v>
      </c>
      <c r="D8" s="13">
        <v>1.0520833333333333</v>
      </c>
    </row>
    <row r="9" spans="1:4" x14ac:dyDescent="0.25">
      <c r="A9" s="10">
        <v>43291</v>
      </c>
      <c r="B9" s="11">
        <v>0.35416666666666669</v>
      </c>
      <c r="C9" s="9" t="s">
        <v>6</v>
      </c>
      <c r="D9" s="13">
        <v>1.3888888888888888E-2</v>
      </c>
    </row>
    <row r="10" spans="1:4" x14ac:dyDescent="0.25">
      <c r="A10" s="10">
        <v>43291</v>
      </c>
      <c r="B10" s="11">
        <v>0.86111111111111116</v>
      </c>
      <c r="C10" s="9" t="s">
        <v>11</v>
      </c>
      <c r="D10" s="13">
        <v>9.7222222222222224E-2</v>
      </c>
    </row>
    <row r="11" spans="1:4" x14ac:dyDescent="0.25">
      <c r="A11" s="10">
        <v>43293</v>
      </c>
      <c r="B11" s="11">
        <v>0.17708333333333334</v>
      </c>
      <c r="C11" s="9" t="s">
        <v>12</v>
      </c>
      <c r="D11" s="13">
        <v>1.0729166666666667</v>
      </c>
    </row>
    <row r="12" spans="1:4" x14ac:dyDescent="0.25">
      <c r="A12" s="10">
        <v>43293</v>
      </c>
      <c r="B12" s="11">
        <v>0.80972222222222223</v>
      </c>
      <c r="C12" s="9" t="s">
        <v>8</v>
      </c>
      <c r="D12" s="13">
        <v>4.8611111111111112E-2</v>
      </c>
    </row>
    <row r="13" spans="1:4" x14ac:dyDescent="0.25">
      <c r="A13" s="10">
        <v>43293</v>
      </c>
      <c r="B13" s="11">
        <v>0.80972222222222223</v>
      </c>
      <c r="C13" s="9" t="s">
        <v>8</v>
      </c>
      <c r="D13" s="13">
        <v>4.8611111111111112E-2</v>
      </c>
    </row>
    <row r="14" spans="1:4" x14ac:dyDescent="0.25">
      <c r="A14" s="10">
        <v>43290</v>
      </c>
      <c r="B14" s="11">
        <v>0.38194444444444442</v>
      </c>
      <c r="C14" s="9" t="s">
        <v>13</v>
      </c>
      <c r="D14" s="13">
        <v>5.5555555555555552E-2</v>
      </c>
    </row>
    <row r="15" spans="1:4" x14ac:dyDescent="0.25">
      <c r="A15" s="10">
        <v>43291</v>
      </c>
      <c r="B15" s="11">
        <v>8.3333333333333329E-2</v>
      </c>
      <c r="C15" s="9" t="s">
        <v>14</v>
      </c>
      <c r="D15" s="13">
        <v>9.7222222222222224E-2</v>
      </c>
    </row>
    <row r="16" spans="1:4" x14ac:dyDescent="0.25">
      <c r="A16" s="10">
        <v>43293</v>
      </c>
      <c r="B16" s="11">
        <v>0.38194444444444442</v>
      </c>
      <c r="C16" s="9" t="s">
        <v>15</v>
      </c>
      <c r="D16" s="13">
        <v>7.6388888888888895E-2</v>
      </c>
    </row>
    <row r="17" spans="1:4" x14ac:dyDescent="0.25">
      <c r="A17" s="10">
        <v>43294</v>
      </c>
      <c r="B17" s="11">
        <v>0.46875</v>
      </c>
      <c r="C17" s="9" t="s">
        <v>16</v>
      </c>
      <c r="D17" s="13">
        <v>1.3888888888888888E-2</v>
      </c>
    </row>
    <row r="18" spans="1:4" x14ac:dyDescent="0.25">
      <c r="A18" s="10">
        <v>43294</v>
      </c>
      <c r="B18" s="11">
        <v>0.60069444444444442</v>
      </c>
      <c r="C18" s="9" t="s">
        <v>15</v>
      </c>
      <c r="D18" s="13">
        <v>0</v>
      </c>
    </row>
    <row r="19" spans="1:4" x14ac:dyDescent="0.25">
      <c r="A19" s="10">
        <v>43294</v>
      </c>
      <c r="B19" s="11">
        <v>0.60069444444444442</v>
      </c>
      <c r="C19" s="9" t="s">
        <v>15</v>
      </c>
      <c r="D19" s="13">
        <v>3.125E-2</v>
      </c>
    </row>
    <row r="20" spans="1:4" x14ac:dyDescent="0.25">
      <c r="A20" s="10">
        <v>43297</v>
      </c>
      <c r="B20" s="11">
        <v>0.3125</v>
      </c>
      <c r="C20" s="9" t="s">
        <v>17</v>
      </c>
      <c r="D20" s="13">
        <v>6.9444444444444448E-2</v>
      </c>
    </row>
    <row r="21" spans="1:4" x14ac:dyDescent="0.25">
      <c r="A21" s="10">
        <v>43297</v>
      </c>
      <c r="B21" s="11">
        <v>0.31944444444444448</v>
      </c>
      <c r="C21" s="9" t="s">
        <v>5</v>
      </c>
      <c r="D21" s="13">
        <v>0.18055555555555555</v>
      </c>
    </row>
    <row r="22" spans="1:4" x14ac:dyDescent="0.25">
      <c r="A22" s="10">
        <v>43297</v>
      </c>
      <c r="B22" s="11">
        <v>0.35416666666666669</v>
      </c>
      <c r="C22" s="9" t="s">
        <v>18</v>
      </c>
      <c r="D22" s="13">
        <v>6.5972222222222224E-2</v>
      </c>
    </row>
    <row r="23" spans="1:4" x14ac:dyDescent="0.25">
      <c r="A23" s="10">
        <v>43313</v>
      </c>
      <c r="B23" s="11">
        <v>0.20625000000000002</v>
      </c>
      <c r="C23" s="9" t="s">
        <v>19</v>
      </c>
      <c r="D23" s="13">
        <v>2.2916666666666665E-2</v>
      </c>
    </row>
    <row r="24" spans="1:4" x14ac:dyDescent="0.25">
      <c r="A24" s="10">
        <v>43314</v>
      </c>
      <c r="B24" s="11">
        <v>0.23541666666666669</v>
      </c>
      <c r="C24" s="9" t="s">
        <v>20</v>
      </c>
      <c r="D24" s="13">
        <v>4.583333333333333E-2</v>
      </c>
    </row>
    <row r="25" spans="1:4" x14ac:dyDescent="0.25">
      <c r="A25" s="14">
        <v>43314</v>
      </c>
      <c r="B25" s="15">
        <v>0.375</v>
      </c>
      <c r="C25" s="12" t="s">
        <v>5</v>
      </c>
      <c r="D25" s="16">
        <v>1.3888888888888888E-2</v>
      </c>
    </row>
    <row r="26" spans="1:4" x14ac:dyDescent="0.25">
      <c r="A26" s="14">
        <v>43329</v>
      </c>
      <c r="B26" s="15">
        <v>0.95833333333333337</v>
      </c>
      <c r="C26" s="12" t="s">
        <v>5</v>
      </c>
      <c r="D26" s="16">
        <v>2.9861111111111113E-2</v>
      </c>
    </row>
    <row r="27" spans="1:4" x14ac:dyDescent="0.25">
      <c r="A27" s="14">
        <v>43329</v>
      </c>
      <c r="B27" s="15">
        <v>0.64236111111111105</v>
      </c>
      <c r="C27" s="12" t="s">
        <v>5</v>
      </c>
      <c r="D27" s="16">
        <v>3.5416666666666666E-2</v>
      </c>
    </row>
    <row r="28" spans="1:4" x14ac:dyDescent="0.25">
      <c r="A28" s="14">
        <v>43328</v>
      </c>
      <c r="B28" s="15">
        <v>0.79166666666666663</v>
      </c>
      <c r="C28" s="12" t="s">
        <v>5</v>
      </c>
      <c r="D28" s="16">
        <v>5.2777777777777778E-2</v>
      </c>
    </row>
    <row r="29" spans="1:4" x14ac:dyDescent="0.25">
      <c r="A29" s="14">
        <v>43325</v>
      </c>
      <c r="B29" s="15">
        <v>0.63680555555555551</v>
      </c>
      <c r="C29" s="12" t="s">
        <v>19</v>
      </c>
      <c r="D29" s="16">
        <v>5.7638888888888892E-2</v>
      </c>
    </row>
    <row r="30" spans="1:4" x14ac:dyDescent="0.25">
      <c r="A30" s="14">
        <v>43328</v>
      </c>
      <c r="B30" s="15">
        <v>0.40625</v>
      </c>
      <c r="C30" s="12" t="s">
        <v>21</v>
      </c>
      <c r="D30" s="16">
        <v>0.17083333333333334</v>
      </c>
    </row>
    <row r="31" spans="1:4" x14ac:dyDescent="0.25">
      <c r="A31" s="14">
        <v>43325</v>
      </c>
      <c r="B31" s="15">
        <v>0.61458333333333337</v>
      </c>
      <c r="C31" s="12" t="s">
        <v>22</v>
      </c>
      <c r="D31" s="16">
        <v>7.6388888888888886E-3</v>
      </c>
    </row>
    <row r="32" spans="1:4" x14ac:dyDescent="0.25">
      <c r="A32" s="14">
        <v>43320</v>
      </c>
      <c r="B32" s="15">
        <v>0.29166666666666669</v>
      </c>
      <c r="C32" s="12" t="s">
        <v>23</v>
      </c>
      <c r="D32" s="16">
        <v>0.22916666666666666</v>
      </c>
    </row>
    <row r="33" spans="1:4" x14ac:dyDescent="0.25">
      <c r="A33" s="14">
        <v>43325</v>
      </c>
      <c r="B33" s="15">
        <v>0.63680555555555551</v>
      </c>
      <c r="C33" s="12" t="s">
        <v>5</v>
      </c>
      <c r="D33" s="16">
        <v>2.057638888888889</v>
      </c>
    </row>
    <row r="34" spans="1:4" x14ac:dyDescent="0.25">
      <c r="A34" s="14">
        <v>43323</v>
      </c>
      <c r="B34" s="15">
        <v>0.92708333333333337</v>
      </c>
      <c r="C34" s="12" t="s">
        <v>24</v>
      </c>
      <c r="D34" s="16">
        <v>6.9444444444444441E-3</v>
      </c>
    </row>
    <row r="35" spans="1:4" x14ac:dyDescent="0.25">
      <c r="A35" s="14">
        <v>43380</v>
      </c>
      <c r="B35" s="15">
        <v>0.31944444444444448</v>
      </c>
      <c r="C35" s="12" t="s">
        <v>5</v>
      </c>
      <c r="D35" s="16">
        <v>7.6388888888888895E-2</v>
      </c>
    </row>
    <row r="36" spans="1:4" x14ac:dyDescent="0.25">
      <c r="A36" s="14">
        <v>43380</v>
      </c>
      <c r="B36" s="15">
        <v>4.1666666666666664E-2</v>
      </c>
      <c r="C36" s="12" t="s">
        <v>5</v>
      </c>
      <c r="D36" s="16">
        <v>8.3333333333333329E-2</v>
      </c>
    </row>
    <row r="37" spans="1:4" x14ac:dyDescent="0.25">
      <c r="A37" s="14">
        <v>43380</v>
      </c>
      <c r="B37" s="15">
        <v>0.25</v>
      </c>
      <c r="C37" s="12" t="s">
        <v>5</v>
      </c>
      <c r="D37" s="16">
        <v>0.18055555555555555</v>
      </c>
    </row>
    <row r="38" spans="1:4" x14ac:dyDescent="0.25">
      <c r="A38" s="14">
        <v>43378</v>
      </c>
      <c r="B38" s="15">
        <v>0.72222222222222221</v>
      </c>
      <c r="C38" s="12" t="s">
        <v>5</v>
      </c>
      <c r="D38" s="16">
        <v>3.125E-2</v>
      </c>
    </row>
    <row r="39" spans="1:4" x14ac:dyDescent="0.25">
      <c r="A39" s="14">
        <v>43376</v>
      </c>
      <c r="B39" s="15">
        <v>0.35416666666666669</v>
      </c>
      <c r="C39" s="12" t="s">
        <v>25</v>
      </c>
      <c r="D39" s="16">
        <v>2.7777777777777776E-2</v>
      </c>
    </row>
    <row r="40" spans="1:4" x14ac:dyDescent="0.25">
      <c r="A40" s="14">
        <v>43386</v>
      </c>
      <c r="B40" s="15">
        <v>0.29166666666666669</v>
      </c>
      <c r="C40" s="12" t="s">
        <v>26</v>
      </c>
      <c r="D40" s="16">
        <v>0.14583333333333334</v>
      </c>
    </row>
    <row r="41" spans="1:4" x14ac:dyDescent="0.25">
      <c r="A41" s="14">
        <v>43385</v>
      </c>
      <c r="B41" s="15">
        <v>0.29166666666666669</v>
      </c>
      <c r="C41" s="12" t="s">
        <v>23</v>
      </c>
      <c r="D41" s="16">
        <v>0.27777777777777779</v>
      </c>
    </row>
    <row r="42" spans="1:4" x14ac:dyDescent="0.25">
      <c r="A42" s="14">
        <v>43380</v>
      </c>
      <c r="B42" s="15">
        <v>0.29166666666666669</v>
      </c>
      <c r="C42" s="12" t="s">
        <v>23</v>
      </c>
      <c r="D42" s="16">
        <v>8.3333333333333329E-2</v>
      </c>
    </row>
    <row r="43" spans="1:4" x14ac:dyDescent="0.25">
      <c r="A43" s="14">
        <v>43381</v>
      </c>
      <c r="B43" s="15">
        <v>0.10416666666666667</v>
      </c>
      <c r="C43" s="12" t="s">
        <v>14</v>
      </c>
      <c r="D43" s="16">
        <v>1.3055555555555556</v>
      </c>
    </row>
    <row r="44" spans="1:4" x14ac:dyDescent="0.25">
      <c r="A44" s="14">
        <v>43375</v>
      </c>
      <c r="B44" s="15">
        <v>0.32291666666666669</v>
      </c>
      <c r="C44" s="12" t="s">
        <v>27</v>
      </c>
      <c r="D44" s="16">
        <v>1.0416666666666666E-2</v>
      </c>
    </row>
    <row r="45" spans="1:4" x14ac:dyDescent="0.25">
      <c r="A45" s="14">
        <v>43375</v>
      </c>
      <c r="B45" s="15">
        <v>0.32291666666666669</v>
      </c>
      <c r="C45" s="12" t="s">
        <v>27</v>
      </c>
      <c r="D45" s="16">
        <v>1.0416666666666666E-2</v>
      </c>
    </row>
    <row r="46" spans="1:4" x14ac:dyDescent="0.25">
      <c r="A46" s="14">
        <v>43387</v>
      </c>
      <c r="B46" s="15">
        <v>0.30555555555555552</v>
      </c>
      <c r="C46" s="12" t="s">
        <v>5</v>
      </c>
      <c r="D46" s="16">
        <v>1.3888888888888888E-2</v>
      </c>
    </row>
    <row r="47" spans="1:4" x14ac:dyDescent="0.25">
      <c r="A47" s="14">
        <v>43386</v>
      </c>
      <c r="B47" s="15">
        <v>0.24236111111111111</v>
      </c>
      <c r="C47" s="12" t="s">
        <v>5</v>
      </c>
      <c r="D47" s="16">
        <v>0.98472222222222228</v>
      </c>
    </row>
    <row r="48" spans="1:4" x14ac:dyDescent="0.25">
      <c r="A48" s="14">
        <v>43386</v>
      </c>
      <c r="B48" s="15">
        <v>8.3333333333333329E-2</v>
      </c>
      <c r="C48" s="12" t="s">
        <v>6</v>
      </c>
      <c r="D48" s="16">
        <v>8.1250000000000003E-2</v>
      </c>
    </row>
    <row r="49" spans="1:4" x14ac:dyDescent="0.25">
      <c r="A49" s="14">
        <v>43385</v>
      </c>
      <c r="B49" s="15">
        <v>4.1666666666666664E-2</v>
      </c>
      <c r="C49" s="12" t="s">
        <v>5</v>
      </c>
      <c r="D49" s="16">
        <v>3.125E-2</v>
      </c>
    </row>
    <row r="50" spans="1:4" x14ac:dyDescent="0.25">
      <c r="A50" s="14">
        <v>43384</v>
      </c>
      <c r="B50" s="15">
        <v>5.9027777777777783E-2</v>
      </c>
      <c r="C50" s="12" t="s">
        <v>5</v>
      </c>
      <c r="D50" s="16">
        <v>7.9861111111111105E-2</v>
      </c>
    </row>
    <row r="51" spans="1:4" x14ac:dyDescent="0.25">
      <c r="A51" s="14">
        <v>43383</v>
      </c>
      <c r="B51" s="15">
        <v>0.3444444444444445</v>
      </c>
      <c r="C51" s="12" t="s">
        <v>5</v>
      </c>
      <c r="D51" s="16">
        <v>7.2222222222222215E-2</v>
      </c>
    </row>
    <row r="52" spans="1:4" x14ac:dyDescent="0.25">
      <c r="A52" s="14">
        <v>43382</v>
      </c>
      <c r="B52" s="15">
        <v>0.77083333333333337</v>
      </c>
      <c r="C52" s="12" t="s">
        <v>5</v>
      </c>
      <c r="D52" s="16">
        <v>0.10416666666666667</v>
      </c>
    </row>
    <row r="53" spans="1:4" x14ac:dyDescent="0.25">
      <c r="A53" s="14">
        <v>43396</v>
      </c>
      <c r="B53" s="15">
        <v>0.45833333333333331</v>
      </c>
      <c r="C53" s="12" t="s">
        <v>5</v>
      </c>
      <c r="D53" s="16">
        <v>3.6111111111111108E-2</v>
      </c>
    </row>
    <row r="54" spans="1:4" x14ac:dyDescent="0.25">
      <c r="A54" s="14">
        <v>43396</v>
      </c>
      <c r="B54" s="15">
        <v>0.45833333333333331</v>
      </c>
      <c r="C54" s="12" t="s">
        <v>5</v>
      </c>
      <c r="D54" s="16">
        <v>3.6111111111111108E-2</v>
      </c>
    </row>
    <row r="55" spans="1:4" x14ac:dyDescent="0.25">
      <c r="A55" s="14">
        <v>43386</v>
      </c>
      <c r="B55" s="15">
        <v>0.96180555555555547</v>
      </c>
      <c r="C55" s="12" t="s">
        <v>5</v>
      </c>
      <c r="D55" s="16">
        <v>0.10833333333333334</v>
      </c>
    </row>
    <row r="56" spans="1:4" x14ac:dyDescent="0.25">
      <c r="A56" s="14">
        <v>43395</v>
      </c>
      <c r="B56" s="15">
        <v>0.45833333333333331</v>
      </c>
      <c r="C56" s="12" t="s">
        <v>6</v>
      </c>
      <c r="D56" s="16">
        <v>0.18472222222222223</v>
      </c>
    </row>
    <row r="57" spans="1:4" x14ac:dyDescent="0.25">
      <c r="A57" s="14">
        <v>43388</v>
      </c>
      <c r="B57" s="15">
        <v>0.3833333333333333</v>
      </c>
      <c r="C57" s="12" t="s">
        <v>5</v>
      </c>
      <c r="D57" s="16">
        <v>0.11666666666666667</v>
      </c>
    </row>
    <row r="58" spans="1:4" x14ac:dyDescent="0.25">
      <c r="A58" s="14">
        <v>43388</v>
      </c>
      <c r="B58" s="15">
        <v>0.38541666666666669</v>
      </c>
      <c r="C58" s="12" t="s">
        <v>28</v>
      </c>
      <c r="D58" s="16">
        <v>0.23958333333333334</v>
      </c>
    </row>
    <row r="59" spans="1:4" x14ac:dyDescent="0.25">
      <c r="A59" s="14">
        <v>43388</v>
      </c>
      <c r="B59" s="15">
        <v>0.38541666666666669</v>
      </c>
      <c r="C59" s="12" t="s">
        <v>6</v>
      </c>
      <c r="D59" s="16">
        <v>0.22569444444444445</v>
      </c>
    </row>
    <row r="60" spans="1:4" x14ac:dyDescent="0.25">
      <c r="A60" s="14">
        <v>43389</v>
      </c>
      <c r="B60" s="15">
        <v>0.78055555555555556</v>
      </c>
      <c r="C60" s="12" t="s">
        <v>29</v>
      </c>
      <c r="D60" s="16">
        <v>3.888888888888889E-2</v>
      </c>
    </row>
    <row r="61" spans="1:4" x14ac:dyDescent="0.25">
      <c r="A61" s="14">
        <v>43382</v>
      </c>
      <c r="B61" s="15">
        <v>0.38541666666666669</v>
      </c>
      <c r="C61" s="12" t="s">
        <v>6</v>
      </c>
      <c r="D61" s="16">
        <v>3.4722222222222224E-2</v>
      </c>
    </row>
    <row r="62" spans="1:4" x14ac:dyDescent="0.25">
      <c r="A62" s="14">
        <v>43398</v>
      </c>
      <c r="B62" s="15">
        <v>0.4375</v>
      </c>
      <c r="C62" s="12" t="s">
        <v>18</v>
      </c>
      <c r="D62" s="16">
        <v>9.0972222222222218E-2</v>
      </c>
    </row>
    <row r="63" spans="1:4" x14ac:dyDescent="0.25">
      <c r="A63" s="14">
        <v>43396</v>
      </c>
      <c r="B63" s="15">
        <v>0.60416666666666663</v>
      </c>
      <c r="C63" s="12" t="s">
        <v>15</v>
      </c>
      <c r="D63" s="16">
        <v>4.1666666666666664E-2</v>
      </c>
    </row>
    <row r="64" spans="1:4" x14ac:dyDescent="0.25">
      <c r="A64" s="14">
        <v>43393</v>
      </c>
      <c r="B64" s="15">
        <v>0.39583333333333331</v>
      </c>
      <c r="C64" s="12" t="s">
        <v>30</v>
      </c>
      <c r="D64" s="16">
        <v>0.12916666666666668</v>
      </c>
    </row>
    <row r="65" spans="1:4" x14ac:dyDescent="0.25">
      <c r="A65" s="14">
        <v>43375</v>
      </c>
      <c r="B65" s="15">
        <v>0.58333333333333337</v>
      </c>
      <c r="C65" s="12" t="s">
        <v>31</v>
      </c>
      <c r="D65" s="16">
        <v>1.3888888888888888E-2</v>
      </c>
    </row>
    <row r="66" spans="1:4" x14ac:dyDescent="0.25">
      <c r="A66" s="14">
        <v>43385</v>
      </c>
      <c r="B66" s="15">
        <v>0.59722222222222221</v>
      </c>
      <c r="C66" s="12" t="s">
        <v>32</v>
      </c>
      <c r="D66" s="16">
        <v>1.7361111111111112E-2</v>
      </c>
    </row>
    <row r="67" spans="1:4" x14ac:dyDescent="0.25">
      <c r="A67" s="14">
        <v>43378</v>
      </c>
      <c r="B67" s="15">
        <v>0.61805555555555558</v>
      </c>
      <c r="C67" s="12" t="s">
        <v>32</v>
      </c>
      <c r="D67" s="16">
        <v>3.4722222222222224E-2</v>
      </c>
    </row>
    <row r="68" spans="1:4" x14ac:dyDescent="0.25">
      <c r="A68" s="14">
        <v>43374</v>
      </c>
      <c r="B68" s="15">
        <v>0.76388888888888884</v>
      </c>
      <c r="C68" s="12" t="s">
        <v>32</v>
      </c>
      <c r="D68" s="16">
        <v>4.1666666666666664E-2</v>
      </c>
    </row>
    <row r="69" spans="1:4" x14ac:dyDescent="0.25">
      <c r="A69" s="14">
        <v>43403</v>
      </c>
      <c r="B69" s="15">
        <v>5.5555555555555552E-2</v>
      </c>
      <c r="C69" s="12" t="s">
        <v>33</v>
      </c>
      <c r="D69" s="16">
        <v>4.027777777777778E-2</v>
      </c>
    </row>
    <row r="70" spans="1:4" x14ac:dyDescent="0.25">
      <c r="A70" s="14">
        <v>43402</v>
      </c>
      <c r="B70" s="15">
        <v>0.59722222222222221</v>
      </c>
      <c r="C70" s="12" t="s">
        <v>32</v>
      </c>
      <c r="D70" s="16">
        <v>2.7777777777777776E-2</v>
      </c>
    </row>
    <row r="71" spans="1:4" x14ac:dyDescent="0.25">
      <c r="A71" s="14">
        <v>43399</v>
      </c>
      <c r="B71" s="15">
        <v>0.52430555555555558</v>
      </c>
      <c r="C71" s="12" t="s">
        <v>34</v>
      </c>
      <c r="D71" s="16">
        <v>3.4722222222222224E-2</v>
      </c>
    </row>
    <row r="72" spans="1:4" x14ac:dyDescent="0.25">
      <c r="A72" s="14">
        <v>43399</v>
      </c>
      <c r="B72" s="15">
        <v>0.29166666666666669</v>
      </c>
      <c r="C72" s="12" t="s">
        <v>35</v>
      </c>
      <c r="D72" s="16">
        <v>4.8611111111111112E-2</v>
      </c>
    </row>
    <row r="73" spans="1:4" x14ac:dyDescent="0.25">
      <c r="A73" s="14">
        <v>43395</v>
      </c>
      <c r="B73" s="15">
        <v>0.29166666666666669</v>
      </c>
      <c r="C73" s="12" t="s">
        <v>36</v>
      </c>
      <c r="D73" s="16">
        <v>3.8194444444444448E-2</v>
      </c>
    </row>
    <row r="74" spans="1:4" x14ac:dyDescent="0.25">
      <c r="A74" s="14">
        <v>43394</v>
      </c>
      <c r="B74" s="15">
        <v>0.29166666666666669</v>
      </c>
      <c r="C74" s="12" t="s">
        <v>37</v>
      </c>
      <c r="D74" s="16">
        <v>1.7361111111111112E-2</v>
      </c>
    </row>
    <row r="75" spans="1:4" x14ac:dyDescent="0.25">
      <c r="A75" s="14">
        <v>43392</v>
      </c>
      <c r="B75" s="15">
        <v>0.52083333333333337</v>
      </c>
      <c r="C75" s="12" t="s">
        <v>38</v>
      </c>
      <c r="D75" s="16">
        <v>2.5000000000000001E-2</v>
      </c>
    </row>
    <row r="76" spans="1:4" x14ac:dyDescent="0.25">
      <c r="A76" s="14">
        <v>43392</v>
      </c>
      <c r="B76" s="15">
        <v>0.29166666666666669</v>
      </c>
      <c r="C76" s="12" t="s">
        <v>35</v>
      </c>
      <c r="D76" s="16">
        <v>3.4722222222222224E-2</v>
      </c>
    </row>
    <row r="77" spans="1:4" x14ac:dyDescent="0.25">
      <c r="A77" s="14">
        <v>43388</v>
      </c>
      <c r="B77" s="15">
        <v>0.52083333333333337</v>
      </c>
      <c r="C77" s="12" t="s">
        <v>36</v>
      </c>
      <c r="D77" s="16">
        <v>4.5138888888888888E-2</v>
      </c>
    </row>
    <row r="78" spans="1:4" x14ac:dyDescent="0.25">
      <c r="A78" s="14">
        <v>43388</v>
      </c>
      <c r="B78" s="15">
        <v>0.37708333333333338</v>
      </c>
      <c r="C78" s="12" t="s">
        <v>33</v>
      </c>
      <c r="D78" s="16">
        <v>2.5694444444444443E-2</v>
      </c>
    </row>
    <row r="79" spans="1:4" x14ac:dyDescent="0.25">
      <c r="A79" s="14">
        <v>43379</v>
      </c>
      <c r="B79" s="15">
        <v>1.7361111111111112E-2</v>
      </c>
      <c r="C79" s="12" t="s">
        <v>23</v>
      </c>
      <c r="D79" s="16">
        <v>0.12847222222222221</v>
      </c>
    </row>
    <row r="80" spans="1:4" x14ac:dyDescent="0.25">
      <c r="A80" s="14">
        <v>43375</v>
      </c>
      <c r="B80" s="15">
        <v>0.875</v>
      </c>
      <c r="C80" s="12" t="s">
        <v>14</v>
      </c>
      <c r="D80" s="16">
        <v>0.83333333333333337</v>
      </c>
    </row>
    <row r="81" spans="1:4" x14ac:dyDescent="0.25">
      <c r="A81" s="14">
        <v>43379</v>
      </c>
      <c r="B81" s="15">
        <v>0.89236111111111116</v>
      </c>
      <c r="C81" s="12" t="s">
        <v>23</v>
      </c>
      <c r="D81" s="16">
        <v>3.3333333333333333E-2</v>
      </c>
    </row>
    <row r="82" spans="1:4" x14ac:dyDescent="0.25">
      <c r="A82" s="14">
        <v>43379</v>
      </c>
      <c r="B82" s="15">
        <v>0.24305555555555555</v>
      </c>
      <c r="C82" s="12" t="s">
        <v>23</v>
      </c>
      <c r="D82" s="16">
        <v>0.14583333333333334</v>
      </c>
    </row>
    <row r="83" spans="1:4" x14ac:dyDescent="0.25">
      <c r="A83" s="14">
        <v>43385</v>
      </c>
      <c r="B83" s="15">
        <v>0.875</v>
      </c>
      <c r="C83" s="12" t="s">
        <v>39</v>
      </c>
      <c r="D83" s="16">
        <v>9.375E-2</v>
      </c>
    </row>
    <row r="84" spans="1:4" x14ac:dyDescent="0.25">
      <c r="A84" s="14">
        <v>43385</v>
      </c>
      <c r="B84" s="15">
        <v>0.875</v>
      </c>
      <c r="C84" s="12" t="s">
        <v>14</v>
      </c>
      <c r="D84" s="16">
        <v>9.375E-2</v>
      </c>
    </row>
    <row r="85" spans="1:4" x14ac:dyDescent="0.25">
      <c r="A85" s="14">
        <v>43397</v>
      </c>
      <c r="B85" s="15">
        <v>9.0277777777777776E-2</v>
      </c>
      <c r="C85" s="12" t="s">
        <v>22</v>
      </c>
      <c r="D85" s="16">
        <v>0.1388888888888889</v>
      </c>
    </row>
    <row r="86" spans="1:4" x14ac:dyDescent="0.25">
      <c r="A86" s="14">
        <v>43399</v>
      </c>
      <c r="B86" s="15">
        <v>0.70486111111111116</v>
      </c>
      <c r="C86" s="12" t="s">
        <v>30</v>
      </c>
      <c r="D86" s="16">
        <v>1.3888888888888888E-2</v>
      </c>
    </row>
    <row r="87" spans="1:4" x14ac:dyDescent="0.25">
      <c r="A87" s="14">
        <v>43399</v>
      </c>
      <c r="B87" s="15">
        <v>0.70486111111111116</v>
      </c>
      <c r="C87" s="12" t="s">
        <v>30</v>
      </c>
      <c r="D87" s="16">
        <v>1.3888888888888888E-2</v>
      </c>
    </row>
    <row r="88" spans="1:4" x14ac:dyDescent="0.25">
      <c r="A88" s="14">
        <v>43398</v>
      </c>
      <c r="B88" s="15">
        <v>0.70833333333333337</v>
      </c>
      <c r="C88" s="12" t="s">
        <v>40</v>
      </c>
      <c r="D88" s="16">
        <v>4.1666666666666664E-2</v>
      </c>
    </row>
    <row r="89" spans="1:4" x14ac:dyDescent="0.25">
      <c r="A89" s="14">
        <v>43397</v>
      </c>
      <c r="B89" s="15">
        <v>0.61458333333333337</v>
      </c>
      <c r="C89" s="12" t="s">
        <v>30</v>
      </c>
      <c r="D89" s="16">
        <v>1.0416666666666666E-2</v>
      </c>
    </row>
    <row r="90" spans="1:4" x14ac:dyDescent="0.25">
      <c r="A90" s="14">
        <v>43387</v>
      </c>
      <c r="B90" s="15">
        <v>0.17152777777777775</v>
      </c>
      <c r="C90" s="12" t="s">
        <v>41</v>
      </c>
      <c r="D90" s="16">
        <v>9.0277777777777769E-3</v>
      </c>
    </row>
    <row r="91" spans="1:4" x14ac:dyDescent="0.25">
      <c r="A91" s="14">
        <v>43387</v>
      </c>
      <c r="B91" s="15">
        <v>0.11805555555555557</v>
      </c>
      <c r="C91" s="12" t="s">
        <v>30</v>
      </c>
      <c r="D91" s="16">
        <v>2.0833333333333332E-2</v>
      </c>
    </row>
    <row r="92" spans="1:4" x14ac:dyDescent="0.25">
      <c r="A92" s="14">
        <v>43382</v>
      </c>
      <c r="B92" s="15">
        <v>0.52569444444444446</v>
      </c>
      <c r="C92" s="12" t="s">
        <v>42</v>
      </c>
      <c r="D92" s="16">
        <v>1.0090277777777779</v>
      </c>
    </row>
    <row r="93" spans="1:4" x14ac:dyDescent="0.25">
      <c r="A93" s="14">
        <v>43381</v>
      </c>
      <c r="B93" s="15">
        <v>0.33333333333333331</v>
      </c>
      <c r="C93" s="12" t="s">
        <v>43</v>
      </c>
      <c r="D93" s="16">
        <v>0.31944444444444442</v>
      </c>
    </row>
    <row r="94" spans="1:4" x14ac:dyDescent="0.25">
      <c r="A94" s="14">
        <v>43403</v>
      </c>
      <c r="B94" s="15">
        <v>0.39583333333333331</v>
      </c>
      <c r="C94" s="12" t="s">
        <v>44</v>
      </c>
      <c r="D94" s="16">
        <v>0.4375</v>
      </c>
    </row>
    <row r="95" spans="1:4" x14ac:dyDescent="0.25">
      <c r="A95" s="14">
        <v>43391</v>
      </c>
      <c r="B95" s="15">
        <v>0.61111111111111105</v>
      </c>
      <c r="C95" s="12" t="s">
        <v>45</v>
      </c>
      <c r="D95" s="16">
        <v>3.125E-2</v>
      </c>
    </row>
    <row r="96" spans="1:4" x14ac:dyDescent="0.25">
      <c r="A96" s="14">
        <v>43395</v>
      </c>
      <c r="B96" s="15">
        <v>0.58333333333333337</v>
      </c>
      <c r="C96" s="12" t="s">
        <v>46</v>
      </c>
      <c r="D96" s="16">
        <v>4.5138888888888888E-2</v>
      </c>
    </row>
    <row r="97" spans="1:4" x14ac:dyDescent="0.25">
      <c r="A97" s="14">
        <v>43396</v>
      </c>
      <c r="B97" s="15">
        <v>0.36458333333333331</v>
      </c>
      <c r="C97" s="12" t="s">
        <v>26</v>
      </c>
      <c r="D97" s="16">
        <v>2.46875</v>
      </c>
    </row>
    <row r="98" spans="1:4" x14ac:dyDescent="0.25">
      <c r="A98" s="14">
        <v>43386</v>
      </c>
      <c r="B98" s="15">
        <v>0.24236111111111111</v>
      </c>
      <c r="C98" s="12" t="s">
        <v>5</v>
      </c>
      <c r="D98" s="16">
        <v>1.5277777777777777E-2</v>
      </c>
    </row>
    <row r="99" spans="1:4" x14ac:dyDescent="0.25">
      <c r="A99" s="14">
        <v>43402</v>
      </c>
      <c r="B99" s="15">
        <v>0.27083333333333331</v>
      </c>
      <c r="C99" s="12" t="s">
        <v>47</v>
      </c>
      <c r="D99" s="16">
        <v>5.072916666666667</v>
      </c>
    </row>
    <row r="100" spans="1:4" x14ac:dyDescent="0.25">
      <c r="A100" s="17">
        <v>43412</v>
      </c>
      <c r="B100" s="15">
        <v>0.3888888888888889</v>
      </c>
      <c r="C100" s="12" t="s">
        <v>6</v>
      </c>
      <c r="D100" s="16">
        <v>6.9444444444444441E-3</v>
      </c>
    </row>
    <row r="101" spans="1:4" x14ac:dyDescent="0.25">
      <c r="A101" s="17">
        <v>43411</v>
      </c>
      <c r="B101" s="15">
        <v>0.93263888888888891</v>
      </c>
      <c r="C101" s="12" t="s">
        <v>6</v>
      </c>
      <c r="D101" s="16">
        <v>3.9583333333333331E-2</v>
      </c>
    </row>
    <row r="102" spans="1:4" x14ac:dyDescent="0.25">
      <c r="A102" s="17">
        <v>43410</v>
      </c>
      <c r="B102" s="15">
        <v>0.72222222222222221</v>
      </c>
      <c r="C102" s="12" t="s">
        <v>5</v>
      </c>
      <c r="D102" s="16">
        <v>5.5555555555555552E-2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Feuil1</vt:lpstr>
      <vt:lpstr>DDEB</vt:lpstr>
      <vt:lpstr>DFIN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nowa</dc:creator>
  <cp:lastModifiedBy>chris</cp:lastModifiedBy>
  <dcterms:created xsi:type="dcterms:W3CDTF">2018-12-05T12:56:00Z</dcterms:created>
  <dcterms:modified xsi:type="dcterms:W3CDTF">2018-12-05T16:45:25Z</dcterms:modified>
</cp:coreProperties>
</file>