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25" yWindow="-300" windowWidth="25440" windowHeight="124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6" i="1"/>
  <c r="I7"/>
  <c r="I8"/>
  <c r="I9"/>
  <c r="H8"/>
  <c r="J1"/>
  <c r="P5"/>
  <c r="I5" l="1"/>
  <c r="C1" s="1"/>
</calcChain>
</file>

<file path=xl/sharedStrings.xml><?xml version="1.0" encoding="utf-8"?>
<sst xmlns="http://schemas.openxmlformats.org/spreadsheetml/2006/main" count="38" uniqueCount="35">
  <si>
    <t>poteau</t>
  </si>
  <si>
    <t>Secteur</t>
  </si>
  <si>
    <t>Lotis</t>
  </si>
  <si>
    <t>N°</t>
  </si>
  <si>
    <t>TypeAppareil</t>
  </si>
  <si>
    <t>Date du contrôle presion</t>
  </si>
  <si>
    <t>Date du contrôle visuel</t>
  </si>
  <si>
    <t xml:space="preserve">Retard contrôle </t>
  </si>
  <si>
    <t>Pression statique (bar)</t>
  </si>
  <si>
    <t>Etat actuel</t>
  </si>
  <si>
    <t>Anomalie observation</t>
  </si>
  <si>
    <t>A MODIFIER</t>
  </si>
  <si>
    <t>Nord Est</t>
  </si>
  <si>
    <t>*</t>
  </si>
  <si>
    <t>Aujourd'hui</t>
  </si>
  <si>
    <t>Date de début</t>
  </si>
  <si>
    <t xml:space="preserve">Date de fin </t>
  </si>
  <si>
    <t>Ville</t>
  </si>
  <si>
    <t>paris</t>
  </si>
  <si>
    <t>strasbourg</t>
  </si>
  <si>
    <t>mulhouse</t>
  </si>
  <si>
    <t>caen</t>
  </si>
  <si>
    <t>lille</t>
  </si>
  <si>
    <t>sud</t>
  </si>
  <si>
    <t>est</t>
  </si>
  <si>
    <t>sud ouest</t>
  </si>
  <si>
    <t>potau</t>
  </si>
  <si>
    <t>bouche</t>
  </si>
  <si>
    <t xml:space="preserve">retard </t>
  </si>
  <si>
    <t>CONTRÔLE EN RETARD :</t>
  </si>
  <si>
    <t>CONTRÔLE DES INSTALLATIONS FIXES  (PI)</t>
  </si>
  <si>
    <t>ras</t>
  </si>
  <si>
    <t>indisponible</t>
  </si>
  <si>
    <t>ici j'ecris ce que je veux</t>
  </si>
  <si>
    <t>indisponible poteau cassé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</si>
</sst>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yy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20"/>
      <color theme="0"/>
      <name val="Arial"/>
      <family val="2"/>
    </font>
    <font>
      <sz val="11"/>
      <color indexed="8"/>
      <name val="Arial"/>
      <family val="2"/>
    </font>
    <font>
      <sz val="11"/>
      <color indexed="8"/>
      <name val="MS Sans Serif"/>
      <family val="2"/>
    </font>
    <font>
      <sz val="1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u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9"/>
        <bgColor indexed="0"/>
      </patternFill>
    </fill>
    <fill>
      <patternFill patternType="solid">
        <fgColor indexed="44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4" fontId="7" fillId="0" borderId="14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7" fontId="5" fillId="0" borderId="17" xfId="0" applyNumberFormat="1" applyFont="1" applyBorder="1" applyAlignment="1">
      <alignment horizontal="center" vertical="center"/>
    </xf>
    <xf numFmtId="0" fontId="5" fillId="0" borderId="13" xfId="0" applyFont="1" applyBorder="1"/>
    <xf numFmtId="14" fontId="0" fillId="0" borderId="0" xfId="0" applyNumberFormat="1"/>
    <xf numFmtId="0" fontId="8" fillId="3" borderId="0" xfId="0" applyFont="1" applyFill="1"/>
    <xf numFmtId="14" fontId="8" fillId="3" borderId="0" xfId="0" applyNumberFormat="1" applyFont="1" applyFill="1"/>
    <xf numFmtId="14" fontId="7" fillId="0" borderId="18" xfId="0" applyNumberFormat="1" applyFont="1" applyBorder="1" applyAlignment="1">
      <alignment horizontal="center" vertical="center"/>
    </xf>
    <xf numFmtId="0" fontId="5" fillId="0" borderId="19" xfId="0" applyFont="1" applyBorder="1"/>
    <xf numFmtId="0" fontId="9" fillId="4" borderId="0" xfId="0" applyFont="1" applyFill="1"/>
    <xf numFmtId="14" fontId="9" fillId="4" borderId="0" xfId="0" applyNumberFormat="1" applyFont="1" applyFill="1"/>
    <xf numFmtId="0" fontId="5" fillId="0" borderId="18" xfId="0" applyFont="1" applyBorder="1"/>
    <xf numFmtId="0" fontId="6" fillId="5" borderId="19" xfId="0" applyFont="1" applyFill="1" applyBorder="1" applyAlignment="1">
      <alignment horizontal="left"/>
    </xf>
    <xf numFmtId="0" fontId="6" fillId="6" borderId="19" xfId="0" applyFont="1" applyFill="1" applyBorder="1" applyAlignment="1">
      <alignment horizontal="left"/>
    </xf>
    <xf numFmtId="0" fontId="2" fillId="0" borderId="0" xfId="0" applyFont="1"/>
    <xf numFmtId="0" fontId="5" fillId="0" borderId="12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12" xfId="0" applyFont="1" applyFill="1" applyBorder="1"/>
    <xf numFmtId="0" fontId="5" fillId="0" borderId="13" xfId="0" applyFont="1" applyFill="1" applyBorder="1"/>
    <xf numFmtId="0" fontId="6" fillId="0" borderId="13" xfId="0" applyFont="1" applyFill="1" applyBorder="1" applyAlignment="1">
      <alignment horizontal="left"/>
    </xf>
    <xf numFmtId="0" fontId="5" fillId="0" borderId="18" xfId="0" applyFont="1" applyFill="1" applyBorder="1"/>
    <xf numFmtId="0" fontId="5" fillId="0" borderId="19" xfId="0" applyFont="1" applyFill="1" applyBorder="1"/>
    <xf numFmtId="0" fontId="6" fillId="0" borderId="19" xfId="0" applyFont="1" applyFill="1" applyBorder="1" applyAlignment="1">
      <alignment horizontal="left"/>
    </xf>
    <xf numFmtId="165" fontId="12" fillId="7" borderId="20" xfId="0" applyNumberFormat="1" applyFont="1" applyFill="1" applyBorder="1" applyAlignment="1">
      <alignment horizontal="center" vertical="center"/>
    </xf>
    <xf numFmtId="14" fontId="12" fillId="7" borderId="20" xfId="0" applyNumberFormat="1" applyFont="1" applyFill="1" applyBorder="1" applyAlignment="1">
      <alignment horizontal="center" vertical="center"/>
    </xf>
    <xf numFmtId="14" fontId="13" fillId="7" borderId="20" xfId="0" applyNumberFormat="1" applyFont="1" applyFill="1" applyBorder="1" applyAlignment="1">
      <alignment horizontal="center" vertical="center"/>
    </xf>
    <xf numFmtId="0" fontId="3" fillId="0" borderId="0" xfId="0" applyFont="1"/>
    <xf numFmtId="0" fontId="15" fillId="0" borderId="0" xfId="0" applyFont="1"/>
    <xf numFmtId="14" fontId="7" fillId="0" borderId="16" xfId="0" applyNumberFormat="1" applyFont="1" applyBorder="1" applyAlignment="1">
      <alignment horizontal="center" vertical="center"/>
    </xf>
    <xf numFmtId="0" fontId="16" fillId="0" borderId="0" xfId="0" applyFont="1"/>
    <xf numFmtId="0" fontId="4" fillId="3" borderId="0" xfId="0" applyFont="1" applyFill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11" fillId="0" borderId="7" xfId="0" applyFont="1" applyBorder="1" applyAlignment="1">
      <alignment horizontal="center" vertical="center"/>
    </xf>
    <xf numFmtId="0" fontId="0" fillId="0" borderId="23" xfId="0" applyBorder="1" applyAlignment="1"/>
    <xf numFmtId="0" fontId="14" fillId="7" borderId="21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workbookViewId="0">
      <selection activeCell="L5" sqref="L5"/>
    </sheetView>
  </sheetViews>
  <sheetFormatPr baseColWidth="10" defaultRowHeight="15"/>
  <cols>
    <col min="1" max="1" width="15.7109375" bestFit="1" customWidth="1"/>
    <col min="2" max="2" width="21.140625" customWidth="1"/>
    <col min="3" max="3" width="14.140625" customWidth="1"/>
    <col min="4" max="4" width="16.28515625" customWidth="1"/>
    <col min="5" max="5" width="13" bestFit="1" customWidth="1"/>
    <col min="8" max="8" width="11.28515625" bestFit="1" customWidth="1"/>
    <col min="9" max="9" width="13.140625" bestFit="1" customWidth="1"/>
    <col min="10" max="10" width="16.85546875" bestFit="1" customWidth="1"/>
    <col min="11" max="11" width="16.7109375" bestFit="1" customWidth="1"/>
    <col min="12" max="12" width="38.42578125" bestFit="1" customWidth="1"/>
  </cols>
  <sheetData>
    <row r="1" spans="1:16" s="40" customFormat="1" ht="20.25">
      <c r="A1" s="45" t="s">
        <v>29</v>
      </c>
      <c r="B1" s="46"/>
      <c r="C1" s="49">
        <f ca="1">COUNTIF(I5:I337,"EN RETARD")</f>
        <v>3</v>
      </c>
      <c r="D1" s="37"/>
      <c r="E1" s="37"/>
      <c r="F1" s="37"/>
      <c r="G1" s="37"/>
      <c r="H1" s="37"/>
      <c r="I1" s="37"/>
      <c r="J1" s="38">
        <f>P6</f>
        <v>43101</v>
      </c>
      <c r="K1" s="39"/>
      <c r="L1" s="38"/>
    </row>
    <row r="2" spans="1:16" s="41" customFormat="1" ht="27.75" customHeight="1" thickBot="1">
      <c r="A2" s="47"/>
      <c r="B2" s="48"/>
      <c r="C2" s="50"/>
      <c r="D2" s="51" t="s">
        <v>30</v>
      </c>
      <c r="E2" s="52"/>
      <c r="F2" s="52"/>
      <c r="G2" s="52"/>
      <c r="H2" s="52"/>
      <c r="I2" s="52"/>
      <c r="J2" s="52"/>
      <c r="K2" s="52"/>
      <c r="L2" s="52"/>
    </row>
    <row r="3" spans="1:16" ht="15.75" thickBot="1"/>
    <row r="4" spans="1:16" s="1" customFormat="1" ht="39" thickBot="1">
      <c r="A4" s="2" t="s">
        <v>17</v>
      </c>
      <c r="B4" s="3" t="s">
        <v>1</v>
      </c>
      <c r="C4" s="4" t="s">
        <v>2</v>
      </c>
      <c r="D4" s="5" t="s">
        <v>3</v>
      </c>
      <c r="E4" s="6" t="s">
        <v>4</v>
      </c>
      <c r="F4" s="7" t="s">
        <v>5</v>
      </c>
      <c r="G4" s="8" t="s">
        <v>6</v>
      </c>
      <c r="H4" s="9" t="s">
        <v>7</v>
      </c>
      <c r="I4" s="10" t="s">
        <v>28</v>
      </c>
      <c r="J4" s="11" t="s">
        <v>8</v>
      </c>
      <c r="K4" s="13" t="s">
        <v>9</v>
      </c>
      <c r="L4" s="12" t="s">
        <v>10</v>
      </c>
      <c r="M4"/>
      <c r="N4"/>
      <c r="O4" s="44" t="s">
        <v>11</v>
      </c>
      <c r="P4" s="44"/>
    </row>
    <row r="5" spans="1:16" ht="15.75" thickBot="1">
      <c r="A5" s="31" t="s">
        <v>18</v>
      </c>
      <c r="B5" s="32" t="s">
        <v>23</v>
      </c>
      <c r="C5" s="33">
        <v>2</v>
      </c>
      <c r="D5" s="33">
        <v>251</v>
      </c>
      <c r="E5" s="33" t="s">
        <v>0</v>
      </c>
      <c r="F5" s="14">
        <v>43439</v>
      </c>
      <c r="G5" s="15"/>
      <c r="H5" s="42"/>
      <c r="I5" s="16" t="str">
        <f ca="1">IF(F5="",IF(TODAY()&gt;P$7,"EN RETARD","OK"),IF(F5&gt;P$7,"EN RETARD","OK"))</f>
        <v>OK</v>
      </c>
      <c r="J5" s="29">
        <v>10</v>
      </c>
      <c r="K5" s="34"/>
      <c r="L5" s="34" t="s">
        <v>34</v>
      </c>
      <c r="M5" s="18"/>
      <c r="O5" s="19" t="s">
        <v>14</v>
      </c>
      <c r="P5" s="20">
        <f ca="1">TODAY()</f>
        <v>43447</v>
      </c>
    </row>
    <row r="6" spans="1:16" ht="15.75" thickBot="1">
      <c r="A6" s="34" t="s">
        <v>19</v>
      </c>
      <c r="B6" s="35" t="s">
        <v>24</v>
      </c>
      <c r="C6" s="36">
        <v>1</v>
      </c>
      <c r="D6" s="36">
        <v>454</v>
      </c>
      <c r="E6" s="36" t="s">
        <v>26</v>
      </c>
      <c r="F6" s="21">
        <v>43447</v>
      </c>
      <c r="G6" s="15"/>
      <c r="H6" s="42"/>
      <c r="I6" s="16" t="str">
        <f t="shared" ref="I6:I9" ca="1" si="0">IF(F6="",IF(TODAY()&gt;P$7,"EN RETARD","OK"),IF(F6&gt;P$7,"EN RETARD","OK"))</f>
        <v>EN RETARD</v>
      </c>
      <c r="J6" s="30">
        <v>15</v>
      </c>
      <c r="K6" s="34"/>
      <c r="L6" s="17"/>
      <c r="O6" s="23" t="s">
        <v>15</v>
      </c>
      <c r="P6" s="24">
        <v>43101</v>
      </c>
    </row>
    <row r="7" spans="1:16" ht="15.75" thickBot="1">
      <c r="A7" s="34" t="s">
        <v>20</v>
      </c>
      <c r="B7" s="35" t="s">
        <v>24</v>
      </c>
      <c r="C7" s="36">
        <v>1</v>
      </c>
      <c r="D7" s="36">
        <v>22</v>
      </c>
      <c r="E7" s="36" t="s">
        <v>27</v>
      </c>
      <c r="F7" s="21">
        <v>43415</v>
      </c>
      <c r="G7" s="15"/>
      <c r="H7" s="42"/>
      <c r="I7" s="16" t="str">
        <f t="shared" ca="1" si="0"/>
        <v>OK</v>
      </c>
      <c r="J7" s="30">
        <v>20</v>
      </c>
      <c r="K7" s="34"/>
      <c r="L7" s="17" t="s">
        <v>33</v>
      </c>
      <c r="O7" s="23" t="s">
        <v>16</v>
      </c>
      <c r="P7" s="24">
        <v>43440</v>
      </c>
    </row>
    <row r="8" spans="1:16" ht="15.75" thickBot="1">
      <c r="A8" s="25" t="s">
        <v>21</v>
      </c>
      <c r="B8" s="22" t="s">
        <v>12</v>
      </c>
      <c r="C8" s="26">
        <v>3</v>
      </c>
      <c r="D8" s="26">
        <v>78</v>
      </c>
      <c r="E8" s="27" t="s">
        <v>27</v>
      </c>
      <c r="F8" s="21"/>
      <c r="G8" s="15"/>
      <c r="H8" s="42" t="str">
        <f t="shared" ref="H8" si="1">IF(F8="","",F8)</f>
        <v/>
      </c>
      <c r="I8" s="16" t="str">
        <f t="shared" ca="1" si="0"/>
        <v>EN RETARD</v>
      </c>
      <c r="J8" s="30">
        <v>25</v>
      </c>
      <c r="K8" s="34"/>
      <c r="L8" s="17" t="s">
        <v>31</v>
      </c>
      <c r="O8" s="28"/>
      <c r="P8" s="18"/>
    </row>
    <row r="9" spans="1:16">
      <c r="A9" s="25" t="s">
        <v>22</v>
      </c>
      <c r="B9" s="22" t="s">
        <v>25</v>
      </c>
      <c r="C9" s="26">
        <v>5</v>
      </c>
      <c r="D9" s="26">
        <v>12</v>
      </c>
      <c r="E9" s="27" t="s">
        <v>0</v>
      </c>
      <c r="F9" s="21"/>
      <c r="G9" s="15"/>
      <c r="H9" s="42"/>
      <c r="I9" s="16" t="str">
        <f t="shared" ca="1" si="0"/>
        <v>EN RETARD</v>
      </c>
      <c r="J9" s="30" t="s">
        <v>13</v>
      </c>
      <c r="K9" s="34"/>
      <c r="L9" s="17" t="s">
        <v>32</v>
      </c>
    </row>
    <row r="12" spans="1:16">
      <c r="A12" s="43"/>
    </row>
    <row r="18" spans="1:1" ht="20.25" customHeight="1"/>
    <row r="22" spans="1:1">
      <c r="A22" s="43"/>
    </row>
    <row r="23" spans="1:1">
      <c r="A23" s="1"/>
    </row>
    <row r="24" spans="1:1">
      <c r="A24" s="1"/>
    </row>
    <row r="25" spans="1:1">
      <c r="A25" s="1"/>
    </row>
    <row r="26" spans="1:1">
      <c r="A26" s="1"/>
    </row>
  </sheetData>
  <mergeCells count="4">
    <mergeCell ref="O4:P4"/>
    <mergeCell ref="A1:B2"/>
    <mergeCell ref="C1:C2"/>
    <mergeCell ref="D2:L2"/>
  </mergeCells>
  <conditionalFormatting sqref="I5:I9">
    <cfRule type="expression" dxfId="5" priority="53">
      <formula>I5="EN RETARD"</formula>
    </cfRule>
    <cfRule type="expression" dxfId="4" priority="54">
      <formula>I5="OK"</formula>
    </cfRule>
  </conditionalFormatting>
  <conditionalFormatting sqref="E17:F20">
    <cfRule type="expression" dxfId="3" priority="4">
      <formula>"indisponible"</formula>
    </cfRule>
  </conditionalFormatting>
  <conditionalFormatting sqref="K5:L9">
    <cfRule type="expression" dxfId="2" priority="6">
      <formula>$L5="indisponible"</formula>
    </cfRule>
    <cfRule type="expression" dxfId="1" priority="7">
      <formula>$L5="ras"</formula>
    </cfRule>
    <cfRule type="expression" dxfId="0" priority="9">
      <formula>AND(COUNTA($L5)&gt;0,OR($L5&lt;&gt;"indisponible",$L5&lt;&gt;"ras",$L5&lt;&gt;"du texte"))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chocola</dc:creator>
  <cp:lastModifiedBy>chocola</cp:lastModifiedBy>
  <dcterms:created xsi:type="dcterms:W3CDTF">2018-12-05T10:11:47Z</dcterms:created>
  <dcterms:modified xsi:type="dcterms:W3CDTF">2018-12-13T12:13:13Z</dcterms:modified>
</cp:coreProperties>
</file>