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8455" windowHeight="13050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petembre" sheetId="10" r:id="rId9"/>
    <sheet name="Octobre" sheetId="11" r:id="rId10"/>
    <sheet name="Novembre" sheetId="12" r:id="rId11"/>
    <sheet name="Décembre" sheetId="13" r:id="rId12"/>
    <sheet name="Bilan Annuel" sheetId="14" r:id="rId13"/>
    <sheet name="Règle" sheetId="15" r:id="rId14"/>
  </sheets>
  <definedNames>
    <definedName name="Jours">Règle!$A$1:$A$1</definedName>
  </definedNames>
  <calcPr calcId="124519"/>
</workbook>
</file>

<file path=xl/calcChain.xml><?xml version="1.0" encoding="utf-8"?>
<calcChain xmlns="http://schemas.openxmlformats.org/spreadsheetml/2006/main">
  <c r="E7" i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6"/>
  <c r="B7" i="13" l="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12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6"/>
  <c r="B7" i="1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10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6"/>
  <c r="B7" i="9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8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6"/>
  <c r="B7" i="6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5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6"/>
  <c r="B7" i="4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6"/>
  <c r="B7" i="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6"/>
  <c r="A6" i="1"/>
  <c r="A2" s="1"/>
  <c r="H1"/>
  <c r="B6" l="1"/>
  <c r="A6" i="3"/>
  <c r="A7" i="1"/>
  <c r="B7" s="1"/>
  <c r="A8" l="1"/>
  <c r="B8" s="1"/>
  <c r="A6" i="4"/>
  <c r="A2" i="3"/>
  <c r="A7"/>
  <c r="A8" l="1"/>
  <c r="A9" i="1"/>
  <c r="B9" s="1"/>
  <c r="A6" i="5"/>
  <c r="A7" s="1"/>
  <c r="A7" i="4"/>
  <c r="A8" s="1"/>
  <c r="A2"/>
  <c r="A9" i="3" l="1"/>
  <c r="A9" i="4"/>
  <c r="A10" i="1"/>
  <c r="B10" s="1"/>
  <c r="A8" i="5"/>
  <c r="A9" s="1"/>
  <c r="A2"/>
  <c r="A6" i="6"/>
  <c r="A6" i="7" s="1"/>
  <c r="A10" i="3" l="1"/>
  <c r="A11" s="1"/>
  <c r="A10" i="4"/>
  <c r="A11" s="1"/>
  <c r="A7" i="7"/>
  <c r="A8" s="1"/>
  <c r="A6" i="8"/>
  <c r="A7" s="1"/>
  <c r="A2" i="7"/>
  <c r="A11" i="1"/>
  <c r="B11" s="1"/>
  <c r="A10" i="5"/>
  <c r="A6" i="9" l="1"/>
  <c r="A2" s="1"/>
  <c r="A2" i="8"/>
  <c r="A12" i="1"/>
  <c r="B12" s="1"/>
  <c r="A8" i="8"/>
  <c r="A9" i="7"/>
  <c r="A11" i="5"/>
  <c r="A12" i="4"/>
  <c r="A12" i="3"/>
  <c r="A7" i="9" l="1"/>
  <c r="A8" s="1"/>
  <c r="A6" i="10"/>
  <c r="A13" i="1"/>
  <c r="B13" s="1"/>
  <c r="A9" i="8"/>
  <c r="A10" i="7"/>
  <c r="A12" i="5"/>
  <c r="A13" i="4"/>
  <c r="A13" i="3"/>
  <c r="A6" i="11" l="1"/>
  <c r="A6" i="12" s="1"/>
  <c r="A7" i="10"/>
  <c r="A8" s="1"/>
  <c r="A2"/>
  <c r="A14" i="1"/>
  <c r="B14" s="1"/>
  <c r="A9" i="9"/>
  <c r="A10" i="8"/>
  <c r="A11" i="7"/>
  <c r="A13" i="5"/>
  <c r="A14" i="4"/>
  <c r="A14" i="3"/>
  <c r="A7" i="11" l="1"/>
  <c r="A8" s="1"/>
  <c r="A2"/>
  <c r="A15" i="1"/>
  <c r="B15" s="1"/>
  <c r="A12" i="7"/>
  <c r="A6" i="13"/>
  <c r="A7" i="12"/>
  <c r="A9" i="10"/>
  <c r="A10" i="9"/>
  <c r="A11" i="8"/>
  <c r="A14" i="5"/>
  <c r="A15" i="4"/>
  <c r="A2" i="12"/>
  <c r="A15" i="3"/>
  <c r="A16" i="1" l="1"/>
  <c r="B16" s="1"/>
  <c r="A12" i="8"/>
  <c r="A7" i="13"/>
  <c r="A8" i="12"/>
  <c r="A13" i="7"/>
  <c r="A11" i="9"/>
  <c r="A9" i="11"/>
  <c r="A10" i="10"/>
  <c r="A15" i="5"/>
  <c r="A16" i="4"/>
  <c r="A2" i="13"/>
  <c r="A16" i="3"/>
  <c r="A17" i="1" l="1"/>
  <c r="B17" s="1"/>
  <c r="A10" i="11"/>
  <c r="A8" i="13"/>
  <c r="A13" i="8"/>
  <c r="A11" i="10"/>
  <c r="A9" i="12"/>
  <c r="A12" i="9"/>
  <c r="A14" i="7"/>
  <c r="A16" i="5"/>
  <c r="A17" i="4"/>
  <c r="A17" i="3"/>
  <c r="A18" i="1" l="1"/>
  <c r="B18" s="1"/>
  <c r="A13" i="9"/>
  <c r="A9" i="13"/>
  <c r="A11" i="11"/>
  <c r="A10" i="12"/>
  <c r="A14" i="8"/>
  <c r="A15" i="7"/>
  <c r="A12" i="10"/>
  <c r="A17" i="5"/>
  <c r="A18" i="4"/>
  <c r="A18" i="3"/>
  <c r="A19" i="1" l="1"/>
  <c r="B19" s="1"/>
  <c r="A15" i="8"/>
  <c r="A14" i="9"/>
  <c r="A16" i="7"/>
  <c r="A10" i="13"/>
  <c r="A12" i="11"/>
  <c r="A13" i="10"/>
  <c r="A11" i="12"/>
  <c r="A18" i="5"/>
  <c r="A19" i="4"/>
  <c r="A19" i="3"/>
  <c r="A20" i="1" l="1"/>
  <c r="B20" s="1"/>
  <c r="A16" i="8"/>
  <c r="A13" i="11"/>
  <c r="A14" i="10"/>
  <c r="A15" i="9"/>
  <c r="A17" i="7"/>
  <c r="A12" i="12"/>
  <c r="A11" i="13"/>
  <c r="A19" i="5"/>
  <c r="A20" i="4"/>
  <c r="A20" i="3"/>
  <c r="A21" i="1" l="1"/>
  <c r="B21" s="1"/>
  <c r="A17" i="8"/>
  <c r="A13" i="12"/>
  <c r="A14" i="11"/>
  <c r="A18" i="7"/>
  <c r="A15" i="10"/>
  <c r="A12" i="13"/>
  <c r="A16" i="9"/>
  <c r="A20" i="5"/>
  <c r="A21" i="4"/>
  <c r="A21" i="3"/>
  <c r="A22" i="1" l="1"/>
  <c r="B22" s="1"/>
  <c r="A18" i="8"/>
  <c r="A16" i="10"/>
  <c r="A13" i="13"/>
  <c r="A14" i="12"/>
  <c r="A15" i="11"/>
  <c r="A17" i="9"/>
  <c r="A19" i="7"/>
  <c r="A21" i="5"/>
  <c r="A22" i="4"/>
  <c r="A22" i="3"/>
  <c r="A23" i="1" l="1"/>
  <c r="B23" s="1"/>
  <c r="A18" i="9"/>
  <c r="A17" i="10"/>
  <c r="A19" i="8"/>
  <c r="A16" i="11"/>
  <c r="A20" i="7"/>
  <c r="A14" i="13"/>
  <c r="A15" i="12"/>
  <c r="A22" i="5"/>
  <c r="A23" i="4"/>
  <c r="A23" i="3"/>
  <c r="A24" i="1" l="1"/>
  <c r="B24" s="1"/>
  <c r="A19" i="9"/>
  <c r="A15" i="13"/>
  <c r="A18" i="10"/>
  <c r="A21" i="7"/>
  <c r="A16" i="12"/>
  <c r="A20" i="8"/>
  <c r="A17" i="11"/>
  <c r="A23" i="5"/>
  <c r="A24" i="4"/>
  <c r="A24" i="3"/>
  <c r="A25" i="1" l="1"/>
  <c r="B25" s="1"/>
  <c r="A17" i="12"/>
  <c r="A20" i="9"/>
  <c r="A16" i="13"/>
  <c r="A19" i="10"/>
  <c r="A22" i="7"/>
  <c r="A21" i="8"/>
  <c r="A18" i="11"/>
  <c r="A24" i="5"/>
  <c r="A25" i="4"/>
  <c r="A25" i="3"/>
  <c r="A26" i="1" l="1"/>
  <c r="B26" s="1"/>
  <c r="A22" i="8"/>
  <c r="A21" i="9"/>
  <c r="A23" i="7"/>
  <c r="A18" i="12"/>
  <c r="A17" i="13"/>
  <c r="A19" i="11"/>
  <c r="A20" i="10"/>
  <c r="A25" i="5"/>
  <c r="A26" i="4"/>
  <c r="A26" i="3"/>
  <c r="A27" i="1" l="1"/>
  <c r="B27" s="1"/>
  <c r="A20" i="11"/>
  <c r="A22" i="9"/>
  <c r="A18" i="13"/>
  <c r="A23" i="8"/>
  <c r="A21" i="10"/>
  <c r="A24" i="7"/>
  <c r="A19" i="12"/>
  <c r="A26" i="5"/>
  <c r="A27" i="4"/>
  <c r="A27" i="3"/>
  <c r="A28" i="1" l="1"/>
  <c r="B28" s="1"/>
  <c r="A23" i="9"/>
  <c r="A19" i="13"/>
  <c r="A21" i="11"/>
  <c r="A22" i="10"/>
  <c r="A25" i="7"/>
  <c r="A20" i="12"/>
  <c r="A24" i="8"/>
  <c r="A27" i="5"/>
  <c r="A28" i="4"/>
  <c r="A28" i="3"/>
  <c r="A29" i="1" l="1"/>
  <c r="B29" s="1"/>
  <c r="A24" i="9"/>
  <c r="A20" i="13"/>
  <c r="A22" i="11"/>
  <c r="A26" i="7"/>
  <c r="A21" i="12"/>
  <c r="A25" i="8"/>
  <c r="A23" i="10"/>
  <c r="A28" i="5"/>
  <c r="A29" i="4"/>
  <c r="A29" i="3"/>
  <c r="A30" i="1" l="1"/>
  <c r="B30" s="1"/>
  <c r="A26" i="8"/>
  <c r="A21" i="13"/>
  <c r="A24" i="10"/>
  <c r="A23" i="11"/>
  <c r="A22" i="12"/>
  <c r="A25" i="9"/>
  <c r="A27" i="7"/>
  <c r="A29" i="5"/>
  <c r="A30" i="4"/>
  <c r="A30" i="3"/>
  <c r="A31" i="1" l="1"/>
  <c r="B31" s="1"/>
  <c r="A23" i="12"/>
  <c r="A27" i="8"/>
  <c r="A26" i="9"/>
  <c r="A22" i="13"/>
  <c r="A28" i="7"/>
  <c r="A25" i="10"/>
  <c r="A24" i="11"/>
  <c r="A30" i="5"/>
  <c r="A31" i="4"/>
  <c r="A31" i="3"/>
  <c r="A32" i="1" l="1"/>
  <c r="B32" s="1"/>
  <c r="A26" i="10"/>
  <c r="A28" i="8"/>
  <c r="A25" i="11"/>
  <c r="A27" i="9"/>
  <c r="A29" i="7"/>
  <c r="A24" i="12"/>
  <c r="A23" i="13"/>
  <c r="A31" i="5"/>
  <c r="A32" i="4"/>
  <c r="A32" i="3"/>
  <c r="A33" s="1"/>
  <c r="A33" i="1" l="1"/>
  <c r="B33" s="1"/>
  <c r="A25" i="12"/>
  <c r="A29" i="8"/>
  <c r="A30" i="7"/>
  <c r="A24" i="13"/>
  <c r="A26" i="11"/>
  <c r="A27" i="10"/>
  <c r="A28" i="9"/>
  <c r="A32" i="5"/>
  <c r="A33" i="4"/>
  <c r="A34" i="1" l="1"/>
  <c r="B34" s="1"/>
  <c r="A28" i="10"/>
  <c r="A30" i="8"/>
  <c r="A29" i="9"/>
  <c r="A26" i="12"/>
  <c r="A31" i="7"/>
  <c r="A27" i="11"/>
  <c r="A25" i="13"/>
  <c r="A33" i="5"/>
  <c r="A34" i="4"/>
  <c r="A35" i="1" l="1"/>
  <c r="B35" s="1"/>
  <c r="A28" i="11"/>
  <c r="A31" i="8"/>
  <c r="A32" i="7"/>
  <c r="A29" i="10"/>
  <c r="A26" i="13"/>
  <c r="A30" i="9"/>
  <c r="A27" i="12"/>
  <c r="A34" i="5"/>
  <c r="A35" i="4"/>
  <c r="A36" i="1" l="1"/>
  <c r="B36" s="1"/>
  <c r="A29" i="11"/>
  <c r="A27" i="13"/>
  <c r="A32" i="8"/>
  <c r="A31" i="9"/>
  <c r="A28" i="12"/>
  <c r="A33" i="7"/>
  <c r="A30" i="10"/>
  <c r="A35" i="5"/>
  <c r="A36" i="4"/>
  <c r="A30" i="11" l="1"/>
  <c r="A34" i="7"/>
  <c r="A28" i="13"/>
  <c r="A29" i="12"/>
  <c r="A31" i="10"/>
  <c r="A33" i="8"/>
  <c r="A32" i="9"/>
  <c r="A2" i="6"/>
  <c r="A7"/>
  <c r="A31" i="11" l="1"/>
  <c r="A35" i="7"/>
  <c r="A34" i="8"/>
  <c r="A29" i="13"/>
  <c r="A32" i="10"/>
  <c r="A33" i="9"/>
  <c r="A30" i="12"/>
  <c r="A8" i="6"/>
  <c r="A34" i="9" l="1"/>
  <c r="A31" i="12"/>
  <c r="A35" i="8"/>
  <c r="A33" i="10"/>
  <c r="A32" i="11"/>
  <c r="A30" i="13"/>
  <c r="A9" i="6"/>
  <c r="A33" i="11" l="1"/>
  <c r="A34" i="10"/>
  <c r="A35" i="9"/>
  <c r="A32" i="12"/>
  <c r="A31" i="13"/>
  <c r="A36" i="8"/>
  <c r="A10" i="6"/>
  <c r="A34" i="11" l="1"/>
  <c r="A35" i="10"/>
  <c r="A36" i="9"/>
  <c r="A32" i="13"/>
  <c r="A33" i="12"/>
  <c r="A11" i="6"/>
  <c r="A33" i="13" l="1"/>
  <c r="A34" i="12"/>
  <c r="A35" i="11"/>
  <c r="A12" i="6"/>
  <c r="A34" i="13" l="1"/>
  <c r="A35" i="12"/>
  <c r="A36" i="11"/>
  <c r="A13" i="6"/>
  <c r="A35" i="13" l="1"/>
  <c r="A14" i="6"/>
  <c r="A36" i="13" l="1"/>
  <c r="A15" i="6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</calcChain>
</file>

<file path=xl/sharedStrings.xml><?xml version="1.0" encoding="utf-8"?>
<sst xmlns="http://schemas.openxmlformats.org/spreadsheetml/2006/main" count="303" uniqueCount="25">
  <si>
    <t>JOURS</t>
  </si>
  <si>
    <t>SOLDE</t>
  </si>
  <si>
    <t>HS+</t>
  </si>
  <si>
    <t>HS-</t>
  </si>
  <si>
    <t>RPS+</t>
  </si>
  <si>
    <t>RPS-</t>
  </si>
  <si>
    <t>CF</t>
  </si>
  <si>
    <t>ARTT</t>
  </si>
  <si>
    <t>CA</t>
  </si>
  <si>
    <t>CET+</t>
  </si>
  <si>
    <t>CET-</t>
  </si>
  <si>
    <t>CAHP</t>
  </si>
  <si>
    <t>TOTAL</t>
  </si>
  <si>
    <t>Jours</t>
  </si>
  <si>
    <t>Lun</t>
  </si>
  <si>
    <t>Mar</t>
  </si>
  <si>
    <t>Jeu</t>
  </si>
  <si>
    <t>Ven</t>
  </si>
  <si>
    <t>Sam</t>
  </si>
  <si>
    <t>Dim</t>
  </si>
  <si>
    <t>Mer</t>
  </si>
  <si>
    <t>Heures</t>
  </si>
  <si>
    <t xml:space="preserve">Type de Congé </t>
  </si>
  <si>
    <t xml:space="preserve">CA </t>
  </si>
  <si>
    <t>RPS</t>
  </si>
</sst>
</file>

<file path=xl/styles.xml><?xml version="1.0" encoding="utf-8"?>
<styleSheet xmlns="http://schemas.openxmlformats.org/spreadsheetml/2006/main">
  <numFmts count="1">
    <numFmt numFmtId="164" formatCode="d"/>
  </numFmts>
  <fonts count="1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6"/>
      <name val="Comic Sans MS"/>
      <family val="4"/>
    </font>
    <font>
      <sz val="16"/>
      <color rgb="FFFF0000"/>
      <name val="Comic Sans MS"/>
      <family val="4"/>
    </font>
    <font>
      <sz val="14"/>
      <name val="Comic Sans MS"/>
      <family val="4"/>
    </font>
    <font>
      <b/>
      <sz val="14"/>
      <color theme="0"/>
      <name val="Comic Sans MS"/>
      <family val="4"/>
    </font>
    <font>
      <b/>
      <sz val="16"/>
      <color rgb="FFFF0000"/>
      <name val="Comic Sans MS"/>
      <family val="4"/>
    </font>
    <font>
      <sz val="16"/>
      <color rgb="FFFFFF00"/>
      <name val="Comic Sans MS"/>
      <family val="4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/>
      <diagonal/>
    </border>
    <border>
      <left/>
      <right style="thin">
        <color theme="5" tint="0.3999755851924192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6" fontId="9" fillId="6" borderId="1" xfId="0" applyNumberFormat="1" applyFont="1" applyFill="1" applyBorder="1" applyAlignment="1">
      <alignment horizontal="center" vertical="center"/>
    </xf>
    <xf numFmtId="20" fontId="9" fillId="6" borderId="1" xfId="0" applyNumberFormat="1" applyFont="1" applyFill="1" applyBorder="1" applyAlignment="1">
      <alignment horizontal="center" vertical="center"/>
    </xf>
    <xf numFmtId="46" fontId="11" fillId="0" borderId="0" xfId="0" applyNumberFormat="1" applyFont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21" fontId="11" fillId="7" borderId="6" xfId="0" applyNumberFormat="1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21" fontId="11" fillId="0" borderId="8" xfId="0" applyNumberFormat="1" applyFont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21" fontId="11" fillId="7" borderId="8" xfId="0" applyNumberFormat="1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21" fontId="11" fillId="7" borderId="10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6" formatCode="hh:mm:ss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5" tint="0.39997558519241921"/>
        </right>
        <top/>
        <bottom style="thin">
          <color theme="5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theme="5" tint="0.39997558519241921"/>
        </left>
        <right/>
        <top/>
        <bottom style="thin">
          <color theme="5" tint="0.39997558519241921"/>
        </bottom>
        <vertical/>
        <horizontal/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2" name="Tableau2" displayName="Tableau2" ref="E2:G5" totalsRowShown="0" headerRowDxfId="6">
  <autoFilter ref="E2:G5"/>
  <tableColumns count="3">
    <tableColumn id="1" name="Type de Congé " dataDxfId="5"/>
    <tableColumn id="2" name="Heures"/>
    <tableColumn id="3" name="Jours" dataDxfId="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9" totalsRowShown="0" headerRowDxfId="3" tableBorderDxfId="2">
  <autoFilter ref="A2:B9"/>
  <tableColumns count="2">
    <tableColumn id="1" name="Jours" dataDxfId="1"/>
    <tableColumn id="2" name="Heure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46"/>
  <sheetViews>
    <sheetView tabSelected="1" workbookViewId="0">
      <selection activeCell="E6" sqref="E6:E3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4" width="12.85546875" style="4"/>
    <col min="5" max="5" width="16.28515625" style="4" bestFit="1" customWidth="1"/>
    <col min="6" max="6" width="12.85546875" style="4"/>
    <col min="7" max="7" width="15.140625" style="4" bestFit="1" customWidth="1"/>
    <col min="8" max="8" width="15.7109375" style="4" bestFit="1" customWidth="1"/>
    <col min="9" max="16384" width="12.85546875" style="4"/>
  </cols>
  <sheetData>
    <row r="1" spans="1:29" ht="30.75" customHeight="1">
      <c r="D1" s="3">
        <v>2018</v>
      </c>
      <c r="H1" s="1" t="str">
        <f xml:space="preserve"> "Calendrier "&amp;D1</f>
        <v>Calendrier 2018</v>
      </c>
    </row>
    <row r="2" spans="1:29" ht="30.75" customHeight="1">
      <c r="A2" s="24" t="str">
        <f>PROPER(TEXT(A6,"mmmm"))</f>
        <v>Janvier</v>
      </c>
      <c r="B2" s="24"/>
      <c r="C2" s="24"/>
      <c r="D2" s="24"/>
      <c r="E2" s="25"/>
    </row>
    <row r="3" spans="1:29" s="8" customFormat="1" ht="30.75" customHeight="1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9" ht="30.75" customHeight="1">
      <c r="A4" s="28" t="s">
        <v>1</v>
      </c>
      <c r="B4" s="29"/>
      <c r="C4" s="14">
        <v>0.7055555555555556</v>
      </c>
      <c r="D4" s="9"/>
      <c r="E4" s="13">
        <v>10.03888888888889</v>
      </c>
      <c r="F4" s="9"/>
      <c r="G4" s="13">
        <v>5.1333333333333337</v>
      </c>
      <c r="H4" s="13">
        <v>7.8395833333333336</v>
      </c>
      <c r="I4" s="9">
        <v>18</v>
      </c>
      <c r="J4" s="9"/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30.75" customHeight="1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30.75" customHeight="1">
      <c r="A6" s="5">
        <f>DATE(D1,1,1)</f>
        <v>43101</v>
      </c>
      <c r="B6" s="5" t="str">
        <f t="shared" ref="B6:B36" si="0">PROPER(LEFT(TEXT(A6,"JJJJ"),3))</f>
        <v>Lun</v>
      </c>
      <c r="C6" s="2"/>
      <c r="D6" s="2"/>
      <c r="E6" s="35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30.75" customHeight="1">
      <c r="A7" s="5">
        <f>+A6+1</f>
        <v>43102</v>
      </c>
      <c r="B7" s="5" t="str">
        <f t="shared" si="0"/>
        <v>Mar</v>
      </c>
      <c r="C7" s="2"/>
      <c r="D7" s="2"/>
      <c r="E7" s="35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30.75" customHeight="1">
      <c r="A8" s="5">
        <f t="shared" ref="A8:A36" si="2">+A7+1</f>
        <v>43103</v>
      </c>
      <c r="B8" s="5" t="str">
        <f t="shared" si="0"/>
        <v>Mer</v>
      </c>
      <c r="C8" s="2"/>
      <c r="D8" s="2"/>
      <c r="E8" s="35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30.75" customHeight="1">
      <c r="A9" s="5">
        <f t="shared" si="2"/>
        <v>43104</v>
      </c>
      <c r="B9" s="5" t="str">
        <f t="shared" si="0"/>
        <v>Jeu</v>
      </c>
      <c r="C9" s="2"/>
      <c r="D9" s="2"/>
      <c r="E9" s="35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30.75" customHeight="1">
      <c r="A10" s="5">
        <f t="shared" si="2"/>
        <v>43105</v>
      </c>
      <c r="B10" s="5" t="str">
        <f t="shared" si="0"/>
        <v>Ven</v>
      </c>
      <c r="C10" s="2"/>
      <c r="D10" s="2"/>
      <c r="E10" s="35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30.75" customHeight="1">
      <c r="A11" s="5">
        <f t="shared" si="2"/>
        <v>43106</v>
      </c>
      <c r="B11" s="5" t="str">
        <f t="shared" si="0"/>
        <v>Sam</v>
      </c>
      <c r="C11" s="2"/>
      <c r="D11" s="2"/>
      <c r="E11" s="35" t="str">
        <f t="shared" si="1"/>
        <v>3:09:12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30.75" customHeight="1">
      <c r="A12" s="5">
        <f t="shared" si="2"/>
        <v>43107</v>
      </c>
      <c r="B12" s="5" t="str">
        <f t="shared" si="0"/>
        <v>Dim</v>
      </c>
      <c r="C12" s="2"/>
      <c r="D12" s="2"/>
      <c r="E12" s="35" t="str">
        <f t="shared" si="1"/>
        <v>2:36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30.75" customHeight="1">
      <c r="A13" s="5">
        <f t="shared" si="2"/>
        <v>43108</v>
      </c>
      <c r="B13" s="5" t="str">
        <f t="shared" si="0"/>
        <v>Lun</v>
      </c>
      <c r="C13" s="2"/>
      <c r="D13" s="2"/>
      <c r="E13" s="35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30.75" customHeight="1">
      <c r="A14" s="5">
        <f t="shared" si="2"/>
        <v>43109</v>
      </c>
      <c r="B14" s="5" t="str">
        <f t="shared" si="0"/>
        <v>Mar</v>
      </c>
      <c r="C14" s="2"/>
      <c r="D14" s="2"/>
      <c r="E14" s="35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30.75" customHeight="1">
      <c r="A15" s="5">
        <f t="shared" si="2"/>
        <v>43110</v>
      </c>
      <c r="B15" s="5" t="str">
        <f t="shared" si="0"/>
        <v>Mer</v>
      </c>
      <c r="C15" s="2"/>
      <c r="D15" s="2"/>
      <c r="E15" s="35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30.75" customHeight="1">
      <c r="A16" s="5">
        <f t="shared" si="2"/>
        <v>43111</v>
      </c>
      <c r="B16" s="5" t="str">
        <f t="shared" si="0"/>
        <v>Jeu</v>
      </c>
      <c r="C16" s="2"/>
      <c r="D16" s="2"/>
      <c r="E16" s="35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30.75" customHeight="1">
      <c r="A17" s="5">
        <f t="shared" si="2"/>
        <v>43112</v>
      </c>
      <c r="B17" s="5" t="str">
        <f t="shared" si="0"/>
        <v>Ven</v>
      </c>
      <c r="C17" s="2"/>
      <c r="D17" s="2"/>
      <c r="E17" s="35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30.75" customHeight="1">
      <c r="A18" s="5">
        <f t="shared" si="2"/>
        <v>43113</v>
      </c>
      <c r="B18" s="5" t="str">
        <f t="shared" si="0"/>
        <v>Sam</v>
      </c>
      <c r="C18" s="2"/>
      <c r="D18" s="2"/>
      <c r="E18" s="35" t="str">
        <f t="shared" si="1"/>
        <v>3:09:12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30.75" customHeight="1">
      <c r="A19" s="5">
        <f t="shared" si="2"/>
        <v>43114</v>
      </c>
      <c r="B19" s="5" t="str">
        <f t="shared" si="0"/>
        <v>Dim</v>
      </c>
      <c r="C19" s="2"/>
      <c r="D19" s="2"/>
      <c r="E19" s="35" t="str">
        <f t="shared" si="1"/>
        <v>2:36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30.75" customHeight="1">
      <c r="A20" s="5">
        <f t="shared" si="2"/>
        <v>43115</v>
      </c>
      <c r="B20" s="5" t="str">
        <f t="shared" si="0"/>
        <v>Lun</v>
      </c>
      <c r="C20" s="2"/>
      <c r="D20" s="2"/>
      <c r="E20" s="35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30.75" customHeight="1">
      <c r="A21" s="5">
        <f t="shared" si="2"/>
        <v>43116</v>
      </c>
      <c r="B21" s="5" t="str">
        <f t="shared" si="0"/>
        <v>Mar</v>
      </c>
      <c r="C21" s="2"/>
      <c r="D21" s="2"/>
      <c r="E21" s="35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30.75" customHeight="1">
      <c r="A22" s="5">
        <f t="shared" si="2"/>
        <v>43117</v>
      </c>
      <c r="B22" s="5" t="str">
        <f t="shared" si="0"/>
        <v>Mer</v>
      </c>
      <c r="C22" s="2"/>
      <c r="D22" s="2"/>
      <c r="E22" s="35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30.75" customHeight="1">
      <c r="A23" s="5">
        <f t="shared" si="2"/>
        <v>43118</v>
      </c>
      <c r="B23" s="5" t="str">
        <f t="shared" si="0"/>
        <v>Jeu</v>
      </c>
      <c r="C23" s="2"/>
      <c r="D23" s="2"/>
      <c r="E23" s="35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30.75" customHeight="1">
      <c r="A24" s="5">
        <f t="shared" si="2"/>
        <v>43119</v>
      </c>
      <c r="B24" s="5" t="str">
        <f t="shared" si="0"/>
        <v>Ven</v>
      </c>
      <c r="C24" s="2"/>
      <c r="D24" s="2"/>
      <c r="E24" s="35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30.75" customHeight="1">
      <c r="A25" s="5">
        <f t="shared" si="2"/>
        <v>43120</v>
      </c>
      <c r="B25" s="5" t="str">
        <f t="shared" si="0"/>
        <v>Sam</v>
      </c>
      <c r="C25" s="2"/>
      <c r="D25" s="2"/>
      <c r="E25" s="35" t="str">
        <f t="shared" si="1"/>
        <v>3:09:12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30.75" customHeight="1">
      <c r="A26" s="5">
        <f t="shared" si="2"/>
        <v>43121</v>
      </c>
      <c r="B26" s="5" t="str">
        <f t="shared" si="0"/>
        <v>Dim</v>
      </c>
      <c r="C26" s="2"/>
      <c r="D26" s="2"/>
      <c r="E26" s="35" t="str">
        <f t="shared" si="1"/>
        <v>2:36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30.75" customHeight="1">
      <c r="A27" s="5">
        <f t="shared" si="2"/>
        <v>43122</v>
      </c>
      <c r="B27" s="5" t="str">
        <f t="shared" si="0"/>
        <v>Lun</v>
      </c>
      <c r="C27" s="2"/>
      <c r="D27" s="2"/>
      <c r="E27" s="35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30.75" customHeight="1">
      <c r="A28" s="5">
        <f t="shared" si="2"/>
        <v>43123</v>
      </c>
      <c r="B28" s="5" t="str">
        <f t="shared" si="0"/>
        <v>Mar</v>
      </c>
      <c r="C28" s="2"/>
      <c r="D28" s="2"/>
      <c r="E28" s="35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30.75" customHeight="1">
      <c r="A29" s="5">
        <f t="shared" si="2"/>
        <v>43124</v>
      </c>
      <c r="B29" s="5" t="str">
        <f t="shared" si="0"/>
        <v>Mer</v>
      </c>
      <c r="C29" s="2"/>
      <c r="D29" s="2"/>
      <c r="E29" s="35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30.75" customHeight="1">
      <c r="A30" s="5">
        <f t="shared" si="2"/>
        <v>43125</v>
      </c>
      <c r="B30" s="5" t="str">
        <f t="shared" si="0"/>
        <v>Jeu</v>
      </c>
      <c r="C30" s="2"/>
      <c r="D30" s="2"/>
      <c r="E30" s="35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30.75" customHeight="1">
      <c r="A31" s="5">
        <f t="shared" si="2"/>
        <v>43126</v>
      </c>
      <c r="B31" s="5" t="str">
        <f t="shared" si="0"/>
        <v>Ven</v>
      </c>
      <c r="C31" s="2"/>
      <c r="D31" s="2"/>
      <c r="E31" s="35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30.75" customHeight="1">
      <c r="A32" s="5">
        <f t="shared" si="2"/>
        <v>43127</v>
      </c>
      <c r="B32" s="5" t="str">
        <f t="shared" si="0"/>
        <v>Sam</v>
      </c>
      <c r="C32" s="2"/>
      <c r="D32" s="2"/>
      <c r="E32" s="35" t="str">
        <f t="shared" si="1"/>
        <v>3:09:12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30.75" customHeight="1">
      <c r="A33" s="5">
        <f t="shared" si="2"/>
        <v>43128</v>
      </c>
      <c r="B33" s="5" t="str">
        <f t="shared" si="0"/>
        <v>Dim</v>
      </c>
      <c r="C33" s="2"/>
      <c r="D33" s="2"/>
      <c r="E33" s="35" t="str">
        <f t="shared" si="1"/>
        <v>2:36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ht="30.75" customHeight="1">
      <c r="A34" s="5">
        <f t="shared" si="2"/>
        <v>43129</v>
      </c>
      <c r="B34" s="5" t="str">
        <f t="shared" si="0"/>
        <v>Lun</v>
      </c>
      <c r="C34" s="2"/>
      <c r="D34" s="2"/>
      <c r="E34" s="35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30.75" customHeight="1">
      <c r="A35" s="5">
        <f t="shared" si="2"/>
        <v>43130</v>
      </c>
      <c r="B35" s="5" t="str">
        <f t="shared" si="0"/>
        <v>Mar</v>
      </c>
      <c r="C35" s="2"/>
      <c r="D35" s="2"/>
      <c r="E35" s="35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ht="30.75" customHeight="1">
      <c r="A36" s="5">
        <f t="shared" si="2"/>
        <v>43131</v>
      </c>
      <c r="B36" s="5" t="str">
        <f t="shared" si="0"/>
        <v>Mer</v>
      </c>
      <c r="C36" s="2"/>
      <c r="D36" s="2"/>
      <c r="E36" s="35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ht="30.75" customHeight="1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ht="30.75" customHeight="1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ht="30.75" customHeight="1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ht="30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ht="30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ht="30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ht="30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ht="30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ht="30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30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ht="30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ht="30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ht="30.7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ht="30.7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ht="30.7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ht="30.75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ht="30.7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ht="30.7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ht="30.7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ht="30.7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ht="30.7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ht="30.7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ht="30.7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ht="30.7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ht="30.7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ht="30.7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ht="30.7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ht="30.7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ht="30.7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ht="30.7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ht="30.7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ht="30.7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ht="30.7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ht="30.7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ht="30.7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ht="30.7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ht="30.7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ht="30.75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ht="30.75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ht="30.7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ht="30.7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ht="30.7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ht="30.7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ht="30.7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ht="30.7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ht="30.7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ht="30.7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ht="30.7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ht="30.7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ht="30.75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ht="30.75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ht="30.75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ht="30.75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ht="30.75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ht="30.75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ht="30.75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ht="30.75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ht="30.75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ht="30.75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ht="30.75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ht="30.75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ht="30.75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ht="30.75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ht="30.75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ht="30.75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ht="30.75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ht="30.75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ht="30.75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ht="30.75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ht="30.75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ht="30.75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ht="30.75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ht="30.75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ht="30.75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ht="30.75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ht="30.75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ht="30.75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ht="30.75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ht="30.75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ht="30.7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ht="30.7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ht="30.7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ht="30.75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ht="30.75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ht="30.75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ht="30.75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ht="30.75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ht="30.75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ht="30.75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ht="30.75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ht="30.75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ht="30.75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ht="30.75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ht="30.75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ht="30.75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ht="30.75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ht="30.75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ht="30.75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ht="30.75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ht="30.75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ht="30.75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ht="30.75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ht="30.75" customHeigh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ht="30.75" customHeigh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ht="30.75" customHeight="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ht="30.75" customHeight="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ht="30.75" customHeight="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ht="30.75" customHeight="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ht="30.75" customHeight="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ht="30.75" customHeight="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ht="30.75" customHeight="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ht="30.75" customHeight="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ht="30.75" customHeight="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ht="30.75" customHeight="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ht="30.75" customHeight="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ht="30.75" customHeight="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ht="30.75" customHeight="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ht="30.75" customHeight="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ht="30.75" customHeight="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ht="30.75" customHeight="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ht="30.75" customHeight="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ht="30.75" customHeight="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ht="30.75" customHeight="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ht="30.75" customHeight="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ht="30.75" customHeight="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ht="30.75" customHeight="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ht="30.75" customHeigh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ht="30.75" customHeigh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ht="30.75" customHeigh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ht="30.75" customHeigh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ht="30.75" customHeight="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ht="30.75" customHeight="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ht="30.75" customHeight="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ht="30.7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ht="30.7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ht="30.7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ht="30.7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ht="30.7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ht="30.7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ht="30.7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ht="30.7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ht="30.7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ht="30.7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ht="30.7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ht="30.7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ht="30.7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ht="30.7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ht="30.7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ht="30.7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ht="30.7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ht="30.7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ht="30.7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ht="30.7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ht="30.7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ht="30.7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ht="30.7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ht="30.7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ht="30.7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ht="30.7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ht="30.7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ht="30.7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ht="30.7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ht="30.7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ht="30.7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ht="30.7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ht="30.7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ht="30.7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ht="30.7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ht="30.7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ht="30.7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ht="30.7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ht="30.7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ht="30.7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ht="30.7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ht="30.7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ht="30.7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ht="30.7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ht="30.7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ht="30.7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ht="30.7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ht="30.7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ht="30.7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ht="30.7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ht="30.7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ht="30.7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ht="30.7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ht="30.7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ht="30.7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ht="30.7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ht="30.7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ht="30.7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ht="30.7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ht="30.7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ht="30.7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ht="30.7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ht="30.7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ht="30.7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ht="30.7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ht="30.7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ht="30.7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ht="30.7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ht="30.7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ht="30.7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ht="30.7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ht="30.7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ht="30.7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ht="30.7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ht="30.7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ht="30.7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ht="30.7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</sheetData>
  <mergeCells count="5">
    <mergeCell ref="A2:E2"/>
    <mergeCell ref="A5:B5"/>
    <mergeCell ref="A4:B4"/>
    <mergeCell ref="A37:B37"/>
    <mergeCell ref="A38:B38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C6" sqref="C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Février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EOMONTH(Janvier!A6,0)+1</f>
        <v>43132</v>
      </c>
      <c r="B6" s="5" t="str">
        <f>PROPER(LEFT(TEXT(A6,"JJJJ"),3))</f>
        <v>Jeu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43133</v>
      </c>
      <c r="B7" s="5" t="str">
        <f t="shared" ref="B7:B33" si="0">PROPER(LEFT(TEXT(A7,"JJJJ"),3))</f>
        <v>Ven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3" si="1">+A7+1</f>
        <v>43134</v>
      </c>
      <c r="B8" s="5" t="str">
        <f t="shared" si="0"/>
        <v>Sam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43135</v>
      </c>
      <c r="B9" s="5" t="str">
        <f t="shared" si="0"/>
        <v>Dim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43136</v>
      </c>
      <c r="B10" s="5" t="str">
        <f t="shared" si="0"/>
        <v>Lun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43137</v>
      </c>
      <c r="B11" s="5" t="str">
        <f t="shared" si="0"/>
        <v>Mar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43138</v>
      </c>
      <c r="B12" s="5" t="str">
        <f t="shared" si="0"/>
        <v>Mer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43139</v>
      </c>
      <c r="B13" s="5" t="str">
        <f t="shared" si="0"/>
        <v>Jeu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43140</v>
      </c>
      <c r="B14" s="5" t="str">
        <f t="shared" si="0"/>
        <v>Ven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43141</v>
      </c>
      <c r="B15" s="5" t="str">
        <f t="shared" si="0"/>
        <v>Sam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43142</v>
      </c>
      <c r="B16" s="5" t="str">
        <f t="shared" si="0"/>
        <v>Dim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43143</v>
      </c>
      <c r="B17" s="5" t="str">
        <f t="shared" si="0"/>
        <v>Lun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43144</v>
      </c>
      <c r="B18" s="5" t="str">
        <f t="shared" si="0"/>
        <v>Mar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43145</v>
      </c>
      <c r="B19" s="5" t="str">
        <f t="shared" si="0"/>
        <v>Mer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43146</v>
      </c>
      <c r="B20" s="5" t="str">
        <f t="shared" si="0"/>
        <v>Jeu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43147</v>
      </c>
      <c r="B21" s="5" t="str">
        <f t="shared" si="0"/>
        <v>Ven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43148</v>
      </c>
      <c r="B22" s="5" t="str">
        <f t="shared" si="0"/>
        <v>Sam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43149</v>
      </c>
      <c r="B23" s="5" t="str">
        <f t="shared" si="0"/>
        <v>Dim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43150</v>
      </c>
      <c r="B24" s="5" t="str">
        <f t="shared" si="0"/>
        <v>Lun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43151</v>
      </c>
      <c r="B25" s="5" t="str">
        <f t="shared" si="0"/>
        <v>Mar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43152</v>
      </c>
      <c r="B26" s="5" t="str">
        <f t="shared" si="0"/>
        <v>Mer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43153</v>
      </c>
      <c r="B27" s="5" t="str">
        <f t="shared" si="0"/>
        <v>Jeu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43154</v>
      </c>
      <c r="B28" s="5" t="str">
        <f t="shared" si="0"/>
        <v>Ven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43155</v>
      </c>
      <c r="B29" s="5" t="str">
        <f t="shared" si="0"/>
        <v>Sam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43156</v>
      </c>
      <c r="B30" s="5" t="str">
        <f t="shared" si="0"/>
        <v>Dim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43157</v>
      </c>
      <c r="B31" s="5" t="str">
        <f t="shared" si="0"/>
        <v>Lun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43158</v>
      </c>
      <c r="B32" s="5" t="str">
        <f t="shared" si="0"/>
        <v>Mar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43159</v>
      </c>
      <c r="B33" s="5" t="str">
        <f t="shared" si="0"/>
        <v>Mer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.75">
      <c r="A34" s="30" t="s">
        <v>12</v>
      </c>
      <c r="B34" s="3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6.25">
      <c r="A35" s="32" t="s">
        <v>1</v>
      </c>
      <c r="B35" s="33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6"/>
      <c r="B36" s="6"/>
      <c r="C36" s="6" t="s">
        <v>2</v>
      </c>
      <c r="D36" s="6" t="s">
        <v>3</v>
      </c>
      <c r="E36" s="6" t="s">
        <v>4</v>
      </c>
      <c r="F36" s="6" t="s">
        <v>5</v>
      </c>
      <c r="G36" s="6" t="s">
        <v>6</v>
      </c>
      <c r="H36" s="6" t="s">
        <v>7</v>
      </c>
      <c r="I36" s="6" t="s">
        <v>8</v>
      </c>
      <c r="J36" s="6" t="s">
        <v>11</v>
      </c>
      <c r="K36" s="6" t="s">
        <v>9</v>
      </c>
      <c r="L36" s="6" t="s">
        <v>10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>
      <c r="A37" s="5"/>
      <c r="B37" s="5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4:B34"/>
    <mergeCell ref="A35:B3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D20" sqref="D20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Mars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EOMONTH(Février!A6,0)+1</f>
        <v>43160</v>
      </c>
      <c r="B6" s="5" t="str">
        <f>PROPER(LEFT(TEXT(A6,"JJJJ"),3))</f>
        <v>Jeu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43161</v>
      </c>
      <c r="B7" s="5" t="str">
        <f t="shared" ref="B7:B36" si="0">PROPER(LEFT(TEXT(A7,"JJJJ"),3))</f>
        <v>Ven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6" si="1">+A7+1</f>
        <v>43162</v>
      </c>
      <c r="B8" s="5" t="str">
        <f t="shared" si="0"/>
        <v>Sam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43163</v>
      </c>
      <c r="B9" s="5" t="str">
        <f t="shared" si="0"/>
        <v>Dim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43164</v>
      </c>
      <c r="B10" s="5" t="str">
        <f t="shared" si="0"/>
        <v>Lun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43165</v>
      </c>
      <c r="B11" s="5" t="str">
        <f t="shared" si="0"/>
        <v>Mar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43166</v>
      </c>
      <c r="B12" s="5" t="str">
        <f t="shared" si="0"/>
        <v>Mer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43167</v>
      </c>
      <c r="B13" s="5" t="str">
        <f t="shared" si="0"/>
        <v>Jeu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43168</v>
      </c>
      <c r="B14" s="5" t="str">
        <f t="shared" si="0"/>
        <v>Ven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43169</v>
      </c>
      <c r="B15" s="5" t="str">
        <f t="shared" si="0"/>
        <v>Sam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43170</v>
      </c>
      <c r="B16" s="5" t="str">
        <f t="shared" si="0"/>
        <v>Dim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43171</v>
      </c>
      <c r="B17" s="5" t="str">
        <f t="shared" si="0"/>
        <v>Lun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43172</v>
      </c>
      <c r="B18" s="5" t="str">
        <f t="shared" si="0"/>
        <v>Mar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43173</v>
      </c>
      <c r="B19" s="5" t="str">
        <f t="shared" si="0"/>
        <v>Mer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43174</v>
      </c>
      <c r="B20" s="5" t="str">
        <f t="shared" si="0"/>
        <v>Jeu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43175</v>
      </c>
      <c r="B21" s="5" t="str">
        <f t="shared" si="0"/>
        <v>Ven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43176</v>
      </c>
      <c r="B22" s="5" t="str">
        <f t="shared" si="0"/>
        <v>Sam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43177</v>
      </c>
      <c r="B23" s="5" t="str">
        <f t="shared" si="0"/>
        <v>Dim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43178</v>
      </c>
      <c r="B24" s="5" t="str">
        <f t="shared" si="0"/>
        <v>Lun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43179</v>
      </c>
      <c r="B25" s="5" t="str">
        <f t="shared" si="0"/>
        <v>Mar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43180</v>
      </c>
      <c r="B26" s="5" t="str">
        <f t="shared" si="0"/>
        <v>Mer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43181</v>
      </c>
      <c r="B27" s="5" t="str">
        <f t="shared" si="0"/>
        <v>Jeu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43182</v>
      </c>
      <c r="B28" s="5" t="str">
        <f t="shared" si="0"/>
        <v>Ven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43183</v>
      </c>
      <c r="B29" s="5" t="str">
        <f t="shared" si="0"/>
        <v>Sam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43184</v>
      </c>
      <c r="B30" s="5" t="str">
        <f t="shared" si="0"/>
        <v>Dim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43185</v>
      </c>
      <c r="B31" s="5" t="str">
        <f t="shared" si="0"/>
        <v>Lun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43186</v>
      </c>
      <c r="B32" s="5" t="str">
        <f t="shared" si="0"/>
        <v>Mar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43187</v>
      </c>
      <c r="B33" s="5" t="str">
        <f t="shared" si="0"/>
        <v>Mer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43188</v>
      </c>
      <c r="B34" s="5" t="str">
        <f t="shared" si="0"/>
        <v>Jeu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43189</v>
      </c>
      <c r="B35" s="5" t="str">
        <f t="shared" si="0"/>
        <v>Ven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 t="shared" si="1"/>
        <v>43190</v>
      </c>
      <c r="B36" s="5" t="str">
        <f t="shared" si="0"/>
        <v>Sam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D26" sqref="D2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Avril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EOMONTH(Mars!A6,0)+1</f>
        <v>43191</v>
      </c>
      <c r="B6" s="5" t="str">
        <f>PROPER(LEFT(TEXT(A6,"JJJJ"),3))</f>
        <v>Dim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43192</v>
      </c>
      <c r="B7" s="5" t="str">
        <f t="shared" ref="B7:B35" si="0">PROPER(LEFT(TEXT(A7,"JJJJ"),3))</f>
        <v>Lun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5" si="1">+A7+1</f>
        <v>43193</v>
      </c>
      <c r="B8" s="5" t="str">
        <f t="shared" si="0"/>
        <v>Mar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43194</v>
      </c>
      <c r="B9" s="5" t="str">
        <f t="shared" si="0"/>
        <v>Mer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43195</v>
      </c>
      <c r="B10" s="5" t="str">
        <f t="shared" si="0"/>
        <v>Jeu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43196</v>
      </c>
      <c r="B11" s="5" t="str">
        <f t="shared" si="0"/>
        <v>Ven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43197</v>
      </c>
      <c r="B12" s="5" t="str">
        <f t="shared" si="0"/>
        <v>Sam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43198</v>
      </c>
      <c r="B13" s="5" t="str">
        <f t="shared" si="0"/>
        <v>Dim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43199</v>
      </c>
      <c r="B14" s="5" t="str">
        <f t="shared" si="0"/>
        <v>Lun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43200</v>
      </c>
      <c r="B15" s="5" t="str">
        <f t="shared" si="0"/>
        <v>Mar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43201</v>
      </c>
      <c r="B16" s="5" t="str">
        <f t="shared" si="0"/>
        <v>Mer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43202</v>
      </c>
      <c r="B17" s="5" t="str">
        <f t="shared" si="0"/>
        <v>Jeu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43203</v>
      </c>
      <c r="B18" s="5" t="str">
        <f t="shared" si="0"/>
        <v>Ven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43204</v>
      </c>
      <c r="B19" s="5" t="str">
        <f t="shared" si="0"/>
        <v>Sam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43205</v>
      </c>
      <c r="B20" s="5" t="str">
        <f t="shared" si="0"/>
        <v>Dim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43206</v>
      </c>
      <c r="B21" s="5" t="str">
        <f t="shared" si="0"/>
        <v>Lun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43207</v>
      </c>
      <c r="B22" s="5" t="str">
        <f t="shared" si="0"/>
        <v>Mar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43208</v>
      </c>
      <c r="B23" s="5" t="str">
        <f t="shared" si="0"/>
        <v>Mer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43209</v>
      </c>
      <c r="B24" s="5" t="str">
        <f t="shared" si="0"/>
        <v>Jeu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43210</v>
      </c>
      <c r="B25" s="5" t="str">
        <f t="shared" si="0"/>
        <v>Ven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43211</v>
      </c>
      <c r="B26" s="5" t="str">
        <f t="shared" si="0"/>
        <v>Sam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43212</v>
      </c>
      <c r="B27" s="5" t="str">
        <f t="shared" si="0"/>
        <v>Dim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43213</v>
      </c>
      <c r="B28" s="5" t="str">
        <f t="shared" si="0"/>
        <v>Lun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43214</v>
      </c>
      <c r="B29" s="5" t="str">
        <f t="shared" si="0"/>
        <v>Mar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43215</v>
      </c>
      <c r="B30" s="5" t="str">
        <f t="shared" si="0"/>
        <v>Mer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43216</v>
      </c>
      <c r="B31" s="5" t="str">
        <f t="shared" si="0"/>
        <v>Jeu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43217</v>
      </c>
      <c r="B32" s="5" t="str">
        <f t="shared" si="0"/>
        <v>Ven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43218</v>
      </c>
      <c r="B33" s="5" t="str">
        <f t="shared" si="0"/>
        <v>Sam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43219</v>
      </c>
      <c r="B34" s="5" t="str">
        <f t="shared" si="0"/>
        <v>Dim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43220</v>
      </c>
      <c r="B35" s="5" t="str">
        <f t="shared" si="0"/>
        <v>Lun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>
      <c r="A36" s="30" t="s">
        <v>12</v>
      </c>
      <c r="B36" s="3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>
      <c r="A37" s="32" t="s">
        <v>1</v>
      </c>
      <c r="B37" s="33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B6" sqref="B6:B3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Mai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34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EOMONTH(Avril!A6,0)+1</f>
        <v>43221</v>
      </c>
      <c r="B6" s="5" t="str">
        <f>PROPER(LEFT(TEXT(A6,"JJJJ"),3))</f>
        <v>Mar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43222</v>
      </c>
      <c r="B7" s="5" t="str">
        <f t="shared" ref="B7:B36" si="0">PROPER(LEFT(TEXT(A7,"JJJJ"),3))</f>
        <v>Mer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4" si="1">+A7+1</f>
        <v>43223</v>
      </c>
      <c r="B8" s="5" t="str">
        <f t="shared" si="0"/>
        <v>Jeu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43224</v>
      </c>
      <c r="B9" s="5" t="str">
        <f t="shared" si="0"/>
        <v>Ven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43225</v>
      </c>
      <c r="B10" s="5" t="str">
        <f t="shared" si="0"/>
        <v>Sam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43226</v>
      </c>
      <c r="B11" s="5" t="str">
        <f t="shared" si="0"/>
        <v>Dim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43227</v>
      </c>
      <c r="B12" s="5" t="str">
        <f t="shared" si="0"/>
        <v>Lun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43228</v>
      </c>
      <c r="B13" s="5" t="str">
        <f t="shared" si="0"/>
        <v>Mar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43229</v>
      </c>
      <c r="B14" s="5" t="str">
        <f t="shared" si="0"/>
        <v>Mer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43230</v>
      </c>
      <c r="B15" s="5" t="str">
        <f t="shared" si="0"/>
        <v>Jeu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43231</v>
      </c>
      <c r="B16" s="5" t="str">
        <f t="shared" si="0"/>
        <v>Ven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43232</v>
      </c>
      <c r="B17" s="5" t="str">
        <f t="shared" si="0"/>
        <v>Sam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43233</v>
      </c>
      <c r="B18" s="5" t="str">
        <f t="shared" si="0"/>
        <v>Dim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43234</v>
      </c>
      <c r="B19" s="5" t="str">
        <f t="shared" si="0"/>
        <v>Lun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43235</v>
      </c>
      <c r="B20" s="5" t="str">
        <f t="shared" si="0"/>
        <v>Mar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43236</v>
      </c>
      <c r="B21" s="5" t="str">
        <f t="shared" si="0"/>
        <v>Mer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43237</v>
      </c>
      <c r="B22" s="5" t="str">
        <f t="shared" si="0"/>
        <v>Jeu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43238</v>
      </c>
      <c r="B23" s="5" t="str">
        <f t="shared" si="0"/>
        <v>Ven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43239</v>
      </c>
      <c r="B24" s="5" t="str">
        <f t="shared" si="0"/>
        <v>Sam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43240</v>
      </c>
      <c r="B25" s="5" t="str">
        <f t="shared" si="0"/>
        <v>Dim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43241</v>
      </c>
      <c r="B26" s="5" t="str">
        <f t="shared" si="0"/>
        <v>Lun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43242</v>
      </c>
      <c r="B27" s="5" t="str">
        <f t="shared" si="0"/>
        <v>Mar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43243</v>
      </c>
      <c r="B28" s="5" t="str">
        <f t="shared" si="0"/>
        <v>Mer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43244</v>
      </c>
      <c r="B29" s="5" t="str">
        <f t="shared" si="0"/>
        <v>Jeu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43245</v>
      </c>
      <c r="B30" s="5" t="str">
        <f t="shared" si="0"/>
        <v>Ven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43246</v>
      </c>
      <c r="B31" s="5" t="str">
        <f t="shared" si="0"/>
        <v>Sam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43247</v>
      </c>
      <c r="B32" s="5" t="str">
        <f t="shared" si="0"/>
        <v>Dim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43248</v>
      </c>
      <c r="B33" s="5" t="str">
        <f t="shared" si="0"/>
        <v>Lun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43249</v>
      </c>
      <c r="B34" s="5" t="str">
        <f t="shared" si="0"/>
        <v>Mar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>+A34+1</f>
        <v>43250</v>
      </c>
      <c r="B35" s="5" t="str">
        <f t="shared" si="0"/>
        <v>Mer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>+A35+1</f>
        <v>43251</v>
      </c>
      <c r="B36" s="5" t="str">
        <f t="shared" si="0"/>
        <v>Jeu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B6" sqref="B6:B35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Juin</v>
      </c>
      <c r="B2" s="24"/>
      <c r="C2" s="24"/>
      <c r="D2" s="24"/>
      <c r="E2" s="25"/>
    </row>
    <row r="3" spans="1:28" s="8" customFormat="1" ht="22.5"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EOMONTH(Mai!A6,0)+1</f>
        <v>43252</v>
      </c>
      <c r="B6" s="5" t="str">
        <f>PROPER(LEFT(TEXT(A6,"JJJJ"),3))</f>
        <v>Ven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43253</v>
      </c>
      <c r="B7" s="5" t="str">
        <f t="shared" ref="B7:B35" si="0">PROPER(LEFT(TEXT(A7,"JJJJ"),3))</f>
        <v>Sam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5" si="1">+A7+1</f>
        <v>43254</v>
      </c>
      <c r="B8" s="5" t="str">
        <f t="shared" si="0"/>
        <v>Dim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43255</v>
      </c>
      <c r="B9" s="5" t="str">
        <f t="shared" si="0"/>
        <v>Lun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43256</v>
      </c>
      <c r="B10" s="5" t="str">
        <f t="shared" si="0"/>
        <v>Mar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43257</v>
      </c>
      <c r="B11" s="5" t="str">
        <f t="shared" si="0"/>
        <v>Mer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43258</v>
      </c>
      <c r="B12" s="5" t="str">
        <f t="shared" si="0"/>
        <v>Jeu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43259</v>
      </c>
      <c r="B13" s="5" t="str">
        <f t="shared" si="0"/>
        <v>Ven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43260</v>
      </c>
      <c r="B14" s="5" t="str">
        <f t="shared" si="0"/>
        <v>Sam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43261</v>
      </c>
      <c r="B15" s="5" t="str">
        <f t="shared" si="0"/>
        <v>Dim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43262</v>
      </c>
      <c r="B16" s="5" t="str">
        <f t="shared" si="0"/>
        <v>Lun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43263</v>
      </c>
      <c r="B17" s="5" t="str">
        <f t="shared" si="0"/>
        <v>Mar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43264</v>
      </c>
      <c r="B18" s="5" t="str">
        <f t="shared" si="0"/>
        <v>Mer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43265</v>
      </c>
      <c r="B19" s="5" t="str">
        <f t="shared" si="0"/>
        <v>Jeu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43266</v>
      </c>
      <c r="B20" s="5" t="str">
        <f t="shared" si="0"/>
        <v>Ven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43267</v>
      </c>
      <c r="B21" s="5" t="str">
        <f t="shared" si="0"/>
        <v>Sam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43268</v>
      </c>
      <c r="B22" s="5" t="str">
        <f t="shared" si="0"/>
        <v>Dim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43269</v>
      </c>
      <c r="B23" s="5" t="str">
        <f t="shared" si="0"/>
        <v>Lun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43270</v>
      </c>
      <c r="B24" s="5" t="str">
        <f t="shared" si="0"/>
        <v>Mar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43271</v>
      </c>
      <c r="B25" s="5" t="str">
        <f t="shared" si="0"/>
        <v>Mer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43272</v>
      </c>
      <c r="B26" s="5" t="str">
        <f t="shared" si="0"/>
        <v>Jeu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43273</v>
      </c>
      <c r="B27" s="5" t="str">
        <f t="shared" si="0"/>
        <v>Ven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43274</v>
      </c>
      <c r="B28" s="5" t="str">
        <f t="shared" si="0"/>
        <v>Sam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43275</v>
      </c>
      <c r="B29" s="5" t="str">
        <f t="shared" si="0"/>
        <v>Dim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43276</v>
      </c>
      <c r="B30" s="5" t="str">
        <f t="shared" si="0"/>
        <v>Lun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43277</v>
      </c>
      <c r="B31" s="5" t="str">
        <f t="shared" si="0"/>
        <v>Mar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43278</v>
      </c>
      <c r="B32" s="5" t="str">
        <f t="shared" si="0"/>
        <v>Mer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43279</v>
      </c>
      <c r="B33" s="5" t="str">
        <f t="shared" si="0"/>
        <v>Jeu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43280</v>
      </c>
      <c r="B34" s="5" t="str">
        <f t="shared" si="0"/>
        <v>Ven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43281</v>
      </c>
      <c r="B35" s="5" t="str">
        <f t="shared" si="0"/>
        <v>Sam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>
      <c r="A36" s="30" t="s">
        <v>12</v>
      </c>
      <c r="B36" s="3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>
      <c r="A37" s="32" t="s">
        <v>1</v>
      </c>
      <c r="B37" s="33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B6" sqref="B6:B3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Juillet</v>
      </c>
      <c r="B2" s="24"/>
      <c r="C2" s="24"/>
      <c r="D2" s="24"/>
      <c r="E2" s="25"/>
    </row>
    <row r="3" spans="1:28" s="8" customFormat="1" ht="22.5"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EOMONTH(Juin!A6,0)+1</f>
        <v>43282</v>
      </c>
      <c r="B6" s="5" t="str">
        <f>PROPER(LEFT(TEXT(A6,"JJJJ"),3))</f>
        <v>Dim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43283</v>
      </c>
      <c r="B7" s="5" t="str">
        <f t="shared" ref="B7:B36" si="0">PROPER(LEFT(TEXT(A7,"JJJJ"),3))</f>
        <v>Lun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6" si="1">+A7+1</f>
        <v>43284</v>
      </c>
      <c r="B8" s="5" t="str">
        <f t="shared" si="0"/>
        <v>Mar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43285</v>
      </c>
      <c r="B9" s="5" t="str">
        <f t="shared" si="0"/>
        <v>Mer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43286</v>
      </c>
      <c r="B10" s="5" t="str">
        <f t="shared" si="0"/>
        <v>Jeu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43287</v>
      </c>
      <c r="B11" s="5" t="str">
        <f t="shared" si="0"/>
        <v>Ven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43288</v>
      </c>
      <c r="B12" s="5" t="str">
        <f t="shared" si="0"/>
        <v>Sam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43289</v>
      </c>
      <c r="B13" s="5" t="str">
        <f t="shared" si="0"/>
        <v>Dim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43290</v>
      </c>
      <c r="B14" s="5" t="str">
        <f t="shared" si="0"/>
        <v>Lun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43291</v>
      </c>
      <c r="B15" s="5" t="str">
        <f t="shared" si="0"/>
        <v>Mar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43292</v>
      </c>
      <c r="B16" s="5" t="str">
        <f t="shared" si="0"/>
        <v>Mer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43293</v>
      </c>
      <c r="B17" s="5" t="str">
        <f t="shared" si="0"/>
        <v>Jeu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43294</v>
      </c>
      <c r="B18" s="5" t="str">
        <f t="shared" si="0"/>
        <v>Ven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43295</v>
      </c>
      <c r="B19" s="5" t="str">
        <f t="shared" si="0"/>
        <v>Sam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43296</v>
      </c>
      <c r="B20" s="5" t="str">
        <f t="shared" si="0"/>
        <v>Dim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43297</v>
      </c>
      <c r="B21" s="5" t="str">
        <f t="shared" si="0"/>
        <v>Lun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43298</v>
      </c>
      <c r="B22" s="5" t="str">
        <f t="shared" si="0"/>
        <v>Mar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43299</v>
      </c>
      <c r="B23" s="5" t="str">
        <f t="shared" si="0"/>
        <v>Mer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43300</v>
      </c>
      <c r="B24" s="5" t="str">
        <f t="shared" si="0"/>
        <v>Jeu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43301</v>
      </c>
      <c r="B25" s="5" t="str">
        <f t="shared" si="0"/>
        <v>Ven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43302</v>
      </c>
      <c r="B26" s="5" t="str">
        <f t="shared" si="0"/>
        <v>Sam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43303</v>
      </c>
      <c r="B27" s="5" t="str">
        <f t="shared" si="0"/>
        <v>Dim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43304</v>
      </c>
      <c r="B28" s="5" t="str">
        <f t="shared" si="0"/>
        <v>Lun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43305</v>
      </c>
      <c r="B29" s="5" t="str">
        <f t="shared" si="0"/>
        <v>Mar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43306</v>
      </c>
      <c r="B30" s="5" t="str">
        <f t="shared" si="0"/>
        <v>Mer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43307</v>
      </c>
      <c r="B31" s="5" t="str">
        <f t="shared" si="0"/>
        <v>Jeu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43308</v>
      </c>
      <c r="B32" s="5" t="str">
        <f t="shared" si="0"/>
        <v>Ven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43309</v>
      </c>
      <c r="B33" s="5" t="str">
        <f t="shared" si="0"/>
        <v>Sam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43310</v>
      </c>
      <c r="B34" s="5" t="str">
        <f t="shared" si="0"/>
        <v>Dim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43311</v>
      </c>
      <c r="B35" s="5" t="str">
        <f t="shared" si="0"/>
        <v>Lun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 t="shared" si="1"/>
        <v>43312</v>
      </c>
      <c r="B36" s="5" t="str">
        <f t="shared" si="0"/>
        <v>Mar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E19" sqref="E19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Août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7"/>
      <c r="D4" s="7"/>
      <c r="E4" s="7"/>
      <c r="F4" s="7"/>
      <c r="G4" s="7"/>
      <c r="H4" s="7"/>
      <c r="I4" s="7"/>
      <c r="J4" s="7"/>
      <c r="K4" s="7"/>
      <c r="L4" s="7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EOMONTH(Juillet!A6,0)+1</f>
        <v>43313</v>
      </c>
      <c r="B6" s="5" t="str">
        <f>PROPER(LEFT(TEXT(A6,"JJJJ"),3))</f>
        <v>Mer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43314</v>
      </c>
      <c r="B7" s="5" t="str">
        <f t="shared" ref="B7:B36" si="0">PROPER(LEFT(TEXT(A7,"JJJJ"),3))</f>
        <v>Jeu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6" si="1">+A7+1</f>
        <v>43315</v>
      </c>
      <c r="B8" s="5" t="str">
        <f t="shared" si="0"/>
        <v>Ven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43316</v>
      </c>
      <c r="B9" s="5" t="str">
        <f t="shared" si="0"/>
        <v>Sam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43317</v>
      </c>
      <c r="B10" s="5" t="str">
        <f t="shared" si="0"/>
        <v>Dim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43318</v>
      </c>
      <c r="B11" s="5" t="str">
        <f t="shared" si="0"/>
        <v>Lun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43319</v>
      </c>
      <c r="B12" s="5" t="str">
        <f t="shared" si="0"/>
        <v>Mar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43320</v>
      </c>
      <c r="B13" s="5" t="str">
        <f t="shared" si="0"/>
        <v>Mer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43321</v>
      </c>
      <c r="B14" s="5" t="str">
        <f t="shared" si="0"/>
        <v>Jeu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43322</v>
      </c>
      <c r="B15" s="5" t="str">
        <f t="shared" si="0"/>
        <v>Ven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43323</v>
      </c>
      <c r="B16" s="5" t="str">
        <f t="shared" si="0"/>
        <v>Sam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43324</v>
      </c>
      <c r="B17" s="5" t="str">
        <f t="shared" si="0"/>
        <v>Dim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43325</v>
      </c>
      <c r="B18" s="5" t="str">
        <f t="shared" si="0"/>
        <v>Lun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43326</v>
      </c>
      <c r="B19" s="5" t="str">
        <f t="shared" si="0"/>
        <v>Mar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43327</v>
      </c>
      <c r="B20" s="5" t="str">
        <f t="shared" si="0"/>
        <v>Mer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43328</v>
      </c>
      <c r="B21" s="5" t="str">
        <f t="shared" si="0"/>
        <v>Jeu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43329</v>
      </c>
      <c r="B22" s="5" t="str">
        <f t="shared" si="0"/>
        <v>Ven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43330</v>
      </c>
      <c r="B23" s="5" t="str">
        <f t="shared" si="0"/>
        <v>Sam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43331</v>
      </c>
      <c r="B24" s="5" t="str">
        <f t="shared" si="0"/>
        <v>Dim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43332</v>
      </c>
      <c r="B25" s="5" t="str">
        <f t="shared" si="0"/>
        <v>Lun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43333</v>
      </c>
      <c r="B26" s="5" t="str">
        <f t="shared" si="0"/>
        <v>Mar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43334</v>
      </c>
      <c r="B27" s="5" t="str">
        <f t="shared" si="0"/>
        <v>Mer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43335</v>
      </c>
      <c r="B28" s="5" t="str">
        <f t="shared" si="0"/>
        <v>Jeu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43336</v>
      </c>
      <c r="B29" s="5" t="str">
        <f t="shared" si="0"/>
        <v>Ven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43337</v>
      </c>
      <c r="B30" s="5" t="str">
        <f t="shared" si="0"/>
        <v>Sam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43338</v>
      </c>
      <c r="B31" s="5" t="str">
        <f t="shared" si="0"/>
        <v>Dim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43339</v>
      </c>
      <c r="B32" s="5" t="str">
        <f t="shared" si="0"/>
        <v>Lun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43340</v>
      </c>
      <c r="B33" s="5" t="str">
        <f t="shared" si="0"/>
        <v>Mar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43341</v>
      </c>
      <c r="B34" s="5" t="str">
        <f t="shared" si="0"/>
        <v>Mer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43342</v>
      </c>
      <c r="B35" s="5" t="str">
        <f t="shared" si="0"/>
        <v>Jeu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 t="shared" si="1"/>
        <v>43343</v>
      </c>
      <c r="B36" s="5" t="str">
        <f t="shared" si="0"/>
        <v>Ven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C6" sqref="C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Septembre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EOMONTH(Août!A6,0)+1</f>
        <v>43344</v>
      </c>
      <c r="B6" s="5" t="str">
        <f>PROPER(LEFT(TEXT(A6,"JJJJ"),3))</f>
        <v>Sam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43345</v>
      </c>
      <c r="B7" s="5" t="str">
        <f t="shared" ref="B7:B35" si="0">PROPER(LEFT(TEXT(A7,"JJJJ"),3))</f>
        <v>Dim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5" si="1">+A7+1</f>
        <v>43346</v>
      </c>
      <c r="B8" s="5" t="str">
        <f t="shared" si="0"/>
        <v>Lun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43347</v>
      </c>
      <c r="B9" s="5" t="str">
        <f t="shared" si="0"/>
        <v>Mar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43348</v>
      </c>
      <c r="B10" s="5" t="str">
        <f t="shared" si="0"/>
        <v>Mer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43349</v>
      </c>
      <c r="B11" s="5" t="str">
        <f t="shared" si="0"/>
        <v>Jeu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43350</v>
      </c>
      <c r="B12" s="5" t="str">
        <f t="shared" si="0"/>
        <v>Ven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43351</v>
      </c>
      <c r="B13" s="5" t="str">
        <f t="shared" si="0"/>
        <v>Sam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43352</v>
      </c>
      <c r="B14" s="5" t="str">
        <f t="shared" si="0"/>
        <v>Dim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43353</v>
      </c>
      <c r="B15" s="5" t="str">
        <f t="shared" si="0"/>
        <v>Lun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43354</v>
      </c>
      <c r="B16" s="5" t="str">
        <f t="shared" si="0"/>
        <v>Mar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43355</v>
      </c>
      <c r="B17" s="5" t="str">
        <f t="shared" si="0"/>
        <v>Mer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43356</v>
      </c>
      <c r="B18" s="5" t="str">
        <f t="shared" si="0"/>
        <v>Jeu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43357</v>
      </c>
      <c r="B19" s="5" t="str">
        <f t="shared" si="0"/>
        <v>Ven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43358</v>
      </c>
      <c r="B20" s="5" t="str">
        <f t="shared" si="0"/>
        <v>Sam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43359</v>
      </c>
      <c r="B21" s="5" t="str">
        <f t="shared" si="0"/>
        <v>Dim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43360</v>
      </c>
      <c r="B22" s="5" t="str">
        <f t="shared" si="0"/>
        <v>Lun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43361</v>
      </c>
      <c r="B23" s="5" t="str">
        <f t="shared" si="0"/>
        <v>Mar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43362</v>
      </c>
      <c r="B24" s="5" t="str">
        <f t="shared" si="0"/>
        <v>Mer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43363</v>
      </c>
      <c r="B25" s="5" t="str">
        <f t="shared" si="0"/>
        <v>Jeu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43364</v>
      </c>
      <c r="B26" s="5" t="str">
        <f t="shared" si="0"/>
        <v>Ven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43365</v>
      </c>
      <c r="B27" s="5" t="str">
        <f t="shared" si="0"/>
        <v>Sam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43366</v>
      </c>
      <c r="B28" s="5" t="str">
        <f t="shared" si="0"/>
        <v>Dim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43367</v>
      </c>
      <c r="B29" s="5" t="str">
        <f t="shared" si="0"/>
        <v>Lun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43368</v>
      </c>
      <c r="B30" s="5" t="str">
        <f t="shared" si="0"/>
        <v>Mar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43369</v>
      </c>
      <c r="B31" s="5" t="str">
        <f t="shared" si="0"/>
        <v>Mer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43370</v>
      </c>
      <c r="B32" s="5" t="str">
        <f t="shared" si="0"/>
        <v>Jeu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43371</v>
      </c>
      <c r="B33" s="5" t="str">
        <f t="shared" si="0"/>
        <v>Ven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43372</v>
      </c>
      <c r="B34" s="5" t="str">
        <f t="shared" si="0"/>
        <v>Sam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43373</v>
      </c>
      <c r="B35" s="5" t="str">
        <f t="shared" si="0"/>
        <v>Dim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>
      <c r="A36" s="30" t="s">
        <v>12</v>
      </c>
      <c r="B36" s="3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>
      <c r="A37" s="32" t="s">
        <v>1</v>
      </c>
      <c r="B37" s="33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C6" sqref="C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Octobre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EOMONTH(Spetembre!A6,0)+1</f>
        <v>43374</v>
      </c>
      <c r="B6" s="5" t="str">
        <f>PROPER(LEFT(TEXT(A6,"JJJJ"),3))</f>
        <v>Lun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43375</v>
      </c>
      <c r="B7" s="5" t="str">
        <f t="shared" ref="B7:B36" si="0">PROPER(LEFT(TEXT(A7,"JJJJ"),3))</f>
        <v>Mar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6" si="1">+A7+1</f>
        <v>43376</v>
      </c>
      <c r="B8" s="5" t="str">
        <f t="shared" si="0"/>
        <v>Mer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43377</v>
      </c>
      <c r="B9" s="5" t="str">
        <f t="shared" si="0"/>
        <v>Jeu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43378</v>
      </c>
      <c r="B10" s="5" t="str">
        <f t="shared" si="0"/>
        <v>Ven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43379</v>
      </c>
      <c r="B11" s="5" t="str">
        <f t="shared" si="0"/>
        <v>Sam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43380</v>
      </c>
      <c r="B12" s="5" t="str">
        <f t="shared" si="0"/>
        <v>Dim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43381</v>
      </c>
      <c r="B13" s="5" t="str">
        <f t="shared" si="0"/>
        <v>Lun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43382</v>
      </c>
      <c r="B14" s="5" t="str">
        <f t="shared" si="0"/>
        <v>Mar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43383</v>
      </c>
      <c r="B15" s="5" t="str">
        <f t="shared" si="0"/>
        <v>Mer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43384</v>
      </c>
      <c r="B16" s="5" t="str">
        <f t="shared" si="0"/>
        <v>Jeu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43385</v>
      </c>
      <c r="B17" s="5" t="str">
        <f t="shared" si="0"/>
        <v>Ven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43386</v>
      </c>
      <c r="B18" s="5" t="str">
        <f t="shared" si="0"/>
        <v>Sam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43387</v>
      </c>
      <c r="B19" s="5" t="str">
        <f t="shared" si="0"/>
        <v>Dim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43388</v>
      </c>
      <c r="B20" s="5" t="str">
        <f t="shared" si="0"/>
        <v>Lun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43389</v>
      </c>
      <c r="B21" s="5" t="str">
        <f t="shared" si="0"/>
        <v>Mar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43390</v>
      </c>
      <c r="B22" s="5" t="str">
        <f t="shared" si="0"/>
        <v>Mer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43391</v>
      </c>
      <c r="B23" s="5" t="str">
        <f t="shared" si="0"/>
        <v>Jeu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43392</v>
      </c>
      <c r="B24" s="5" t="str">
        <f t="shared" si="0"/>
        <v>Ven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43393</v>
      </c>
      <c r="B25" s="5" t="str">
        <f t="shared" si="0"/>
        <v>Sam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43394</v>
      </c>
      <c r="B26" s="5" t="str">
        <f t="shared" si="0"/>
        <v>Dim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43395</v>
      </c>
      <c r="B27" s="5" t="str">
        <f t="shared" si="0"/>
        <v>Lun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43396</v>
      </c>
      <c r="B28" s="5" t="str">
        <f t="shared" si="0"/>
        <v>Mar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43397</v>
      </c>
      <c r="B29" s="5" t="str">
        <f t="shared" si="0"/>
        <v>Mer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43398</v>
      </c>
      <c r="B30" s="5" t="str">
        <f t="shared" si="0"/>
        <v>Jeu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43399</v>
      </c>
      <c r="B31" s="5" t="str">
        <f t="shared" si="0"/>
        <v>Ven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43400</v>
      </c>
      <c r="B32" s="5" t="str">
        <f t="shared" si="0"/>
        <v>Sam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43401</v>
      </c>
      <c r="B33" s="5" t="str">
        <f t="shared" si="0"/>
        <v>Dim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43402</v>
      </c>
      <c r="B34" s="5" t="str">
        <f t="shared" si="0"/>
        <v>Lun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43403</v>
      </c>
      <c r="B35" s="5" t="str">
        <f t="shared" si="0"/>
        <v>Mar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 t="shared" si="1"/>
        <v>43404</v>
      </c>
      <c r="B36" s="5" t="str">
        <f t="shared" si="0"/>
        <v>Mer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D20" sqref="D20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Novembre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EOMONTH(Octobre!A6,0)+1</f>
        <v>43405</v>
      </c>
      <c r="B6" s="5" t="str">
        <f>PROPER(LEFT(TEXT(A6,"JJJJ"),3))</f>
        <v>Jeu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43406</v>
      </c>
      <c r="B7" s="5" t="str">
        <f t="shared" ref="B7:B35" si="0">PROPER(LEFT(TEXT(A7,"JJJJ"),3))</f>
        <v>Ven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5" si="1">+A7+1</f>
        <v>43407</v>
      </c>
      <c r="B8" s="5" t="str">
        <f t="shared" si="0"/>
        <v>Sam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43408</v>
      </c>
      <c r="B9" s="5" t="str">
        <f t="shared" si="0"/>
        <v>Dim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43409</v>
      </c>
      <c r="B10" s="5" t="str">
        <f t="shared" si="0"/>
        <v>Lun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43410</v>
      </c>
      <c r="B11" s="5" t="str">
        <f t="shared" si="0"/>
        <v>Mar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43411</v>
      </c>
      <c r="B12" s="5" t="str">
        <f t="shared" si="0"/>
        <v>Mer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43412</v>
      </c>
      <c r="B13" s="5" t="str">
        <f t="shared" si="0"/>
        <v>Jeu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43413</v>
      </c>
      <c r="B14" s="5" t="str">
        <f t="shared" si="0"/>
        <v>Ven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43414</v>
      </c>
      <c r="B15" s="5" t="str">
        <f t="shared" si="0"/>
        <v>Sam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43415</v>
      </c>
      <c r="B16" s="5" t="str">
        <f t="shared" si="0"/>
        <v>Dim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43416</v>
      </c>
      <c r="B17" s="5" t="str">
        <f t="shared" si="0"/>
        <v>Lun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43417</v>
      </c>
      <c r="B18" s="5" t="str">
        <f t="shared" si="0"/>
        <v>Mar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43418</v>
      </c>
      <c r="B19" s="5" t="str">
        <f t="shared" si="0"/>
        <v>Mer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43419</v>
      </c>
      <c r="B20" s="5" t="str">
        <f t="shared" si="0"/>
        <v>Jeu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43420</v>
      </c>
      <c r="B21" s="5" t="str">
        <f t="shared" si="0"/>
        <v>Ven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43421</v>
      </c>
      <c r="B22" s="5" t="str">
        <f t="shared" si="0"/>
        <v>Sam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43422</v>
      </c>
      <c r="B23" s="5" t="str">
        <f t="shared" si="0"/>
        <v>Dim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43423</v>
      </c>
      <c r="B24" s="5" t="str">
        <f t="shared" si="0"/>
        <v>Lun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43424</v>
      </c>
      <c r="B25" s="5" t="str">
        <f t="shared" si="0"/>
        <v>Mar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43425</v>
      </c>
      <c r="B26" s="5" t="str">
        <f t="shared" si="0"/>
        <v>Mer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43426</v>
      </c>
      <c r="B27" s="5" t="str">
        <f t="shared" si="0"/>
        <v>Jeu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43427</v>
      </c>
      <c r="B28" s="5" t="str">
        <f t="shared" si="0"/>
        <v>Ven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43428</v>
      </c>
      <c r="B29" s="5" t="str">
        <f t="shared" si="0"/>
        <v>Sam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43429</v>
      </c>
      <c r="B30" s="5" t="str">
        <f t="shared" si="0"/>
        <v>Dim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43430</v>
      </c>
      <c r="B31" s="5" t="str">
        <f t="shared" si="0"/>
        <v>Lun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43431</v>
      </c>
      <c r="B32" s="5" t="str">
        <f t="shared" si="0"/>
        <v>Mar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43432</v>
      </c>
      <c r="B33" s="5" t="str">
        <f t="shared" si="0"/>
        <v>Mer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43433</v>
      </c>
      <c r="B34" s="5" t="str">
        <f t="shared" si="0"/>
        <v>Jeu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43434</v>
      </c>
      <c r="B35" s="5" t="str">
        <f t="shared" si="0"/>
        <v>Ven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>
      <c r="A36" s="30" t="s">
        <v>12</v>
      </c>
      <c r="B36" s="3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>
      <c r="A37" s="32" t="s">
        <v>1</v>
      </c>
      <c r="B37" s="33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B246"/>
  <sheetViews>
    <sheetView workbookViewId="0">
      <selection activeCell="E6" sqref="E6"/>
    </sheetView>
  </sheetViews>
  <sheetFormatPr baseColWidth="10" defaultColWidth="12.85546875" defaultRowHeight="30.75" customHeight="1"/>
  <cols>
    <col min="1" max="1" width="5.7109375" style="4" customWidth="1"/>
    <col min="2" max="2" width="6.7109375" style="4" customWidth="1"/>
    <col min="3" max="16384" width="12.85546875" style="4"/>
  </cols>
  <sheetData>
    <row r="1" spans="1:28" ht="26.25">
      <c r="D1" s="3"/>
      <c r="H1" s="1"/>
    </row>
    <row r="2" spans="1:28" ht="24">
      <c r="A2" s="24" t="str">
        <f>PROPER(TEXT(A6,"mmmm"))</f>
        <v>Décembre</v>
      </c>
      <c r="B2" s="24"/>
      <c r="C2" s="24"/>
      <c r="D2" s="24"/>
      <c r="E2" s="25"/>
    </row>
    <row r="3" spans="1:28" s="8" customFormat="1" ht="22.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>
      <c r="A4" s="28" t="s">
        <v>1</v>
      </c>
      <c r="B4" s="29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>
      <c r="A5" s="26" t="s">
        <v>0</v>
      </c>
      <c r="B5" s="27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>
      <c r="A6" s="5">
        <f>EOMONTH(Novembre!A6,0)+1</f>
        <v>43435</v>
      </c>
      <c r="B6" s="5" t="str">
        <f>PROPER(LEFT(TEXT(A6,"JJJJ"),3))</f>
        <v>Sam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>
      <c r="A7" s="5">
        <f>+A6+1</f>
        <v>43436</v>
      </c>
      <c r="B7" s="5" t="str">
        <f t="shared" ref="B7:B36" si="0">PROPER(LEFT(TEXT(A7,"JJJJ"),3))</f>
        <v>Dim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>
      <c r="A8" s="5">
        <f t="shared" ref="A8:A36" si="1">+A7+1</f>
        <v>43437</v>
      </c>
      <c r="B8" s="5" t="str">
        <f t="shared" si="0"/>
        <v>Lun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>
      <c r="A9" s="5">
        <f t="shared" si="1"/>
        <v>43438</v>
      </c>
      <c r="B9" s="5" t="str">
        <f t="shared" si="0"/>
        <v>Mar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>
      <c r="A10" s="5">
        <f t="shared" si="1"/>
        <v>43439</v>
      </c>
      <c r="B10" s="5" t="str">
        <f t="shared" si="0"/>
        <v>Mer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>
      <c r="A11" s="5">
        <f t="shared" si="1"/>
        <v>43440</v>
      </c>
      <c r="B11" s="5" t="str">
        <f t="shared" si="0"/>
        <v>Jeu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>
      <c r="A12" s="5">
        <f t="shared" si="1"/>
        <v>43441</v>
      </c>
      <c r="B12" s="5" t="str">
        <f t="shared" si="0"/>
        <v>Ven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>
      <c r="A13" s="5">
        <f t="shared" si="1"/>
        <v>43442</v>
      </c>
      <c r="B13" s="5" t="str">
        <f t="shared" si="0"/>
        <v>Sam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>
      <c r="A14" s="5">
        <f t="shared" si="1"/>
        <v>43443</v>
      </c>
      <c r="B14" s="5" t="str">
        <f t="shared" si="0"/>
        <v>Dim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>
      <c r="A15" s="5">
        <f t="shared" si="1"/>
        <v>43444</v>
      </c>
      <c r="B15" s="5" t="str">
        <f t="shared" si="0"/>
        <v>Lun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>
      <c r="A16" s="5">
        <f t="shared" si="1"/>
        <v>43445</v>
      </c>
      <c r="B16" s="5" t="str">
        <f t="shared" si="0"/>
        <v>Mar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>
      <c r="A17" s="5">
        <f t="shared" si="1"/>
        <v>43446</v>
      </c>
      <c r="B17" s="5" t="str">
        <f t="shared" si="0"/>
        <v>Mer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>
      <c r="A18" s="5">
        <f t="shared" si="1"/>
        <v>43447</v>
      </c>
      <c r="B18" s="5" t="str">
        <f t="shared" si="0"/>
        <v>Jeu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>
      <c r="A19" s="5">
        <f t="shared" si="1"/>
        <v>43448</v>
      </c>
      <c r="B19" s="5" t="str">
        <f t="shared" si="0"/>
        <v>Ven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>
      <c r="A20" s="5">
        <f t="shared" si="1"/>
        <v>43449</v>
      </c>
      <c r="B20" s="5" t="str">
        <f t="shared" si="0"/>
        <v>Sam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>
      <c r="A21" s="5">
        <f t="shared" si="1"/>
        <v>43450</v>
      </c>
      <c r="B21" s="5" t="str">
        <f t="shared" si="0"/>
        <v>Dim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>
      <c r="A22" s="5">
        <f t="shared" si="1"/>
        <v>43451</v>
      </c>
      <c r="B22" s="5" t="str">
        <f t="shared" si="0"/>
        <v>Lun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>
      <c r="A23" s="5">
        <f t="shared" si="1"/>
        <v>43452</v>
      </c>
      <c r="B23" s="5" t="str">
        <f t="shared" si="0"/>
        <v>Mar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>
      <c r="A24" s="5">
        <f t="shared" si="1"/>
        <v>43453</v>
      </c>
      <c r="B24" s="5" t="str">
        <f t="shared" si="0"/>
        <v>Mer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>
      <c r="A25" s="5">
        <f t="shared" si="1"/>
        <v>43454</v>
      </c>
      <c r="B25" s="5" t="str">
        <f t="shared" si="0"/>
        <v>Jeu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>
      <c r="A26" s="5">
        <f t="shared" si="1"/>
        <v>43455</v>
      </c>
      <c r="B26" s="5" t="str">
        <f t="shared" si="0"/>
        <v>Ven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>
      <c r="A27" s="5">
        <f t="shared" si="1"/>
        <v>43456</v>
      </c>
      <c r="B27" s="5" t="str">
        <f t="shared" si="0"/>
        <v>Sam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>
      <c r="A28" s="5">
        <f t="shared" si="1"/>
        <v>43457</v>
      </c>
      <c r="B28" s="5" t="str">
        <f t="shared" si="0"/>
        <v>Dim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>
      <c r="A29" s="5">
        <f t="shared" si="1"/>
        <v>43458</v>
      </c>
      <c r="B29" s="5" t="str">
        <f t="shared" si="0"/>
        <v>Lun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>
      <c r="A30" s="5">
        <f t="shared" si="1"/>
        <v>43459</v>
      </c>
      <c r="B30" s="5" t="str">
        <f t="shared" si="0"/>
        <v>Mar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>
      <c r="A31" s="5">
        <f t="shared" si="1"/>
        <v>43460</v>
      </c>
      <c r="B31" s="5" t="str">
        <f t="shared" si="0"/>
        <v>Mer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>
      <c r="A32" s="5">
        <f t="shared" si="1"/>
        <v>43461</v>
      </c>
      <c r="B32" s="5" t="str">
        <f t="shared" si="0"/>
        <v>Jeu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>
      <c r="A33" s="5">
        <f t="shared" si="1"/>
        <v>43462</v>
      </c>
      <c r="B33" s="5" t="str">
        <f t="shared" si="0"/>
        <v>Ven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>
      <c r="A34" s="5">
        <f t="shared" si="1"/>
        <v>43463</v>
      </c>
      <c r="B34" s="5" t="str">
        <f t="shared" si="0"/>
        <v>Sam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>
      <c r="A35" s="5">
        <f t="shared" si="1"/>
        <v>43464</v>
      </c>
      <c r="B35" s="5" t="str">
        <f t="shared" si="0"/>
        <v>Dim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>
      <c r="A36" s="5">
        <f t="shared" si="1"/>
        <v>43465</v>
      </c>
      <c r="B36" s="5" t="str">
        <f t="shared" si="0"/>
        <v>Lun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>
      <c r="A37" s="30" t="s">
        <v>12</v>
      </c>
      <c r="B37" s="3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>
      <c r="A38" s="32" t="s">
        <v>1</v>
      </c>
      <c r="B38" s="3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00"/>
  </sheetPr>
  <dimension ref="A2:G9"/>
  <sheetViews>
    <sheetView workbookViewId="0">
      <selection activeCell="B3" sqref="B3:B9"/>
    </sheetView>
  </sheetViews>
  <sheetFormatPr baseColWidth="10" defaultColWidth="11.7109375" defaultRowHeight="28.5" customHeight="1"/>
  <cols>
    <col min="1" max="2" width="13.85546875" style="12" customWidth="1"/>
    <col min="3" max="4" width="11.7109375" style="12"/>
    <col min="5" max="5" width="20.140625" style="12" customWidth="1"/>
    <col min="6" max="6" width="14.140625" style="12" customWidth="1"/>
    <col min="7" max="16384" width="11.7109375" style="12"/>
  </cols>
  <sheetData>
    <row r="2" spans="1:7" ht="28.5" customHeight="1">
      <c r="A2" s="12" t="s">
        <v>13</v>
      </c>
      <c r="B2" s="12" t="s">
        <v>21</v>
      </c>
      <c r="E2" s="12" t="s">
        <v>22</v>
      </c>
      <c r="F2" s="12" t="s">
        <v>21</v>
      </c>
      <c r="G2" s="12" t="s">
        <v>13</v>
      </c>
    </row>
    <row r="3" spans="1:7" ht="28.5" customHeight="1">
      <c r="A3" s="16" t="s">
        <v>14</v>
      </c>
      <c r="B3" s="17">
        <v>3.7499999999999999E-2</v>
      </c>
      <c r="E3" s="12" t="s">
        <v>23</v>
      </c>
      <c r="G3" s="12">
        <v>18</v>
      </c>
    </row>
    <row r="4" spans="1:7" ht="28.5" customHeight="1">
      <c r="A4" s="18" t="s">
        <v>15</v>
      </c>
      <c r="B4" s="19">
        <v>3.7499999999999999E-2</v>
      </c>
      <c r="E4" s="12" t="s">
        <v>24</v>
      </c>
      <c r="F4" s="15">
        <v>7.8395833333333336</v>
      </c>
    </row>
    <row r="5" spans="1:7" ht="28.5" customHeight="1">
      <c r="A5" s="20" t="s">
        <v>20</v>
      </c>
      <c r="B5" s="21">
        <v>3.7499999999999999E-2</v>
      </c>
      <c r="E5" s="12" t="s">
        <v>6</v>
      </c>
      <c r="F5" s="15">
        <v>5.1333333333333337</v>
      </c>
    </row>
    <row r="6" spans="1:7" ht="28.5" customHeight="1">
      <c r="A6" s="18" t="s">
        <v>16</v>
      </c>
      <c r="B6" s="19">
        <v>3.7499999999999999E-2</v>
      </c>
    </row>
    <row r="7" spans="1:7" ht="28.5" customHeight="1">
      <c r="A7" s="20" t="s">
        <v>17</v>
      </c>
      <c r="B7" s="21">
        <v>3.7499999999999999E-2</v>
      </c>
    </row>
    <row r="8" spans="1:7" ht="28.5" customHeight="1">
      <c r="A8" s="18" t="s">
        <v>18</v>
      </c>
      <c r="B8" s="19">
        <v>0.13138888888888889</v>
      </c>
    </row>
    <row r="9" spans="1:7" ht="28.5" customHeight="1">
      <c r="A9" s="22" t="s">
        <v>19</v>
      </c>
      <c r="B9" s="23">
        <v>0.10833333333333334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Spetembre</vt:lpstr>
      <vt:lpstr>Octobre</vt:lpstr>
      <vt:lpstr>Novembre</vt:lpstr>
      <vt:lpstr>Décembre</vt:lpstr>
      <vt:lpstr>Bilan Annuel</vt:lpstr>
      <vt:lpstr>Règle</vt:lpstr>
      <vt:lpstr>Jours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Sutefuan ...</dc:creator>
  <cp:lastModifiedBy>Sutefuan ...</cp:lastModifiedBy>
  <dcterms:created xsi:type="dcterms:W3CDTF">2018-11-27T04:53:12Z</dcterms:created>
  <dcterms:modified xsi:type="dcterms:W3CDTF">2018-12-17T00:37:48Z</dcterms:modified>
</cp:coreProperties>
</file>