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utefuan\Downloads\"/>
    </mc:Choice>
  </mc:AlternateContent>
  <xr:revisionPtr revIDLastSave="0" documentId="8_{654EDCD6-C988-4BE0-AE91-498B11F8520E}" xr6:coauthVersionLast="40" xr6:coauthVersionMax="40" xr10:uidLastSave="{00000000-0000-0000-0000-000000000000}"/>
  <bookViews>
    <workbookView xWindow="0" yWindow="0" windowWidth="12375" windowHeight="11505" tabRatio="796" activeTab="2" xr2:uid="{00000000-000D-0000-FFFF-FFFF00000000}"/>
  </bookViews>
  <sheets>
    <sheet name="paramètres" sheetId="15" r:id="rId1"/>
    <sheet name="Janvier" sheetId="1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petembre" sheetId="10" r:id="rId10"/>
    <sheet name="Octobre" sheetId="11" r:id="rId11"/>
    <sheet name="Novembre" sheetId="12" r:id="rId12"/>
    <sheet name="Décembre" sheetId="13" r:id="rId13"/>
    <sheet name="Bilan Annuel" sheetId="14" r:id="rId14"/>
  </sheets>
  <calcPr calcId="181029"/>
</workbook>
</file>

<file path=xl/calcChain.xml><?xml version="1.0" encoding="utf-8"?>
<calcChain xmlns="http://schemas.openxmlformats.org/spreadsheetml/2006/main">
  <c r="I34" i="3" l="1"/>
  <c r="E34" i="3"/>
  <c r="E35" i="3" s="1"/>
  <c r="F34" i="3"/>
  <c r="A8" i="3"/>
  <c r="A9" i="3" s="1"/>
  <c r="B9" i="3" s="1"/>
  <c r="B8" i="3"/>
  <c r="B7" i="3" l="1"/>
  <c r="B6" i="3"/>
  <c r="A6" i="1" l="1"/>
  <c r="B6" i="1" s="1"/>
  <c r="H1" i="13"/>
  <c r="H1" i="12"/>
  <c r="H1" i="11"/>
  <c r="H1" i="10"/>
  <c r="H1" i="9"/>
  <c r="H1" i="8"/>
  <c r="H1" i="7"/>
  <c r="H1" i="6"/>
  <c r="H1" i="5"/>
  <c r="H1" i="4"/>
  <c r="H1" i="3"/>
  <c r="H1" i="1"/>
  <c r="A2" i="1" l="1"/>
  <c r="A6" i="3"/>
  <c r="A7" i="1"/>
  <c r="B7" i="1" s="1"/>
  <c r="C7" i="1" l="1"/>
  <c r="A8" i="1"/>
  <c r="B8" i="1" s="1"/>
  <c r="A6" i="4"/>
  <c r="B6" i="4" s="1"/>
  <c r="A2" i="3"/>
  <c r="A7" i="3"/>
  <c r="A9" i="1" l="1"/>
  <c r="B9" i="1" s="1"/>
  <c r="A6" i="5"/>
  <c r="A7" i="5" s="1"/>
  <c r="B7" i="5" s="1"/>
  <c r="A7" i="4"/>
  <c r="A8" i="4" s="1"/>
  <c r="B8" i="4" s="1"/>
  <c r="A2" i="4"/>
  <c r="A9" i="4" l="1"/>
  <c r="B9" i="4" s="1"/>
  <c r="B7" i="4"/>
  <c r="A10" i="1"/>
  <c r="B10" i="1" s="1"/>
  <c r="B6" i="5"/>
  <c r="A8" i="5"/>
  <c r="A9" i="5" s="1"/>
  <c r="A2" i="5"/>
  <c r="A6" i="6"/>
  <c r="A6" i="7" s="1"/>
  <c r="B6" i="7" s="1"/>
  <c r="B8" i="5" l="1"/>
  <c r="A10" i="3"/>
  <c r="A10" i="4"/>
  <c r="A11" i="4" s="1"/>
  <c r="A7" i="7"/>
  <c r="A8" i="7" s="1"/>
  <c r="A6" i="8"/>
  <c r="A7" i="8" s="1"/>
  <c r="A2" i="7"/>
  <c r="A11" i="1"/>
  <c r="B11" i="1" s="1"/>
  <c r="B9" i="5"/>
  <c r="A10" i="5"/>
  <c r="B10" i="4"/>
  <c r="A11" i="3" l="1"/>
  <c r="B11" i="3" s="1"/>
  <c r="B10" i="3"/>
  <c r="A6" i="9"/>
  <c r="A2" i="9" s="1"/>
  <c r="B7" i="7"/>
  <c r="B6" i="8"/>
  <c r="A2" i="8"/>
  <c r="A12" i="1"/>
  <c r="B12" i="1" s="1"/>
  <c r="B7" i="8"/>
  <c r="A8" i="8"/>
  <c r="A9" i="7"/>
  <c r="B8" i="7"/>
  <c r="A11" i="5"/>
  <c r="B10" i="5"/>
  <c r="B11" i="4"/>
  <c r="A12" i="4"/>
  <c r="A12" i="3"/>
  <c r="B12" i="3" s="1"/>
  <c r="A7" i="9" l="1"/>
  <c r="A8" i="9" s="1"/>
  <c r="B6" i="9"/>
  <c r="A6" i="10"/>
  <c r="B6" i="10" s="1"/>
  <c r="A13" i="1"/>
  <c r="B13" i="1" s="1"/>
  <c r="A9" i="8"/>
  <c r="B8" i="8"/>
  <c r="A10" i="7"/>
  <c r="B9" i="7"/>
  <c r="A12" i="5"/>
  <c r="B11" i="5"/>
  <c r="B12" i="4"/>
  <c r="A13" i="4"/>
  <c r="A13" i="3"/>
  <c r="B13" i="3" s="1"/>
  <c r="A6" i="11" l="1"/>
  <c r="A6" i="12" s="1"/>
  <c r="A7" i="10"/>
  <c r="A8" i="10" s="1"/>
  <c r="A2" i="10"/>
  <c r="B7" i="9"/>
  <c r="A14" i="1"/>
  <c r="B14" i="1" s="1"/>
  <c r="B8" i="9"/>
  <c r="A9" i="9"/>
  <c r="A10" i="8"/>
  <c r="B9" i="8"/>
  <c r="A11" i="7"/>
  <c r="B10" i="7"/>
  <c r="B12" i="5"/>
  <c r="A13" i="5"/>
  <c r="B13" i="4"/>
  <c r="A14" i="4"/>
  <c r="A14" i="3"/>
  <c r="B14" i="3" s="1"/>
  <c r="B7" i="10" l="1"/>
  <c r="A7" i="11"/>
  <c r="A8" i="11" s="1"/>
  <c r="A2" i="11"/>
  <c r="B6" i="11"/>
  <c r="A15" i="1"/>
  <c r="B15" i="1" s="1"/>
  <c r="A12" i="7"/>
  <c r="B11" i="7"/>
  <c r="B6" i="12"/>
  <c r="A6" i="13"/>
  <c r="A7" i="12"/>
  <c r="A9" i="10"/>
  <c r="B8" i="10"/>
  <c r="A10" i="9"/>
  <c r="B9" i="9"/>
  <c r="A11" i="8"/>
  <c r="B10" i="8"/>
  <c r="B13" i="5"/>
  <c r="A14" i="5"/>
  <c r="B14" i="4"/>
  <c r="A15" i="4"/>
  <c r="A2" i="12"/>
  <c r="A15" i="3"/>
  <c r="B15" i="3" s="1"/>
  <c r="B7" i="11" l="1"/>
  <c r="A16" i="1"/>
  <c r="B16" i="1" s="1"/>
  <c r="A12" i="8"/>
  <c r="B11" i="8"/>
  <c r="B6" i="13"/>
  <c r="A7" i="13"/>
  <c r="B7" i="12"/>
  <c r="A8" i="12"/>
  <c r="B12" i="7"/>
  <c r="A13" i="7"/>
  <c r="B10" i="9"/>
  <c r="A11" i="9"/>
  <c r="B8" i="11"/>
  <c r="A9" i="11"/>
  <c r="B9" i="10"/>
  <c r="A10" i="10"/>
  <c r="B14" i="5"/>
  <c r="A15" i="5"/>
  <c r="B15" i="4"/>
  <c r="A16" i="4"/>
  <c r="A2" i="13"/>
  <c r="A16" i="3"/>
  <c r="B16" i="3" s="1"/>
  <c r="A17" i="1" l="1"/>
  <c r="B17" i="1" s="1"/>
  <c r="A10" i="11"/>
  <c r="B9" i="11"/>
  <c r="A8" i="13"/>
  <c r="B7" i="13"/>
  <c r="B12" i="8"/>
  <c r="A13" i="8"/>
  <c r="A11" i="10"/>
  <c r="B10" i="10"/>
  <c r="B8" i="12"/>
  <c r="A9" i="12"/>
  <c r="A12" i="9"/>
  <c r="B11" i="9"/>
  <c r="A14" i="7"/>
  <c r="B13" i="7"/>
  <c r="B15" i="5"/>
  <c r="A16" i="5"/>
  <c r="B16" i="4"/>
  <c r="A17" i="4"/>
  <c r="A17" i="3"/>
  <c r="B17" i="3" s="1"/>
  <c r="A18" i="1" l="1"/>
  <c r="B18" i="1" s="1"/>
  <c r="B12" i="9"/>
  <c r="A13" i="9"/>
  <c r="A9" i="13"/>
  <c r="B8" i="13"/>
  <c r="A11" i="11"/>
  <c r="B10" i="11"/>
  <c r="A10" i="12"/>
  <c r="B9" i="12"/>
  <c r="B13" i="8"/>
  <c r="A14" i="8"/>
  <c r="A15" i="7"/>
  <c r="B14" i="7"/>
  <c r="B11" i="10"/>
  <c r="A12" i="10"/>
  <c r="B16" i="5"/>
  <c r="A17" i="5"/>
  <c r="A18" i="4"/>
  <c r="B17" i="4"/>
  <c r="A18" i="3"/>
  <c r="B18" i="3" s="1"/>
  <c r="A19" i="1" l="1"/>
  <c r="B19" i="1" s="1"/>
  <c r="A15" i="8"/>
  <c r="B14" i="8"/>
  <c r="A14" i="9"/>
  <c r="B13" i="9"/>
  <c r="B15" i="7"/>
  <c r="A16" i="7"/>
  <c r="A10" i="13"/>
  <c r="B9" i="13"/>
  <c r="B11" i="11"/>
  <c r="A12" i="11"/>
  <c r="A13" i="10"/>
  <c r="B12" i="10"/>
  <c r="A11" i="12"/>
  <c r="B10" i="12"/>
  <c r="B17" i="5"/>
  <c r="A18" i="5"/>
  <c r="B18" i="4"/>
  <c r="A19" i="4"/>
  <c r="A19" i="3"/>
  <c r="B19" i="3" s="1"/>
  <c r="A20" i="1" l="1"/>
  <c r="B20" i="1" s="1"/>
  <c r="B15" i="8"/>
  <c r="A16" i="8"/>
  <c r="A13" i="11"/>
  <c r="B12" i="11"/>
  <c r="A14" i="10"/>
  <c r="B13" i="10"/>
  <c r="B14" i="9"/>
  <c r="A15" i="9"/>
  <c r="A17" i="7"/>
  <c r="B16" i="7"/>
  <c r="A12" i="12"/>
  <c r="B11" i="12"/>
  <c r="B10" i="13"/>
  <c r="A11" i="13"/>
  <c r="B18" i="5"/>
  <c r="A19" i="5"/>
  <c r="B19" i="4"/>
  <c r="A20" i="4"/>
  <c r="A20" i="3"/>
  <c r="B20" i="3" s="1"/>
  <c r="A21" i="1" l="1"/>
  <c r="B21" i="1" s="1"/>
  <c r="B16" i="8"/>
  <c r="A17" i="8"/>
  <c r="A13" i="12"/>
  <c r="B12" i="12"/>
  <c r="A14" i="11"/>
  <c r="B13" i="11"/>
  <c r="B17" i="7"/>
  <c r="A18" i="7"/>
  <c r="B14" i="10"/>
  <c r="A15" i="10"/>
  <c r="A12" i="13"/>
  <c r="B11" i="13"/>
  <c r="B15" i="9"/>
  <c r="A16" i="9"/>
  <c r="A20" i="5"/>
  <c r="B19" i="5"/>
  <c r="B20" i="4"/>
  <c r="A21" i="4"/>
  <c r="A21" i="3"/>
  <c r="B21" i="3" s="1"/>
  <c r="A22" i="1" l="1"/>
  <c r="B22" i="1" s="1"/>
  <c r="A18" i="8"/>
  <c r="B17" i="8"/>
  <c r="A16" i="10"/>
  <c r="B15" i="10"/>
  <c r="A13" i="13"/>
  <c r="B12" i="13"/>
  <c r="A14" i="12"/>
  <c r="B13" i="12"/>
  <c r="A15" i="11"/>
  <c r="B14" i="11"/>
  <c r="A17" i="9"/>
  <c r="B16" i="9"/>
  <c r="A19" i="7"/>
  <c r="B18" i="7"/>
  <c r="B20" i="5"/>
  <c r="A21" i="5"/>
  <c r="A22" i="4"/>
  <c r="B21" i="4"/>
  <c r="A22" i="3"/>
  <c r="B22" i="3" s="1"/>
  <c r="A23" i="1" l="1"/>
  <c r="B23" i="1" s="1"/>
  <c r="B17" i="9"/>
  <c r="A18" i="9"/>
  <c r="A17" i="10"/>
  <c r="B16" i="10"/>
  <c r="A19" i="8"/>
  <c r="B18" i="8"/>
  <c r="B15" i="11"/>
  <c r="A16" i="11"/>
  <c r="A20" i="7"/>
  <c r="B19" i="7"/>
  <c r="A14" i="13"/>
  <c r="B13" i="13"/>
  <c r="A15" i="12"/>
  <c r="B14" i="12"/>
  <c r="A22" i="5"/>
  <c r="B21" i="5"/>
  <c r="B22" i="4"/>
  <c r="A23" i="4"/>
  <c r="A23" i="3"/>
  <c r="B23" i="3" s="1"/>
  <c r="A24" i="1" l="1"/>
  <c r="B24" i="1" s="1"/>
  <c r="B18" i="9"/>
  <c r="A19" i="9"/>
  <c r="B14" i="13"/>
  <c r="A15" i="13"/>
  <c r="A18" i="10"/>
  <c r="B17" i="10"/>
  <c r="A21" i="7"/>
  <c r="B20" i="7"/>
  <c r="B15" i="12"/>
  <c r="A16" i="12"/>
  <c r="A20" i="8"/>
  <c r="B19" i="8"/>
  <c r="B16" i="11"/>
  <c r="A17" i="11"/>
  <c r="B22" i="5"/>
  <c r="A23" i="5"/>
  <c r="B23" i="4"/>
  <c r="A24" i="4"/>
  <c r="A24" i="3"/>
  <c r="B24" i="3" s="1"/>
  <c r="A25" i="1" l="1"/>
  <c r="B25" i="1" s="1"/>
  <c r="A17" i="12"/>
  <c r="B16" i="12"/>
  <c r="B19" i="9"/>
  <c r="A20" i="9"/>
  <c r="B15" i="13"/>
  <c r="A16" i="13"/>
  <c r="A19" i="10"/>
  <c r="B18" i="10"/>
  <c r="A22" i="7"/>
  <c r="B21" i="7"/>
  <c r="B20" i="8"/>
  <c r="A21" i="8"/>
  <c r="A18" i="11"/>
  <c r="B17" i="11"/>
  <c r="B23" i="5"/>
  <c r="A24" i="5"/>
  <c r="B24" i="4"/>
  <c r="A25" i="4"/>
  <c r="A25" i="3"/>
  <c r="B25" i="3" s="1"/>
  <c r="A26" i="1" l="1"/>
  <c r="B26" i="1" s="1"/>
  <c r="A22" i="8"/>
  <c r="B21" i="8"/>
  <c r="A21" i="9"/>
  <c r="B20" i="9"/>
  <c r="A23" i="7"/>
  <c r="B22" i="7"/>
  <c r="A18" i="12"/>
  <c r="B17" i="12"/>
  <c r="A17" i="13"/>
  <c r="B16" i="13"/>
  <c r="A19" i="11"/>
  <c r="B18" i="11"/>
  <c r="A20" i="10"/>
  <c r="B19" i="10"/>
  <c r="B24" i="5"/>
  <c r="A25" i="5"/>
  <c r="A26" i="4"/>
  <c r="B25" i="4"/>
  <c r="A26" i="3"/>
  <c r="B26" i="3" s="1"/>
  <c r="A27" i="1" l="1"/>
  <c r="B27" i="1" s="1"/>
  <c r="A20" i="11"/>
  <c r="B19" i="11"/>
  <c r="B21" i="9"/>
  <c r="A22" i="9"/>
  <c r="B17" i="13"/>
  <c r="A18" i="13"/>
  <c r="A23" i="8"/>
  <c r="B22" i="8"/>
  <c r="B20" i="10"/>
  <c r="A21" i="10"/>
  <c r="A24" i="7"/>
  <c r="B23" i="7"/>
  <c r="A19" i="12"/>
  <c r="B18" i="12"/>
  <c r="A26" i="5"/>
  <c r="B25" i="5"/>
  <c r="B26" i="4"/>
  <c r="A27" i="4"/>
  <c r="A27" i="3"/>
  <c r="B27" i="3" s="1"/>
  <c r="A28" i="1" l="1"/>
  <c r="B28" i="1" s="1"/>
  <c r="B22" i="9"/>
  <c r="A23" i="9"/>
  <c r="B18" i="13"/>
  <c r="A19" i="13"/>
  <c r="B20" i="11"/>
  <c r="A21" i="11"/>
  <c r="B21" i="10"/>
  <c r="A22" i="10"/>
  <c r="A25" i="7"/>
  <c r="B24" i="7"/>
  <c r="A20" i="12"/>
  <c r="B19" i="12"/>
  <c r="A24" i="8"/>
  <c r="B23" i="8"/>
  <c r="A27" i="5"/>
  <c r="B26" i="5"/>
  <c r="B27" i="4"/>
  <c r="A28" i="4"/>
  <c r="A28" i="3"/>
  <c r="B28" i="3" s="1"/>
  <c r="A29" i="1" l="1"/>
  <c r="B29" i="1" s="1"/>
  <c r="A24" i="9"/>
  <c r="B23" i="9"/>
  <c r="B19" i="13"/>
  <c r="A20" i="13"/>
  <c r="A22" i="11"/>
  <c r="B21" i="11"/>
  <c r="A26" i="7"/>
  <c r="B25" i="7"/>
  <c r="A21" i="12"/>
  <c r="B20" i="12"/>
  <c r="A25" i="8"/>
  <c r="B24" i="8"/>
  <c r="A23" i="10"/>
  <c r="B22" i="10"/>
  <c r="B27" i="5"/>
  <c r="A28" i="5"/>
  <c r="B28" i="4"/>
  <c r="A29" i="4"/>
  <c r="A29" i="3"/>
  <c r="B29" i="3" s="1"/>
  <c r="A30" i="1" l="1"/>
  <c r="B30" i="1" s="1"/>
  <c r="B25" i="8"/>
  <c r="A26" i="8"/>
  <c r="B20" i="13"/>
  <c r="A21" i="13"/>
  <c r="A24" i="10"/>
  <c r="B23" i="10"/>
  <c r="A23" i="11"/>
  <c r="B22" i="11"/>
  <c r="B21" i="12"/>
  <c r="A22" i="12"/>
  <c r="A25" i="9"/>
  <c r="B24" i="9"/>
  <c r="A27" i="7"/>
  <c r="B26" i="7"/>
  <c r="B28" i="5"/>
  <c r="A29" i="5"/>
  <c r="B29" i="4"/>
  <c r="A30" i="4"/>
  <c r="A30" i="3"/>
  <c r="B30" i="3" s="1"/>
  <c r="A31" i="1" l="1"/>
  <c r="B31" i="1" s="1"/>
  <c r="A23" i="12"/>
  <c r="B22" i="12"/>
  <c r="A27" i="8"/>
  <c r="B26" i="8"/>
  <c r="B25" i="9"/>
  <c r="A26" i="9"/>
  <c r="A22" i="13"/>
  <c r="B21" i="13"/>
  <c r="A28" i="7"/>
  <c r="B27" i="7"/>
  <c r="A25" i="10"/>
  <c r="B24" i="10"/>
  <c r="A24" i="11"/>
  <c r="B23" i="11"/>
  <c r="A30" i="5"/>
  <c r="B29" i="5"/>
  <c r="B30" i="4"/>
  <c r="A31" i="4"/>
  <c r="A31" i="3"/>
  <c r="B31" i="3" s="1"/>
  <c r="A32" i="1" l="1"/>
  <c r="B32" i="1" s="1"/>
  <c r="A26" i="10"/>
  <c r="B25" i="10"/>
  <c r="A28" i="8"/>
  <c r="B27" i="8"/>
  <c r="B24" i="11"/>
  <c r="A25" i="11"/>
  <c r="B26" i="9"/>
  <c r="A27" i="9"/>
  <c r="B28" i="7"/>
  <c r="A29" i="7"/>
  <c r="A24" i="12"/>
  <c r="B23" i="12"/>
  <c r="B22" i="13"/>
  <c r="A23" i="13"/>
  <c r="B30" i="5"/>
  <c r="A31" i="5"/>
  <c r="B31" i="4"/>
  <c r="A32" i="4"/>
  <c r="A32" i="3"/>
  <c r="A33" i="3" l="1"/>
  <c r="B33" i="3" s="1"/>
  <c r="B32" i="3"/>
  <c r="A33" i="1"/>
  <c r="B33" i="1" s="1"/>
  <c r="B24" i="12"/>
  <c r="A25" i="12"/>
  <c r="B28" i="8"/>
  <c r="A29" i="8"/>
  <c r="B29" i="7"/>
  <c r="A30" i="7"/>
  <c r="B23" i="13"/>
  <c r="A24" i="13"/>
  <c r="A26" i="11"/>
  <c r="B25" i="11"/>
  <c r="B26" i="10"/>
  <c r="A27" i="10"/>
  <c r="A28" i="9"/>
  <c r="B27" i="9"/>
  <c r="A32" i="5"/>
  <c r="B31" i="5"/>
  <c r="A33" i="4"/>
  <c r="B32" i="4"/>
  <c r="A34" i="1" l="1"/>
  <c r="B34" i="1" s="1"/>
  <c r="A28" i="10"/>
  <c r="B27" i="10"/>
  <c r="A30" i="8"/>
  <c r="B29" i="8"/>
  <c r="B28" i="9"/>
  <c r="A29" i="9"/>
  <c r="A26" i="12"/>
  <c r="B25" i="12"/>
  <c r="A31" i="7"/>
  <c r="B30" i="7"/>
  <c r="A27" i="11"/>
  <c r="B26" i="11"/>
  <c r="B24" i="13"/>
  <c r="A25" i="13"/>
  <c r="B32" i="5"/>
  <c r="A33" i="5"/>
  <c r="A34" i="4"/>
  <c r="B33" i="4"/>
  <c r="A35" i="1" l="1"/>
  <c r="B35" i="1" s="1"/>
  <c r="B27" i="11"/>
  <c r="A28" i="11"/>
  <c r="A31" i="8"/>
  <c r="B30" i="8"/>
  <c r="A32" i="7"/>
  <c r="B31" i="7"/>
  <c r="A29" i="10"/>
  <c r="B28" i="10"/>
  <c r="A26" i="13"/>
  <c r="B25" i="13"/>
  <c r="B29" i="9"/>
  <c r="A30" i="9"/>
  <c r="A27" i="12"/>
  <c r="B26" i="12"/>
  <c r="A34" i="5"/>
  <c r="B33" i="5"/>
  <c r="B34" i="4"/>
  <c r="A35" i="4"/>
  <c r="A36" i="1" l="1"/>
  <c r="B36" i="1" s="1"/>
  <c r="B28" i="11"/>
  <c r="A29" i="11"/>
  <c r="A27" i="13"/>
  <c r="B26" i="13"/>
  <c r="A32" i="8"/>
  <c r="B31" i="8"/>
  <c r="A31" i="9"/>
  <c r="B30" i="9"/>
  <c r="A28" i="12"/>
  <c r="B27" i="12"/>
  <c r="A33" i="7"/>
  <c r="B32" i="7"/>
  <c r="A30" i="10"/>
  <c r="B29" i="10"/>
  <c r="B34" i="5"/>
  <c r="A35" i="5"/>
  <c r="B35" i="4"/>
  <c r="A36" i="4"/>
  <c r="A30" i="11" l="1"/>
  <c r="B29" i="11"/>
  <c r="B33" i="7"/>
  <c r="A34" i="7"/>
  <c r="A28" i="13"/>
  <c r="B27" i="13"/>
  <c r="A29" i="12"/>
  <c r="B28" i="12"/>
  <c r="B30" i="10"/>
  <c r="A31" i="10"/>
  <c r="A33" i="8"/>
  <c r="B32" i="8"/>
  <c r="B31" i="9"/>
  <c r="A32" i="9"/>
  <c r="B36" i="4"/>
  <c r="B35" i="5"/>
  <c r="A2" i="6"/>
  <c r="B6" i="6"/>
  <c r="A7" i="6"/>
  <c r="B7" i="6" s="1"/>
  <c r="A31" i="11" l="1"/>
  <c r="B30" i="11"/>
  <c r="B34" i="7"/>
  <c r="A35" i="7"/>
  <c r="A34" i="8"/>
  <c r="B33" i="8"/>
  <c r="B28" i="13"/>
  <c r="A29" i="13"/>
  <c r="A32" i="10"/>
  <c r="B31" i="10"/>
  <c r="A33" i="9"/>
  <c r="B32" i="9"/>
  <c r="A30" i="12"/>
  <c r="B29" i="12"/>
  <c r="A8" i="6"/>
  <c r="A34" i="9" l="1"/>
  <c r="B33" i="9"/>
  <c r="B35" i="7"/>
  <c r="A31" i="12"/>
  <c r="B30" i="12"/>
  <c r="A35" i="8"/>
  <c r="B34" i="8"/>
  <c r="A33" i="10"/>
  <c r="B32" i="10"/>
  <c r="B31" i="11"/>
  <c r="A32" i="11"/>
  <c r="B29" i="13"/>
  <c r="A30" i="13"/>
  <c r="A9" i="6"/>
  <c r="B8" i="6"/>
  <c r="B32" i="11" l="1"/>
  <c r="A33" i="11"/>
  <c r="A34" i="10"/>
  <c r="B33" i="10"/>
  <c r="A35" i="9"/>
  <c r="B34" i="9"/>
  <c r="A32" i="12"/>
  <c r="B31" i="12"/>
  <c r="A31" i="13"/>
  <c r="B30" i="13"/>
  <c r="A36" i="8"/>
  <c r="B36" i="8" s="1"/>
  <c r="B35" i="8"/>
  <c r="A10" i="6"/>
  <c r="B9" i="6"/>
  <c r="A34" i="11" l="1"/>
  <c r="B33" i="11"/>
  <c r="B34" i="10"/>
  <c r="A35" i="10"/>
  <c r="B35" i="9"/>
  <c r="A36" i="9"/>
  <c r="B36" i="9" s="1"/>
  <c r="A32" i="13"/>
  <c r="B31" i="13"/>
  <c r="A33" i="12"/>
  <c r="B32" i="12"/>
  <c r="A11" i="6"/>
  <c r="B10" i="6"/>
  <c r="B35" i="10" l="1"/>
  <c r="B32" i="13"/>
  <c r="A33" i="13"/>
  <c r="B33" i="12"/>
  <c r="A34" i="12"/>
  <c r="B34" i="11"/>
  <c r="A35" i="11"/>
  <c r="A12" i="6"/>
  <c r="B11" i="6"/>
  <c r="A34" i="13" l="1"/>
  <c r="B33" i="13"/>
  <c r="A35" i="12"/>
  <c r="B34" i="12"/>
  <c r="B35" i="11"/>
  <c r="A36" i="11"/>
  <c r="B36" i="11" s="1"/>
  <c r="B12" i="6"/>
  <c r="A13" i="6"/>
  <c r="A35" i="13" l="1"/>
  <c r="B34" i="13"/>
  <c r="B35" i="12"/>
  <c r="B13" i="6"/>
  <c r="A14" i="6"/>
  <c r="B35" i="13" l="1"/>
  <c r="A36" i="13"/>
  <c r="B36" i="13" s="1"/>
  <c r="B14" i="6"/>
  <c r="A15" i="6"/>
  <c r="B15" i="6" l="1"/>
  <c r="A16" i="6"/>
  <c r="B16" i="6" l="1"/>
  <c r="A17" i="6"/>
  <c r="A18" i="6" l="1"/>
  <c r="B17" i="6"/>
  <c r="A19" i="6" l="1"/>
  <c r="B18" i="6"/>
  <c r="A20" i="6" l="1"/>
  <c r="B19" i="6"/>
  <c r="B20" i="6" l="1"/>
  <c r="A21" i="6"/>
  <c r="B21" i="6" l="1"/>
  <c r="A22" i="6"/>
  <c r="B22" i="6" l="1"/>
  <c r="A23" i="6"/>
  <c r="B23" i="6" l="1"/>
  <c r="A24" i="6"/>
  <c r="A25" i="6" l="1"/>
  <c r="B24" i="6"/>
  <c r="B25" i="6" l="1"/>
  <c r="A26" i="6"/>
  <c r="A27" i="6" l="1"/>
  <c r="B26" i="6"/>
  <c r="A28" i="6" l="1"/>
  <c r="B27" i="6"/>
  <c r="A29" i="6" l="1"/>
  <c r="B28" i="6"/>
  <c r="B29" i="6" l="1"/>
  <c r="A30" i="6"/>
  <c r="A31" i="6" l="1"/>
  <c r="B30" i="6"/>
  <c r="B31" i="6" l="1"/>
  <c r="A32" i="6"/>
  <c r="B32" i="6" l="1"/>
  <c r="A33" i="6"/>
  <c r="A34" i="6" l="1"/>
  <c r="B33" i="6"/>
  <c r="A35" i="6" l="1"/>
  <c r="B34" i="6"/>
  <c r="B35" i="6" l="1"/>
  <c r="A36" i="6"/>
  <c r="C6" i="1"/>
</calcChain>
</file>

<file path=xl/sharedStrings.xml><?xml version="1.0" encoding="utf-8"?>
<sst xmlns="http://schemas.openxmlformats.org/spreadsheetml/2006/main" count="320" uniqueCount="20">
  <si>
    <t>JOURS</t>
  </si>
  <si>
    <t>SOLDE</t>
  </si>
  <si>
    <t>HS+</t>
  </si>
  <si>
    <t>HS-</t>
  </si>
  <si>
    <t>RPS+</t>
  </si>
  <si>
    <t>RPS-</t>
  </si>
  <si>
    <t>CF</t>
  </si>
  <si>
    <t>ARTT</t>
  </si>
  <si>
    <t>CA</t>
  </si>
  <si>
    <t>CET+</t>
  </si>
  <si>
    <t>CET-</t>
  </si>
  <si>
    <t>J</t>
  </si>
  <si>
    <t>CAHP</t>
  </si>
  <si>
    <t>TOTAL</t>
  </si>
  <si>
    <t>POSITION</t>
  </si>
  <si>
    <t>L</t>
  </si>
  <si>
    <t>M</t>
  </si>
  <si>
    <t>V</t>
  </si>
  <si>
    <t>S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</si>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</sst>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[$-F400]h:mm:ss\ AM/PM"/>
  </numFmts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20"/>
      <name val="Calibri"/>
      <family val="2"/>
      <scheme val="minor"/>
    </font>
    <font>
      <sz val="16"/>
      <name val="Comic Sans MS"/>
      <family val="4"/>
    </font>
    <font>
      <sz val="16"/>
      <color rgb="FFFF0000"/>
      <name val="Comic Sans MS"/>
      <family val="4"/>
    </font>
    <font>
      <sz val="14"/>
      <name val="Comic Sans MS"/>
      <family val="4"/>
    </font>
    <font>
      <b/>
      <sz val="14"/>
      <color theme="0"/>
      <name val="Comic Sans MS"/>
      <family val="4"/>
    </font>
    <font>
      <b/>
      <sz val="16"/>
      <color rgb="FFFF0000"/>
      <name val="Comic Sans MS"/>
      <family val="4"/>
    </font>
    <font>
      <sz val="16"/>
      <color rgb="FFFFFF00"/>
      <name val="Comic Sans MS"/>
      <family val="4"/>
    </font>
    <font>
      <b/>
      <sz val="20"/>
      <color rgb="FFFFFF00"/>
      <name val="Calibri"/>
      <family val="2"/>
      <scheme val="minor"/>
    </font>
    <font>
      <sz val="16"/>
      <color theme="0" tint="-0.34998626667073579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20" fontId="4" fillId="2" borderId="1" xfId="0" applyNumberFormat="1" applyFont="1" applyFill="1" applyBorder="1" applyAlignment="1">
      <alignment horizontal="center" vertical="center"/>
    </xf>
    <xf numFmtId="20" fontId="0" fillId="0" borderId="0" xfId="0" applyNumberFormat="1"/>
    <xf numFmtId="21" fontId="0" fillId="0" borderId="0" xfId="0" applyNumberFormat="1"/>
    <xf numFmtId="165" fontId="4" fillId="2" borderId="1" xfId="0" applyNumberFormat="1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11" fillId="7" borderId="1" xfId="0" applyFont="1" applyFill="1" applyBorder="1" applyAlignment="1">
      <alignment horizontal="center" vertical="center"/>
    </xf>
    <xf numFmtId="164" fontId="4" fillId="7" borderId="1" xfId="0" applyNumberFormat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21" fontId="4" fillId="2" borderId="1" xfId="0" applyNumberFormat="1" applyFont="1" applyFill="1" applyBorder="1" applyAlignment="1">
      <alignment horizontal="center" vertical="center"/>
    </xf>
    <xf numFmtId="21" fontId="4" fillId="7" borderId="1" xfId="0" applyNumberFormat="1" applyFont="1" applyFill="1" applyBorder="1" applyAlignment="1">
      <alignment horizontal="center" vertical="center"/>
    </xf>
    <xf numFmtId="46" fontId="5" fillId="6" borderId="1" xfId="0" applyNumberFormat="1" applyFont="1" applyFill="1" applyBorder="1" applyAlignment="1">
      <alignment horizontal="center" vertical="center"/>
    </xf>
    <xf numFmtId="46" fontId="9" fillId="4" borderId="1" xfId="0" applyNumberFormat="1" applyFont="1" applyFill="1" applyBorder="1" applyAlignment="1">
      <alignment horizontal="center" vertical="center"/>
    </xf>
    <xf numFmtId="46" fontId="9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auto="1"/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7"/>
  <sheetViews>
    <sheetView workbookViewId="0">
      <selection activeCell="C13" sqref="C13"/>
    </sheetView>
  </sheetViews>
  <sheetFormatPr baseColWidth="10" defaultRowHeight="15" x14ac:dyDescent="0.25"/>
  <sheetData>
    <row r="1" spans="1:2" x14ac:dyDescent="0.25">
      <c r="A1" t="s">
        <v>15</v>
      </c>
      <c r="B1" s="13">
        <v>4.027777777777778E-2</v>
      </c>
    </row>
    <row r="2" spans="1:2" x14ac:dyDescent="0.25">
      <c r="A2" t="s">
        <v>16</v>
      </c>
      <c r="B2" s="13">
        <v>4.027777777777778E-2</v>
      </c>
    </row>
    <row r="3" spans="1:2" x14ac:dyDescent="0.25">
      <c r="A3" t="s">
        <v>16</v>
      </c>
      <c r="B3" s="13">
        <v>4.027777777777778E-2</v>
      </c>
    </row>
    <row r="4" spans="1:2" x14ac:dyDescent="0.25">
      <c r="A4" t="s">
        <v>11</v>
      </c>
      <c r="B4" s="13">
        <v>4.027777777777778E-2</v>
      </c>
    </row>
    <row r="5" spans="1:2" x14ac:dyDescent="0.25">
      <c r="A5" t="s">
        <v>17</v>
      </c>
      <c r="B5" s="13">
        <v>4.027777777777778E-2</v>
      </c>
    </row>
    <row r="6" spans="1:2" x14ac:dyDescent="0.25">
      <c r="A6" t="s">
        <v>18</v>
      </c>
      <c r="B6" s="14">
        <v>0.13138888888888889</v>
      </c>
    </row>
    <row r="7" spans="1:2" x14ac:dyDescent="0.25">
      <c r="A7" t="s">
        <v>19</v>
      </c>
      <c r="B7" s="13">
        <v>0.10833333333333334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C246"/>
  <sheetViews>
    <sheetView topLeftCell="A37" workbookViewId="0">
      <selection activeCell="A2" sqref="A2:E2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10.140625" style="4" customWidth="1"/>
    <col min="3" max="3" width="13.85546875" style="4" bestFit="1" customWidth="1"/>
    <col min="4" max="12" width="12.85546875" style="4"/>
    <col min="13" max="13" width="16.7109375" style="4" customWidth="1"/>
    <col min="14" max="16384" width="12.85546875" style="4"/>
  </cols>
  <sheetData>
    <row r="1" spans="1:29" ht="30.75" customHeight="1" x14ac:dyDescent="0.25">
      <c r="D1" s="3">
        <v>2018</v>
      </c>
      <c r="H1" s="1" t="str">
        <f xml:space="preserve"> "Calendrier "&amp;D1</f>
        <v>Calendrier 2018</v>
      </c>
    </row>
    <row r="2" spans="1:29" ht="30.75" customHeight="1" x14ac:dyDescent="0.25">
      <c r="A2" s="16" t="str">
        <f>PROPER(TEXT(A6,"mmmm"))</f>
        <v>Janvier</v>
      </c>
      <c r="B2" s="16"/>
      <c r="C2" s="16"/>
      <c r="D2" s="16"/>
      <c r="E2" s="17"/>
    </row>
    <row r="3" spans="1:29" s="8" customFormat="1" ht="30.75" customHeight="1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9" ht="30.75" customHeight="1" x14ac:dyDescent="0.25">
      <c r="A4" s="20" t="s">
        <v>1</v>
      </c>
      <c r="B4" s="21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</row>
    <row r="5" spans="1:29" ht="30.75" customHeight="1" x14ac:dyDescent="0.25">
      <c r="A5" s="18" t="s">
        <v>0</v>
      </c>
      <c r="B5" s="19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</row>
    <row r="6" spans="1:29" ht="30.75" customHeight="1" x14ac:dyDescent="0.25">
      <c r="A6" s="5">
        <f>DATE(D1,1,1)</f>
        <v>43101</v>
      </c>
      <c r="B6" s="5" t="str">
        <f>PROPER(LEFT(TEXT(A6,"JJJJ"),3))</f>
        <v>Lun</v>
      </c>
      <c r="C6" s="2" t="str">
        <f>IF(B6="S","3:09:12",IF(B6="D","2:36","0:58"))</f>
        <v>0:58</v>
      </c>
      <c r="D6" s="12"/>
      <c r="E6" s="2"/>
      <c r="F6" s="2"/>
      <c r="G6" s="2"/>
      <c r="H6" s="1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</row>
    <row r="7" spans="1:29" ht="30.75" customHeight="1" x14ac:dyDescent="0.25">
      <c r="A7" s="5">
        <f>+A6+1</f>
        <v>43102</v>
      </c>
      <c r="B7" s="5" t="str">
        <f t="shared" ref="B7:B36" si="0">PROPER(LEFT(TEXT(A7,"JJJJ"),3))</f>
        <v>Mar</v>
      </c>
      <c r="C7" s="15" t="e">
        <f>VLOOKUP(B7,paramètres!$A$1:$B$7,2,0)</f>
        <v>#N/A</v>
      </c>
      <c r="D7" s="12"/>
      <c r="E7" s="2"/>
      <c r="F7" s="1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</row>
    <row r="8" spans="1:29" ht="30.75" customHeight="1" x14ac:dyDescent="0.25">
      <c r="A8" s="5">
        <f t="shared" ref="A8:A36" si="1">+A7+1</f>
        <v>43103</v>
      </c>
      <c r="B8" s="5" t="str">
        <f t="shared" si="0"/>
        <v>Mer</v>
      </c>
      <c r="C8" s="2"/>
      <c r="D8" s="2"/>
      <c r="E8" s="2"/>
      <c r="F8" s="2"/>
      <c r="G8" s="1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ht="30.75" customHeight="1" x14ac:dyDescent="0.25">
      <c r="A9" s="5">
        <f t="shared" si="1"/>
        <v>43104</v>
      </c>
      <c r="B9" s="5" t="str">
        <f t="shared" si="0"/>
        <v>Jeu</v>
      </c>
      <c r="C9" s="2"/>
      <c r="D9" s="2"/>
      <c r="E9" s="2"/>
      <c r="F9" s="1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ht="30.75" customHeight="1" x14ac:dyDescent="0.25">
      <c r="A10" s="5">
        <f t="shared" si="1"/>
        <v>43105</v>
      </c>
      <c r="B10" s="5" t="str">
        <f t="shared" si="0"/>
        <v>Ven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ht="30.75" customHeight="1" x14ac:dyDescent="0.25">
      <c r="A11" s="5">
        <f t="shared" si="1"/>
        <v>43106</v>
      </c>
      <c r="B11" s="5" t="str">
        <f t="shared" si="0"/>
        <v>Sam</v>
      </c>
      <c r="C11" s="2"/>
      <c r="D11" s="2"/>
      <c r="E11" s="12"/>
      <c r="F11" s="1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ht="30.75" customHeight="1" x14ac:dyDescent="0.25">
      <c r="A12" s="5">
        <f t="shared" si="1"/>
        <v>43107</v>
      </c>
      <c r="B12" s="5" t="str">
        <f t="shared" si="0"/>
        <v>Dim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ht="30.75" customHeight="1" x14ac:dyDescent="0.25">
      <c r="A13" s="5">
        <f t="shared" si="1"/>
        <v>43108</v>
      </c>
      <c r="B13" s="5" t="str">
        <f t="shared" si="0"/>
        <v>Lun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ht="30.75" customHeight="1" x14ac:dyDescent="0.25">
      <c r="A14" s="5">
        <f t="shared" si="1"/>
        <v>43109</v>
      </c>
      <c r="B14" s="5" t="str">
        <f t="shared" si="0"/>
        <v>Mar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ht="30.75" customHeight="1" x14ac:dyDescent="0.25">
      <c r="A15" s="5">
        <f t="shared" si="1"/>
        <v>43110</v>
      </c>
      <c r="B15" s="5" t="str">
        <f t="shared" si="0"/>
        <v>Mer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ht="30.75" customHeight="1" x14ac:dyDescent="0.25">
      <c r="A16" s="5">
        <f t="shared" si="1"/>
        <v>43111</v>
      </c>
      <c r="B16" s="5" t="str">
        <f t="shared" si="0"/>
        <v>Jeu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  <row r="17" spans="1:29" ht="30.75" customHeight="1" x14ac:dyDescent="0.25">
      <c r="A17" s="5">
        <f t="shared" si="1"/>
        <v>43112</v>
      </c>
      <c r="B17" s="5" t="str">
        <f t="shared" si="0"/>
        <v>Ven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  <row r="18" spans="1:29" ht="30.75" customHeight="1" x14ac:dyDescent="0.25">
      <c r="A18" s="5">
        <f t="shared" si="1"/>
        <v>43113</v>
      </c>
      <c r="B18" s="5" t="str">
        <f t="shared" si="0"/>
        <v>Sam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 ht="30.75" customHeight="1" x14ac:dyDescent="0.25">
      <c r="A19" s="5">
        <f t="shared" si="1"/>
        <v>43114</v>
      </c>
      <c r="B19" s="5" t="str">
        <f t="shared" si="0"/>
        <v>Dim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 ht="30.75" customHeight="1" x14ac:dyDescent="0.25">
      <c r="A20" s="5">
        <f t="shared" si="1"/>
        <v>43115</v>
      </c>
      <c r="B20" s="5" t="str">
        <f t="shared" si="0"/>
        <v>Lun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 ht="30.75" customHeight="1" x14ac:dyDescent="0.25">
      <c r="A21" s="5">
        <f t="shared" si="1"/>
        <v>43116</v>
      </c>
      <c r="B21" s="5" t="str">
        <f t="shared" si="0"/>
        <v>Mar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 ht="30.75" customHeight="1" x14ac:dyDescent="0.25">
      <c r="A22" s="5">
        <f t="shared" si="1"/>
        <v>43117</v>
      </c>
      <c r="B22" s="5" t="str">
        <f t="shared" si="0"/>
        <v>Mer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 ht="30.75" customHeight="1" x14ac:dyDescent="0.25">
      <c r="A23" s="5">
        <f t="shared" si="1"/>
        <v>43118</v>
      </c>
      <c r="B23" s="5" t="str">
        <f t="shared" si="0"/>
        <v>Jeu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 ht="30.75" customHeight="1" x14ac:dyDescent="0.25">
      <c r="A24" s="5">
        <f t="shared" si="1"/>
        <v>43119</v>
      </c>
      <c r="B24" s="5" t="str">
        <f t="shared" si="0"/>
        <v>Ven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 ht="30.75" customHeight="1" x14ac:dyDescent="0.25">
      <c r="A25" s="5">
        <f t="shared" si="1"/>
        <v>43120</v>
      </c>
      <c r="B25" s="5" t="str">
        <f t="shared" si="0"/>
        <v>Sam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 ht="30.75" customHeight="1" x14ac:dyDescent="0.25">
      <c r="A26" s="5">
        <f t="shared" si="1"/>
        <v>43121</v>
      </c>
      <c r="B26" s="5" t="str">
        <f t="shared" si="0"/>
        <v>Dim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 ht="30.75" customHeight="1" x14ac:dyDescent="0.25">
      <c r="A27" s="5">
        <f t="shared" si="1"/>
        <v>43122</v>
      </c>
      <c r="B27" s="5" t="str">
        <f t="shared" si="0"/>
        <v>Lun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 ht="30.75" customHeight="1" x14ac:dyDescent="0.25">
      <c r="A28" s="5">
        <f t="shared" si="1"/>
        <v>43123</v>
      </c>
      <c r="B28" s="5" t="str">
        <f t="shared" si="0"/>
        <v>Mar</v>
      </c>
      <c r="C28" s="2"/>
      <c r="D28" s="2"/>
      <c r="E28" s="2"/>
      <c r="F28" s="2"/>
      <c r="G28" s="2"/>
      <c r="H28" s="1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 ht="30.75" customHeight="1" x14ac:dyDescent="0.25">
      <c r="A29" s="5">
        <f t="shared" si="1"/>
        <v>43124</v>
      </c>
      <c r="B29" s="5" t="str">
        <f t="shared" si="0"/>
        <v>Mer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 ht="30.75" customHeight="1" x14ac:dyDescent="0.25">
      <c r="A30" s="5">
        <f t="shared" si="1"/>
        <v>43125</v>
      </c>
      <c r="B30" s="5" t="str">
        <f t="shared" si="0"/>
        <v>Jeu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 ht="30.75" customHeight="1" x14ac:dyDescent="0.25">
      <c r="A31" s="5">
        <f t="shared" si="1"/>
        <v>43126</v>
      </c>
      <c r="B31" s="5" t="str">
        <f t="shared" si="0"/>
        <v>Ven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ht="30.75" customHeight="1" x14ac:dyDescent="0.25">
      <c r="A32" s="5">
        <f t="shared" si="1"/>
        <v>43127</v>
      </c>
      <c r="B32" s="5" t="str">
        <f t="shared" si="0"/>
        <v>Sam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ht="30.75" customHeight="1" x14ac:dyDescent="0.25">
      <c r="A33" s="5">
        <f t="shared" si="1"/>
        <v>43128</v>
      </c>
      <c r="B33" s="5" t="str">
        <f t="shared" si="0"/>
        <v>Dim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ht="30.75" customHeight="1" x14ac:dyDescent="0.25">
      <c r="A34" s="5">
        <f t="shared" si="1"/>
        <v>43129</v>
      </c>
      <c r="B34" s="5" t="str">
        <f t="shared" si="0"/>
        <v>Lun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ht="30.75" customHeight="1" x14ac:dyDescent="0.25">
      <c r="A35" s="5">
        <f t="shared" si="1"/>
        <v>43130</v>
      </c>
      <c r="B35" s="5" t="str">
        <f t="shared" si="0"/>
        <v>Mar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ht="30.75" customHeight="1" x14ac:dyDescent="0.25">
      <c r="A36" s="5">
        <f t="shared" si="1"/>
        <v>43131</v>
      </c>
      <c r="B36" s="5" t="str">
        <f t="shared" si="0"/>
        <v>Mer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ht="30.75" customHeight="1" x14ac:dyDescent="0.25">
      <c r="A37" s="22" t="s">
        <v>13</v>
      </c>
      <c r="B37" s="23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ht="30.75" customHeight="1" x14ac:dyDescent="0.25">
      <c r="A38" s="24" t="s">
        <v>1</v>
      </c>
      <c r="B38" s="25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ht="30.75" customHeight="1" x14ac:dyDescent="0.2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12</v>
      </c>
      <c r="K39" s="6" t="s">
        <v>9</v>
      </c>
      <c r="L39" s="6" t="s">
        <v>10</v>
      </c>
      <c r="M39" s="6" t="s">
        <v>14</v>
      </c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ht="30.75" customHeight="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ht="30.75" customHeight="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ht="30.75" customHeight="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ht="30.75" customHeight="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ht="30.75" customHeight="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ht="30.75" customHeight="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ht="30.75" customHeight="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 ht="30.75" customHeight="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 ht="30.75" customHeight="1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 ht="30.75" customHeight="1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  <row r="50" spans="1:29" ht="30.75" customHeight="1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</row>
    <row r="51" spans="1:29" ht="30.75" customHeight="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</row>
    <row r="52" spans="1:29" ht="30.75" customHeight="1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</row>
    <row r="53" spans="1:29" ht="30.75" customHeight="1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</row>
    <row r="54" spans="1:29" ht="30.75" customHeight="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</row>
    <row r="55" spans="1:29" ht="30.75" customHeight="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</row>
    <row r="56" spans="1:29" ht="30.75" customHeight="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</row>
    <row r="57" spans="1:29" ht="30.75" customHeight="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</row>
    <row r="58" spans="1:29" ht="30.75" customHeight="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</row>
    <row r="59" spans="1:29" ht="30.75" customHeight="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</row>
    <row r="60" spans="1:29" ht="30.75" customHeight="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</row>
    <row r="61" spans="1:29" ht="30.75" customHeight="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</row>
    <row r="62" spans="1:29" ht="30.75" customHeight="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</row>
    <row r="63" spans="1:29" ht="30.75" customHeight="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</row>
    <row r="64" spans="1:29" ht="30.75" customHeight="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</row>
    <row r="65" spans="1:29" ht="30.75" customHeight="1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</row>
    <row r="66" spans="1:29" ht="30.75" customHeight="1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</row>
    <row r="67" spans="1:29" ht="30.75" customHeight="1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</row>
    <row r="68" spans="1:29" ht="30.75" customHeight="1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</row>
    <row r="69" spans="1:29" ht="30.75" customHeight="1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</row>
    <row r="70" spans="1:29" ht="30.75" customHeight="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</row>
    <row r="71" spans="1:29" ht="30.75" customHeight="1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</row>
    <row r="72" spans="1:29" ht="30.75" customHeight="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</row>
    <row r="73" spans="1:29" ht="30.75" customHeight="1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</row>
    <row r="74" spans="1:29" ht="30.75" customHeight="1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</row>
    <row r="75" spans="1:29" ht="30.75" customHeight="1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</row>
    <row r="76" spans="1:29" ht="30.75" customHeight="1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</row>
    <row r="77" spans="1:29" ht="30.75" customHeight="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</row>
    <row r="78" spans="1:29" ht="30.75" customHeight="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</row>
    <row r="79" spans="1:29" ht="30.75" customHeight="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</row>
    <row r="80" spans="1:29" ht="30.75" customHeight="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</row>
    <row r="81" spans="1:29" ht="30.75" customHeight="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</row>
    <row r="82" spans="1:29" ht="30.75" customHeight="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</row>
    <row r="83" spans="1:29" ht="30.75" customHeight="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</row>
    <row r="84" spans="1:29" ht="30.75" customHeight="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</row>
    <row r="85" spans="1:29" ht="30.75" customHeight="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 ht="30.75" customHeight="1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</row>
    <row r="87" spans="1:29" ht="30.75" customHeight="1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</row>
    <row r="88" spans="1:29" ht="30.75" customHeight="1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</row>
    <row r="89" spans="1:29" ht="30.75" customHeight="1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</row>
    <row r="90" spans="1:29" ht="30.75" customHeight="1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</row>
    <row r="91" spans="1:29" ht="30.75" customHeight="1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</row>
    <row r="92" spans="1:29" ht="30.75" customHeight="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</row>
    <row r="93" spans="1:29" ht="30.75" customHeight="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</row>
    <row r="94" spans="1:29" ht="30.75" customHeight="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</row>
    <row r="95" spans="1:29" ht="30.75" customHeight="1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</row>
    <row r="96" spans="1:29" ht="30.75" customHeight="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</row>
    <row r="97" spans="1:29" ht="30.75" customHeight="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</row>
    <row r="98" spans="1:29" ht="30.75" customHeight="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</row>
    <row r="99" spans="1:29" ht="30.75" customHeight="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</row>
    <row r="100" spans="1:29" ht="30.75" customHeight="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</row>
    <row r="101" spans="1:29" ht="30.75" customHeight="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</row>
    <row r="102" spans="1:29" ht="30.75" customHeight="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</row>
    <row r="103" spans="1:29" ht="30.75" customHeight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</row>
    <row r="104" spans="1:29" ht="30.75" customHeigh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</row>
    <row r="105" spans="1:29" ht="30.75" customHeight="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</row>
    <row r="106" spans="1:29" ht="30.75" customHeigh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</row>
    <row r="107" spans="1:29" ht="30.75" customHeigh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</row>
    <row r="108" spans="1:29" ht="30.75" customHeigh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</row>
    <row r="109" spans="1:29" ht="30.75" customHeigh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</row>
    <row r="110" spans="1:29" ht="30.75" customHeigh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</row>
    <row r="111" spans="1:29" ht="30.75" customHeigh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</row>
    <row r="112" spans="1:29" ht="30.75" customHeigh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</row>
    <row r="113" spans="1:29" ht="30.75" customHeigh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</row>
    <row r="114" spans="1:29" ht="30.75" customHeight="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</row>
    <row r="115" spans="1:29" ht="30.75" customHeigh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</row>
    <row r="116" spans="1:29" ht="30.75" customHeigh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</row>
    <row r="117" spans="1:29" ht="30.75" customHeigh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</row>
    <row r="118" spans="1:29" ht="30.75" customHeigh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</row>
    <row r="119" spans="1:29" ht="30.75" customHeight="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</row>
    <row r="120" spans="1:29" ht="30.75" customHeigh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</row>
    <row r="121" spans="1:29" ht="30.75" customHeigh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</row>
    <row r="122" spans="1:29" ht="30.75" customHeigh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</row>
    <row r="123" spans="1:29" ht="30.75" customHeigh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</row>
    <row r="124" spans="1:29" ht="30.75" customHeigh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</row>
    <row r="125" spans="1:29" ht="30.75" customHeigh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</row>
    <row r="126" spans="1:29" ht="30.75" customHeigh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</row>
    <row r="127" spans="1:29" ht="30.75" customHeigh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</row>
    <row r="128" spans="1:29" ht="30.75" customHeight="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</row>
    <row r="129" spans="1:29" ht="30.75" customHeigh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</row>
    <row r="130" spans="1:29" ht="30.75" customHeigh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</row>
    <row r="131" spans="1:29" ht="30.75" customHeigh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</row>
    <row r="132" spans="1:29" ht="30.75" customHeigh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</row>
    <row r="133" spans="1:29" ht="30.75" customHeigh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</row>
    <row r="134" spans="1:29" ht="30.75" customHeigh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</row>
    <row r="135" spans="1:29" ht="30.75" customHeigh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</row>
    <row r="136" spans="1:29" ht="30.75" customHeigh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</row>
    <row r="137" spans="1:29" ht="30.75" customHeight="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</row>
    <row r="138" spans="1:29" ht="30.75" customHeigh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</row>
    <row r="139" spans="1:29" ht="30.75" customHeigh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</row>
    <row r="140" spans="1:29" ht="30.75" customHeight="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</row>
    <row r="141" spans="1:29" ht="30.75" customHeigh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</row>
    <row r="142" spans="1:29" ht="30.75" customHeight="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</row>
    <row r="143" spans="1:29" ht="30.75" customHeigh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</row>
    <row r="144" spans="1:29" ht="30.75" customHeigh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</row>
    <row r="145" spans="1:29" ht="30.75" customHeigh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</row>
    <row r="146" spans="1:29" ht="30.75" customHeigh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</row>
    <row r="147" spans="1:29" ht="30.75" customHeigh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</row>
    <row r="148" spans="1:29" ht="30.75" customHeigh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</row>
    <row r="149" spans="1:29" ht="30.75" customHeigh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</row>
    <row r="150" spans="1:29" ht="30.75" customHeigh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</row>
    <row r="151" spans="1:29" ht="30.75" customHeigh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</row>
    <row r="152" spans="1:29" ht="30.75" customHeigh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</row>
    <row r="153" spans="1:29" ht="30.75" customHeigh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</row>
    <row r="154" spans="1:29" ht="30.75" customHeigh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</row>
    <row r="155" spans="1:29" ht="30.75" customHeigh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</row>
    <row r="156" spans="1:29" ht="30.75" customHeigh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</row>
    <row r="157" spans="1:29" ht="30.75" customHeigh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</row>
    <row r="158" spans="1:29" ht="30.75" customHeigh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</row>
    <row r="159" spans="1:29" ht="30.75" customHeigh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</row>
    <row r="160" spans="1:29" ht="30.75" customHeigh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</row>
    <row r="161" spans="1:29" ht="30.75" customHeigh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</row>
    <row r="162" spans="1:29" ht="30.75" customHeigh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</row>
    <row r="163" spans="1:29" ht="30.75" customHeigh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</row>
    <row r="164" spans="1:29" ht="30.75" customHeigh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</row>
    <row r="165" spans="1:29" ht="30.75" customHeigh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</row>
    <row r="166" spans="1:29" ht="30.75" customHeigh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</row>
    <row r="167" spans="1:29" ht="30.75" customHeigh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</row>
    <row r="168" spans="1:29" ht="30.75" customHeigh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</row>
    <row r="169" spans="1:29" ht="30.75" customHeigh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</row>
    <row r="170" spans="1:29" ht="30.75" customHeigh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</row>
    <row r="171" spans="1:29" ht="30.75" customHeigh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</row>
    <row r="172" spans="1:29" ht="30.75" customHeigh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</row>
    <row r="173" spans="1:29" ht="30.75" customHeigh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</row>
    <row r="174" spans="1:29" ht="30.75" customHeigh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</row>
    <row r="175" spans="1:29" ht="30.75" customHeigh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</row>
    <row r="176" spans="1:29" ht="30.75" customHeigh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</row>
    <row r="177" spans="1:29" ht="30.75" customHeigh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</row>
    <row r="178" spans="1:29" ht="30.75" customHeigh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</row>
    <row r="179" spans="1:29" ht="30.75" customHeigh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</row>
    <row r="180" spans="1:29" ht="30.75" customHeigh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</row>
    <row r="181" spans="1:29" ht="30.75" customHeigh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</row>
    <row r="182" spans="1:29" ht="30.75" customHeigh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</row>
    <row r="183" spans="1:29" ht="30.75" customHeigh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</row>
    <row r="184" spans="1:29" ht="30.75" customHeigh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</row>
    <row r="185" spans="1:29" ht="30.75" customHeigh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</row>
    <row r="186" spans="1:29" ht="30.75" customHeigh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</row>
    <row r="187" spans="1:29" ht="30.75" customHeigh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</row>
    <row r="188" spans="1:29" ht="30.75" customHeigh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</row>
    <row r="189" spans="1:29" ht="30.75" customHeigh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</row>
    <row r="190" spans="1:29" ht="30.75" customHeigh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</row>
    <row r="191" spans="1:29" ht="30.75" customHeigh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</row>
    <row r="192" spans="1:29" ht="30.75" customHeigh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</row>
    <row r="193" spans="1:29" ht="30.75" customHeigh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</row>
    <row r="194" spans="1:29" ht="30.75" customHeigh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</row>
    <row r="195" spans="1:29" ht="30.75" customHeigh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</row>
    <row r="196" spans="1:29" ht="30.75" customHeigh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</row>
    <row r="197" spans="1:29" ht="30.75" customHeigh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</row>
    <row r="198" spans="1:29" ht="30.75" customHeigh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</row>
    <row r="199" spans="1:29" ht="30.75" customHeigh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</row>
    <row r="200" spans="1:29" ht="30.75" customHeigh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</row>
    <row r="201" spans="1:29" ht="30.75" customHeigh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</row>
    <row r="202" spans="1:29" ht="30.75" customHeigh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</row>
    <row r="203" spans="1:29" ht="30.75" customHeigh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</row>
    <row r="204" spans="1:29" ht="30.75" customHeigh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</row>
    <row r="205" spans="1:29" ht="30.75" customHeigh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</row>
    <row r="206" spans="1:29" ht="30.75" customHeigh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</row>
    <row r="207" spans="1:29" ht="30.75" customHeigh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</row>
    <row r="208" spans="1:29" ht="30.75" customHeigh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</row>
    <row r="209" spans="1:29" ht="30.75" customHeigh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</row>
    <row r="210" spans="1:29" ht="30.75" customHeigh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</row>
    <row r="211" spans="1:29" ht="30.75" customHeigh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</row>
    <row r="212" spans="1:29" ht="30.75" customHeigh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</row>
    <row r="213" spans="1:29" ht="30.75" customHeigh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</row>
    <row r="214" spans="1:29" ht="30.75" customHeigh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</row>
    <row r="215" spans="1:29" ht="30.75" customHeigh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</row>
    <row r="216" spans="1:29" ht="30.75" customHeigh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</row>
    <row r="217" spans="1:29" ht="30.75" customHeigh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</row>
    <row r="218" spans="1:29" ht="30.75" customHeigh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</row>
    <row r="219" spans="1:29" ht="30.75" customHeigh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</row>
    <row r="220" spans="1:29" ht="30.75" customHeigh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</row>
    <row r="221" spans="1:29" ht="30.75" customHeigh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</row>
    <row r="222" spans="1:29" ht="30.75" customHeigh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</row>
    <row r="223" spans="1:29" ht="30.75" customHeigh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</row>
    <row r="224" spans="1:29" ht="30.75" customHeigh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</row>
    <row r="225" spans="1:29" ht="30.75" customHeigh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</row>
    <row r="226" spans="1:29" ht="30.75" customHeigh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</row>
    <row r="227" spans="1:29" ht="30.75" customHeigh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</row>
    <row r="228" spans="1:29" ht="30.75" customHeigh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</row>
    <row r="229" spans="1:29" ht="30.75" customHeigh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</row>
    <row r="230" spans="1:29" ht="30.75" customHeigh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</row>
    <row r="231" spans="1:29" ht="30.75" customHeigh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</row>
    <row r="232" spans="1:29" ht="30.75" customHeigh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</row>
    <row r="233" spans="1:29" ht="30.75" customHeigh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</row>
    <row r="234" spans="1:29" ht="30.75" customHeigh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</row>
    <row r="235" spans="1:29" ht="30.75" customHeigh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</row>
    <row r="236" spans="1:29" ht="30.75" customHeigh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</row>
    <row r="237" spans="1:29" ht="30.75" customHeigh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</row>
    <row r="238" spans="1:29" ht="30.75" customHeigh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</row>
    <row r="239" spans="1:29" ht="30.75" customHeight="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</row>
    <row r="240" spans="1:29" ht="30.75" customHeight="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</row>
    <row r="241" spans="1:29" ht="30.75" customHeight="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</row>
    <row r="242" spans="1:29" ht="30.75" customHeight="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</row>
    <row r="243" spans="1:29" ht="30.75" customHeight="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</row>
    <row r="244" spans="1:29" ht="30.75" customHeight="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</row>
    <row r="245" spans="1:29" ht="30.75" customHeight="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</row>
    <row r="246" spans="1:29" ht="30.75" customHeight="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</row>
  </sheetData>
  <mergeCells count="5">
    <mergeCell ref="A2:E2"/>
    <mergeCell ref="A5:B5"/>
    <mergeCell ref="A4:B4"/>
    <mergeCell ref="A37:B37"/>
    <mergeCell ref="A38:B38"/>
  </mergeCells>
  <conditionalFormatting sqref="D6:D36">
    <cfRule type="cellIs" dxfId="3" priority="4" operator="equal">
      <formula>0.505555555555556</formula>
    </cfRule>
  </conditionalFormatting>
  <conditionalFormatting sqref="F6:H36">
    <cfRule type="cellIs" dxfId="2" priority="3" operator="equal">
      <formula>0.505555555555556</formula>
    </cfRule>
  </conditionalFormatting>
  <conditionalFormatting sqref="I6:I36">
    <cfRule type="cellIs" dxfId="1" priority="2" operator="equal">
      <formula>1</formula>
    </cfRule>
  </conditionalFormatting>
  <conditionalFormatting sqref="L6:L36">
    <cfRule type="cellIs" dxfId="0" priority="1" operator="equal">
      <formula>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B246"/>
  <sheetViews>
    <sheetView tabSelected="1" zoomScale="55" zoomScaleNormal="55" workbookViewId="0">
      <selection activeCell="J38" sqref="J38"/>
    </sheetView>
  </sheetViews>
  <sheetFormatPr baseColWidth="10" defaultColWidth="12.85546875" defaultRowHeight="30.75" customHeight="1" x14ac:dyDescent="0.25"/>
  <cols>
    <col min="1" max="1" width="5.7109375" style="4" customWidth="1"/>
    <col min="2" max="2" width="7.140625" style="4" customWidth="1"/>
    <col min="3" max="4" width="12.85546875" style="4"/>
    <col min="5" max="5" width="16.5703125" style="4" bestFit="1" customWidth="1"/>
    <col min="6" max="6" width="13.85546875" style="4" bestFit="1" customWidth="1"/>
    <col min="7" max="8" width="12.85546875" style="4"/>
    <col min="9" max="9" width="13.7109375" style="4" bestFit="1" customWidth="1"/>
    <col min="10" max="12" width="12.85546875" style="4"/>
    <col min="13" max="13" width="16.7109375" style="4" customWidth="1"/>
    <col min="14" max="16384" width="12.85546875" style="4"/>
  </cols>
  <sheetData>
    <row r="1" spans="1:28" ht="26.25" x14ac:dyDescent="0.25">
      <c r="D1" s="3">
        <v>2018</v>
      </c>
      <c r="H1" s="1" t="str">
        <f xml:space="preserve"> "Calendrier "&amp;D1</f>
        <v>Calendrier 2018</v>
      </c>
    </row>
    <row r="2" spans="1:28" ht="24" x14ac:dyDescent="0.25">
      <c r="A2" s="16" t="str">
        <f>PROPER(TEXT(A6,"mmmm"))</f>
        <v>Février</v>
      </c>
      <c r="B2" s="16"/>
      <c r="C2" s="16"/>
      <c r="D2" s="16"/>
      <c r="E2" s="17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4" x14ac:dyDescent="0.25">
      <c r="A4" s="20" t="s">
        <v>1</v>
      </c>
      <c r="B4" s="21"/>
      <c r="C4" s="9"/>
      <c r="D4" s="9"/>
      <c r="E4" s="34">
        <v>8.3333333333333339</v>
      </c>
      <c r="F4" s="9"/>
      <c r="G4" s="9"/>
      <c r="H4" s="9"/>
      <c r="I4" s="9">
        <v>25</v>
      </c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18" t="s">
        <v>0</v>
      </c>
      <c r="B5" s="19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EOMONTH(Janvier!A6,0)+1</f>
        <v>43132</v>
      </c>
      <c r="B6" s="5" t="str">
        <f>PROPER(LEFT(TEXT(A6,"JJJJ"),3))</f>
        <v>Jeu</v>
      </c>
      <c r="C6" s="2"/>
      <c r="D6" s="2"/>
      <c r="E6" s="30">
        <v>4.027777777777778E-2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28">
        <f>+A6+1</f>
        <v>43133</v>
      </c>
      <c r="B7" s="28" t="str">
        <f t="shared" ref="B7:B33" si="0">PROPER(LEFT(TEXT(A7,"JJJJ"),3))</f>
        <v>Ven</v>
      </c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28">
        <f t="shared" ref="A8:A9" si="1">+A7+1</f>
        <v>43134</v>
      </c>
      <c r="B8" s="28" t="str">
        <f t="shared" ref="B8:B9" si="2">PROPER(LEFT(TEXT(A8,"JJJJ"),3))</f>
        <v>Sam</v>
      </c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28">
        <f t="shared" si="1"/>
        <v>43135</v>
      </c>
      <c r="B9" s="28" t="str">
        <f t="shared" si="2"/>
        <v>Dim</v>
      </c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ref="A8:A33" si="3">+A9+1</f>
        <v>43136</v>
      </c>
      <c r="B10" s="5" t="str">
        <f t="shared" si="0"/>
        <v>Lun</v>
      </c>
      <c r="C10" s="2"/>
      <c r="D10" s="2"/>
      <c r="E10" s="30"/>
      <c r="F10" s="2"/>
      <c r="G10" s="2"/>
      <c r="H10" s="2"/>
      <c r="I10" s="29">
        <v>1</v>
      </c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3"/>
        <v>43137</v>
      </c>
      <c r="B11" s="5" t="str">
        <f t="shared" si="0"/>
        <v>Mar</v>
      </c>
      <c r="C11" s="2"/>
      <c r="D11" s="2"/>
      <c r="E11" s="30">
        <v>4.027777777777778E-2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28">
        <f t="shared" si="3"/>
        <v>43138</v>
      </c>
      <c r="B12" s="28" t="str">
        <f t="shared" si="0"/>
        <v>Mer</v>
      </c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28">
        <f t="shared" si="3"/>
        <v>43139</v>
      </c>
      <c r="B13" s="28" t="str">
        <f t="shared" si="0"/>
        <v>Jeu</v>
      </c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3"/>
        <v>43140</v>
      </c>
      <c r="B14" s="5" t="str">
        <f t="shared" si="0"/>
        <v>Ven</v>
      </c>
      <c r="C14" s="2"/>
      <c r="D14" s="2"/>
      <c r="E14" s="30">
        <v>4.027777777777778E-2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3"/>
        <v>43141</v>
      </c>
      <c r="B15" s="5" t="str">
        <f t="shared" si="0"/>
        <v>Sam</v>
      </c>
      <c r="C15" s="2"/>
      <c r="D15" s="2"/>
      <c r="E15" s="30">
        <v>0.13138888888888889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3"/>
        <v>43142</v>
      </c>
      <c r="B16" s="5" t="str">
        <f t="shared" si="0"/>
        <v>Dim</v>
      </c>
      <c r="C16" s="2"/>
      <c r="D16" s="2"/>
      <c r="E16" s="30">
        <v>0.10833333333333334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28">
        <f t="shared" si="3"/>
        <v>43143</v>
      </c>
      <c r="B17" s="28" t="str">
        <f t="shared" si="0"/>
        <v>Lun</v>
      </c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28">
        <f t="shared" si="3"/>
        <v>43144</v>
      </c>
      <c r="B18" s="28" t="str">
        <f t="shared" si="0"/>
        <v>Mar</v>
      </c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3"/>
        <v>43145</v>
      </c>
      <c r="B19" s="5" t="str">
        <f t="shared" si="0"/>
        <v>Mer</v>
      </c>
      <c r="C19" s="2"/>
      <c r="D19" s="2"/>
      <c r="E19" s="30">
        <v>4.027777777777778E-2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3"/>
        <v>43146</v>
      </c>
      <c r="B20" s="5" t="str">
        <f t="shared" si="0"/>
        <v>Jeu</v>
      </c>
      <c r="C20" s="2"/>
      <c r="D20" s="2"/>
      <c r="E20" s="30">
        <v>4.027777777777778E-2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28">
        <f t="shared" si="3"/>
        <v>43147</v>
      </c>
      <c r="B21" s="28" t="str">
        <f t="shared" si="0"/>
        <v>Ven</v>
      </c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28">
        <f t="shared" si="3"/>
        <v>43148</v>
      </c>
      <c r="B22" s="28" t="str">
        <f t="shared" si="0"/>
        <v>Sam</v>
      </c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28">
        <f t="shared" si="3"/>
        <v>43149</v>
      </c>
      <c r="B23" s="28" t="str">
        <f t="shared" si="0"/>
        <v>Dim</v>
      </c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3"/>
        <v>43150</v>
      </c>
      <c r="B24" s="5" t="str">
        <f t="shared" si="0"/>
        <v>Lun</v>
      </c>
      <c r="C24" s="2"/>
      <c r="D24" s="2"/>
      <c r="E24" s="2"/>
      <c r="F24" s="31">
        <v>0.50555555555555554</v>
      </c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3"/>
        <v>43151</v>
      </c>
      <c r="B25" s="5" t="str">
        <f t="shared" si="0"/>
        <v>Mar</v>
      </c>
      <c r="C25" s="2"/>
      <c r="D25" s="2"/>
      <c r="E25" s="2"/>
      <c r="F25" s="31">
        <v>0.50555555555555554</v>
      </c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28">
        <f t="shared" si="3"/>
        <v>43152</v>
      </c>
      <c r="B26" s="28" t="str">
        <f t="shared" si="0"/>
        <v>Mer</v>
      </c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28">
        <f t="shared" si="3"/>
        <v>43153</v>
      </c>
      <c r="B27" s="28" t="str">
        <f t="shared" si="0"/>
        <v>Jeu</v>
      </c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3"/>
        <v>43154</v>
      </c>
      <c r="B28" s="5" t="str">
        <f t="shared" si="0"/>
        <v>Ven</v>
      </c>
      <c r="C28" s="2"/>
      <c r="D28" s="2"/>
      <c r="E28" s="30">
        <v>4.027777777777778E-2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3"/>
        <v>43155</v>
      </c>
      <c r="B29" s="5" t="str">
        <f t="shared" si="0"/>
        <v>Sam</v>
      </c>
      <c r="C29" s="2"/>
      <c r="D29" s="2"/>
      <c r="E29" s="30">
        <v>0.13138888888888889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3"/>
        <v>43156</v>
      </c>
      <c r="B30" s="5" t="str">
        <f t="shared" si="0"/>
        <v>Dim</v>
      </c>
      <c r="C30" s="2"/>
      <c r="D30" s="2"/>
      <c r="E30" s="30">
        <v>0.10833333333333334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28">
        <f t="shared" si="3"/>
        <v>43157</v>
      </c>
      <c r="B31" s="28" t="str">
        <f t="shared" si="0"/>
        <v>Lun</v>
      </c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28">
        <f t="shared" si="3"/>
        <v>43158</v>
      </c>
      <c r="B32" s="28" t="str">
        <f t="shared" si="0"/>
        <v>Mar</v>
      </c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3"/>
        <v>43159</v>
      </c>
      <c r="B33" s="5" t="str">
        <f t="shared" si="0"/>
        <v>Mer</v>
      </c>
      <c r="C33" s="2"/>
      <c r="D33" s="2"/>
      <c r="E33" s="30">
        <v>4.027777777777778E-2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.75" x14ac:dyDescent="0.25">
      <c r="A34" s="22" t="s">
        <v>13</v>
      </c>
      <c r="B34" s="23"/>
      <c r="C34" s="11"/>
      <c r="D34" s="11"/>
      <c r="E34" s="32">
        <f>SUM(E32,E32,E31,E30,E29,E28,E27,E26,E25,E24,E23,E22,E21,E20,E19,E18,E17,E16,E15,E14,E13,E12,E11,E10,E9,E8,E7,E6,E4)</f>
        <v>9.0544444444444458</v>
      </c>
      <c r="F34" s="32">
        <f>SUM(F33,F32,F31,F30,F29,F28,F27,F26,F25,F24,F23,F22,F21,F20,F19,F18,F17,F16,F15,F14,F13,F12,F11,F10,F9,F8,F7,F6)</f>
        <v>1.0111111111111111</v>
      </c>
      <c r="G34" s="11"/>
      <c r="H34" s="11"/>
      <c r="I34" s="11">
        <f>SUM(I4-I6-I7-I8-I9-I10-I11-I12-I13-I14-I15-I16-I17-I18-I19-I21-I22-I23-I24-I25-I26-I27-I28-I29-I30-I31-I32-I33)</f>
        <v>24</v>
      </c>
      <c r="J34" s="11"/>
      <c r="K34" s="11"/>
      <c r="L34" s="11"/>
      <c r="M34" s="11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6.25" x14ac:dyDescent="0.25">
      <c r="A35" s="24" t="s">
        <v>1</v>
      </c>
      <c r="B35" s="25"/>
      <c r="C35" s="10"/>
      <c r="D35" s="10"/>
      <c r="E35" s="33">
        <f>E34-F34</f>
        <v>8.0433333333333348</v>
      </c>
      <c r="F35" s="10"/>
      <c r="G35" s="10"/>
      <c r="H35" s="10"/>
      <c r="I35" s="10">
        <v>24</v>
      </c>
      <c r="J35" s="10"/>
      <c r="K35" s="10"/>
      <c r="L35" s="10"/>
      <c r="M35" s="10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6"/>
      <c r="B36" s="6"/>
      <c r="C36" s="6" t="s">
        <v>2</v>
      </c>
      <c r="D36" s="6" t="s">
        <v>3</v>
      </c>
      <c r="E36" s="6" t="s">
        <v>4</v>
      </c>
      <c r="F36" s="6" t="s">
        <v>5</v>
      </c>
      <c r="G36" s="6" t="s">
        <v>6</v>
      </c>
      <c r="H36" s="6" t="s">
        <v>7</v>
      </c>
      <c r="I36" s="6" t="s">
        <v>8</v>
      </c>
      <c r="J36" s="6" t="s">
        <v>12</v>
      </c>
      <c r="K36" s="6" t="s">
        <v>9</v>
      </c>
      <c r="L36" s="6" t="s">
        <v>10</v>
      </c>
      <c r="M36" s="6" t="s">
        <v>14</v>
      </c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" x14ac:dyDescent="0.25">
      <c r="A37" s="5"/>
      <c r="B37" s="5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4:B34"/>
    <mergeCell ref="A35:B3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B246"/>
  <sheetViews>
    <sheetView topLeftCell="A22" workbookViewId="0">
      <selection activeCell="I43" sqref="I43"/>
    </sheetView>
  </sheetViews>
  <sheetFormatPr baseColWidth="10" defaultColWidth="12.85546875" defaultRowHeight="30.75" customHeight="1" x14ac:dyDescent="0.25"/>
  <cols>
    <col min="1" max="2" width="5.7109375" style="4" customWidth="1"/>
    <col min="3" max="12" width="12.85546875" style="4"/>
    <col min="13" max="13" width="16.7109375" style="4" customWidth="1"/>
    <col min="14" max="16384" width="12.85546875" style="4"/>
  </cols>
  <sheetData>
    <row r="1" spans="1:28" ht="26.25" x14ac:dyDescent="0.25">
      <c r="D1" s="3">
        <v>2018</v>
      </c>
      <c r="H1" s="1" t="str">
        <f xml:space="preserve"> "Calendrier "&amp;D1</f>
        <v>Calendrier 2018</v>
      </c>
    </row>
    <row r="2" spans="1:28" ht="24" x14ac:dyDescent="0.25">
      <c r="A2" s="16" t="str">
        <f>PROPER(TEXT(A6,"mmmm"))</f>
        <v>Mars</v>
      </c>
      <c r="B2" s="16"/>
      <c r="C2" s="16"/>
      <c r="D2" s="16"/>
      <c r="E2" s="17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4" x14ac:dyDescent="0.25">
      <c r="A4" s="20" t="s">
        <v>1</v>
      </c>
      <c r="B4" s="21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18" t="s">
        <v>0</v>
      </c>
      <c r="B5" s="19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EOMONTH(Février!A6,0)+1</f>
        <v>43160</v>
      </c>
      <c r="B6" s="5" t="str">
        <f>PROPER(LEFT(TEXT(A6,"JJJJ"),1))</f>
        <v>J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43161</v>
      </c>
      <c r="B7" s="5" t="str">
        <f>PROPER(LEFT(TEXT(A7,"JJJJ"),1))</f>
        <v>V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6" si="0">+A7+1</f>
        <v>43162</v>
      </c>
      <c r="B8" s="5" t="str">
        <f t="shared" ref="B8:B36" si="1">PROPER(LEFT(TEXT(A8,"JJJJ"),1))</f>
        <v>S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0"/>
        <v>43163</v>
      </c>
      <c r="B9" s="5" t="str">
        <f t="shared" si="1"/>
        <v>D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0"/>
        <v>43164</v>
      </c>
      <c r="B10" s="5" t="str">
        <f t="shared" si="1"/>
        <v>L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0"/>
        <v>43165</v>
      </c>
      <c r="B11" s="5" t="str">
        <f t="shared" si="1"/>
        <v>M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0"/>
        <v>43166</v>
      </c>
      <c r="B12" s="5" t="str">
        <f t="shared" si="1"/>
        <v>M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0"/>
        <v>43167</v>
      </c>
      <c r="B13" s="5" t="str">
        <f t="shared" si="1"/>
        <v>J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0"/>
        <v>43168</v>
      </c>
      <c r="B14" s="5" t="str">
        <f t="shared" si="1"/>
        <v>V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0"/>
        <v>43169</v>
      </c>
      <c r="B15" s="5" t="str">
        <f t="shared" si="1"/>
        <v>S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0"/>
        <v>43170</v>
      </c>
      <c r="B16" s="5" t="str">
        <f t="shared" si="1"/>
        <v>D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0"/>
        <v>43171</v>
      </c>
      <c r="B17" s="5" t="str">
        <f t="shared" si="1"/>
        <v>L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0"/>
        <v>43172</v>
      </c>
      <c r="B18" s="5" t="str">
        <f t="shared" si="1"/>
        <v>M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0"/>
        <v>43173</v>
      </c>
      <c r="B19" s="5" t="str">
        <f t="shared" si="1"/>
        <v>M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0"/>
        <v>43174</v>
      </c>
      <c r="B20" s="5" t="str">
        <f t="shared" si="1"/>
        <v>J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0"/>
        <v>43175</v>
      </c>
      <c r="B21" s="5" t="str">
        <f t="shared" si="1"/>
        <v>V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0"/>
        <v>43176</v>
      </c>
      <c r="B22" s="5" t="str">
        <f t="shared" si="1"/>
        <v>S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0"/>
        <v>43177</v>
      </c>
      <c r="B23" s="5" t="str">
        <f t="shared" si="1"/>
        <v>D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0"/>
        <v>43178</v>
      </c>
      <c r="B24" s="5" t="str">
        <f t="shared" si="1"/>
        <v>L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0"/>
        <v>43179</v>
      </c>
      <c r="B25" s="5" t="str">
        <f t="shared" si="1"/>
        <v>M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0"/>
        <v>43180</v>
      </c>
      <c r="B26" s="5" t="str">
        <f t="shared" si="1"/>
        <v>M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0"/>
        <v>43181</v>
      </c>
      <c r="B27" s="5" t="str">
        <f t="shared" si="1"/>
        <v>J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0"/>
        <v>43182</v>
      </c>
      <c r="B28" s="5" t="str">
        <f t="shared" si="1"/>
        <v>V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0"/>
        <v>43183</v>
      </c>
      <c r="B29" s="5" t="str">
        <f t="shared" si="1"/>
        <v>S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0"/>
        <v>43184</v>
      </c>
      <c r="B30" s="5" t="str">
        <f t="shared" si="1"/>
        <v>D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0"/>
        <v>43185</v>
      </c>
      <c r="B31" s="5" t="str">
        <f t="shared" si="1"/>
        <v>L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0"/>
        <v>43186</v>
      </c>
      <c r="B32" s="5" t="str">
        <f t="shared" si="1"/>
        <v>M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0"/>
        <v>43187</v>
      </c>
      <c r="B33" s="5" t="str">
        <f t="shared" si="1"/>
        <v>M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0"/>
        <v>43188</v>
      </c>
      <c r="B34" s="5" t="str">
        <f t="shared" si="1"/>
        <v>J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0"/>
        <v>43189</v>
      </c>
      <c r="B35" s="5" t="str">
        <f t="shared" si="1"/>
        <v>V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5">
        <f t="shared" si="0"/>
        <v>43190</v>
      </c>
      <c r="B36" s="5" t="str">
        <f t="shared" si="1"/>
        <v>S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 x14ac:dyDescent="0.25">
      <c r="A37" s="22" t="s">
        <v>13</v>
      </c>
      <c r="B37" s="23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 x14ac:dyDescent="0.25">
      <c r="A38" s="24" t="s">
        <v>1</v>
      </c>
      <c r="B38" s="25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12</v>
      </c>
      <c r="K39" s="6" t="s">
        <v>9</v>
      </c>
      <c r="L39" s="6" t="s">
        <v>10</v>
      </c>
      <c r="M39" s="6" t="s">
        <v>14</v>
      </c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B246"/>
  <sheetViews>
    <sheetView topLeftCell="A25" workbookViewId="0">
      <selection activeCell="M34" sqref="M34"/>
    </sheetView>
  </sheetViews>
  <sheetFormatPr baseColWidth="10" defaultColWidth="12.85546875" defaultRowHeight="30.75" customHeight="1" x14ac:dyDescent="0.25"/>
  <cols>
    <col min="1" max="2" width="5.7109375" style="4" customWidth="1"/>
    <col min="3" max="12" width="12.85546875" style="4"/>
    <col min="13" max="13" width="16.7109375" style="4" customWidth="1"/>
    <col min="14" max="16384" width="12.85546875" style="4"/>
  </cols>
  <sheetData>
    <row r="1" spans="1:28" ht="26.25" x14ac:dyDescent="0.25">
      <c r="D1" s="3">
        <v>2018</v>
      </c>
      <c r="H1" s="1" t="str">
        <f xml:space="preserve"> "Calendrier "&amp;D1</f>
        <v>Calendrier 2018</v>
      </c>
    </row>
    <row r="2" spans="1:28" ht="24" x14ac:dyDescent="0.25">
      <c r="A2" s="16" t="str">
        <f>PROPER(TEXT(A6,"mmmm"))</f>
        <v>Avril</v>
      </c>
      <c r="B2" s="16"/>
      <c r="C2" s="16"/>
      <c r="D2" s="16"/>
      <c r="E2" s="17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4" x14ac:dyDescent="0.25">
      <c r="A4" s="20" t="s">
        <v>1</v>
      </c>
      <c r="B4" s="21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18" t="s">
        <v>0</v>
      </c>
      <c r="B5" s="19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EOMONTH(Mars!A6,0)+1</f>
        <v>43191</v>
      </c>
      <c r="B6" s="5" t="str">
        <f>PROPER(LEFT(TEXT(A6,"JJJJ"),1))</f>
        <v>D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43192</v>
      </c>
      <c r="B7" s="5" t="str">
        <f>PROPER(LEFT(TEXT(A7,"JJJJ"),1))</f>
        <v>L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5" si="0">+A7+1</f>
        <v>43193</v>
      </c>
      <c r="B8" s="5" t="str">
        <f t="shared" ref="B8:B35" si="1">PROPER(LEFT(TEXT(A8,"JJJJ"),1))</f>
        <v>M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0"/>
        <v>43194</v>
      </c>
      <c r="B9" s="5" t="str">
        <f t="shared" si="1"/>
        <v>M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0"/>
        <v>43195</v>
      </c>
      <c r="B10" s="5" t="str">
        <f t="shared" si="1"/>
        <v>J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0"/>
        <v>43196</v>
      </c>
      <c r="B11" s="5" t="str">
        <f t="shared" si="1"/>
        <v>V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0"/>
        <v>43197</v>
      </c>
      <c r="B12" s="5" t="str">
        <f t="shared" si="1"/>
        <v>S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0"/>
        <v>43198</v>
      </c>
      <c r="B13" s="5" t="str">
        <f t="shared" si="1"/>
        <v>D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0"/>
        <v>43199</v>
      </c>
      <c r="B14" s="5" t="str">
        <f t="shared" si="1"/>
        <v>L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0"/>
        <v>43200</v>
      </c>
      <c r="B15" s="5" t="str">
        <f t="shared" si="1"/>
        <v>M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0"/>
        <v>43201</v>
      </c>
      <c r="B16" s="5" t="str">
        <f t="shared" si="1"/>
        <v>M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0"/>
        <v>43202</v>
      </c>
      <c r="B17" s="5" t="str">
        <f t="shared" si="1"/>
        <v>J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0"/>
        <v>43203</v>
      </c>
      <c r="B18" s="5" t="str">
        <f t="shared" si="1"/>
        <v>V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0"/>
        <v>43204</v>
      </c>
      <c r="B19" s="5" t="str">
        <f t="shared" si="1"/>
        <v>S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0"/>
        <v>43205</v>
      </c>
      <c r="B20" s="5" t="str">
        <f t="shared" si="1"/>
        <v>D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0"/>
        <v>43206</v>
      </c>
      <c r="B21" s="5" t="str">
        <f t="shared" si="1"/>
        <v>L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0"/>
        <v>43207</v>
      </c>
      <c r="B22" s="5" t="str">
        <f t="shared" si="1"/>
        <v>M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0"/>
        <v>43208</v>
      </c>
      <c r="B23" s="5" t="str">
        <f t="shared" si="1"/>
        <v>M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0"/>
        <v>43209</v>
      </c>
      <c r="B24" s="5" t="str">
        <f t="shared" si="1"/>
        <v>J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0"/>
        <v>43210</v>
      </c>
      <c r="B25" s="5" t="str">
        <f t="shared" si="1"/>
        <v>V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0"/>
        <v>43211</v>
      </c>
      <c r="B26" s="5" t="str">
        <f t="shared" si="1"/>
        <v>S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0"/>
        <v>43212</v>
      </c>
      <c r="B27" s="5" t="str">
        <f t="shared" si="1"/>
        <v>D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0"/>
        <v>43213</v>
      </c>
      <c r="B28" s="5" t="str">
        <f t="shared" si="1"/>
        <v>L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0"/>
        <v>43214</v>
      </c>
      <c r="B29" s="5" t="str">
        <f t="shared" si="1"/>
        <v>M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0"/>
        <v>43215</v>
      </c>
      <c r="B30" s="5" t="str">
        <f t="shared" si="1"/>
        <v>M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0"/>
        <v>43216</v>
      </c>
      <c r="B31" s="5" t="str">
        <f t="shared" si="1"/>
        <v>J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0"/>
        <v>43217</v>
      </c>
      <c r="B32" s="5" t="str">
        <f t="shared" si="1"/>
        <v>V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0"/>
        <v>43218</v>
      </c>
      <c r="B33" s="5" t="str">
        <f t="shared" si="1"/>
        <v>S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0"/>
        <v>43219</v>
      </c>
      <c r="B34" s="5" t="str">
        <f t="shared" si="1"/>
        <v>D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0"/>
        <v>43220</v>
      </c>
      <c r="B35" s="5" t="str">
        <f t="shared" si="1"/>
        <v>L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 x14ac:dyDescent="0.25">
      <c r="A36" s="22" t="s">
        <v>13</v>
      </c>
      <c r="B36" s="23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 x14ac:dyDescent="0.25">
      <c r="A37" s="24" t="s">
        <v>1</v>
      </c>
      <c r="B37" s="25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12</v>
      </c>
      <c r="K38" s="6" t="s">
        <v>9</v>
      </c>
      <c r="L38" s="6" t="s">
        <v>10</v>
      </c>
      <c r="M38" s="6" t="s">
        <v>14</v>
      </c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B246"/>
  <sheetViews>
    <sheetView topLeftCell="A19" workbookViewId="0">
      <selection activeCell="M34" sqref="M34"/>
    </sheetView>
  </sheetViews>
  <sheetFormatPr baseColWidth="10" defaultColWidth="12.85546875" defaultRowHeight="30.75" customHeight="1" x14ac:dyDescent="0.25"/>
  <cols>
    <col min="1" max="2" width="5.7109375" style="4" customWidth="1"/>
    <col min="3" max="12" width="12.85546875" style="4"/>
    <col min="13" max="13" width="16.7109375" style="4" customWidth="1"/>
    <col min="14" max="16384" width="12.85546875" style="4"/>
  </cols>
  <sheetData>
    <row r="1" spans="1:28" ht="26.25" x14ac:dyDescent="0.25">
      <c r="D1" s="3">
        <v>2018</v>
      </c>
      <c r="H1" s="1" t="str">
        <f xml:space="preserve"> "Calendrier "&amp;D1</f>
        <v>Calendrier 2018</v>
      </c>
    </row>
    <row r="2" spans="1:28" ht="24" x14ac:dyDescent="0.25">
      <c r="A2" s="16" t="str">
        <f>PROPER(TEXT(A6,"mmmm"))</f>
        <v>Mai</v>
      </c>
      <c r="B2" s="16"/>
      <c r="C2" s="16"/>
      <c r="D2" s="16"/>
      <c r="E2" s="17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4" x14ac:dyDescent="0.25">
      <c r="A4" s="20" t="s">
        <v>1</v>
      </c>
      <c r="B4" s="21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18" t="s">
        <v>0</v>
      </c>
      <c r="B5" s="26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EOMONTH(Avril!A6,0)+1</f>
        <v>43221</v>
      </c>
      <c r="B6" s="5" t="str">
        <f>PROPER(LEFT(TEXT(A6,"JJJJ"),1))</f>
        <v>M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43222</v>
      </c>
      <c r="B7" s="5" t="str">
        <f>PROPER(LEFT(TEXT(A7,"JJJJ"),1))</f>
        <v>M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4" si="0">+A7+1</f>
        <v>43223</v>
      </c>
      <c r="B8" s="5" t="str">
        <f t="shared" ref="B8:B34" si="1">PROPER(LEFT(TEXT(A8,"JJJJ"),1))</f>
        <v>J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0"/>
        <v>43224</v>
      </c>
      <c r="B9" s="5" t="str">
        <f t="shared" si="1"/>
        <v>V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0"/>
        <v>43225</v>
      </c>
      <c r="B10" s="5" t="str">
        <f t="shared" si="1"/>
        <v>S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0"/>
        <v>43226</v>
      </c>
      <c r="B11" s="5" t="str">
        <f t="shared" si="1"/>
        <v>D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0"/>
        <v>43227</v>
      </c>
      <c r="B12" s="5" t="str">
        <f t="shared" si="1"/>
        <v>L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0"/>
        <v>43228</v>
      </c>
      <c r="B13" s="5" t="str">
        <f t="shared" si="1"/>
        <v>M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0"/>
        <v>43229</v>
      </c>
      <c r="B14" s="5" t="str">
        <f t="shared" si="1"/>
        <v>M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0"/>
        <v>43230</v>
      </c>
      <c r="B15" s="5" t="str">
        <f t="shared" si="1"/>
        <v>J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0"/>
        <v>43231</v>
      </c>
      <c r="B16" s="5" t="str">
        <f t="shared" si="1"/>
        <v>V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0"/>
        <v>43232</v>
      </c>
      <c r="B17" s="5" t="str">
        <f t="shared" si="1"/>
        <v>S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0"/>
        <v>43233</v>
      </c>
      <c r="B18" s="5" t="str">
        <f t="shared" si="1"/>
        <v>D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0"/>
        <v>43234</v>
      </c>
      <c r="B19" s="5" t="str">
        <f t="shared" si="1"/>
        <v>L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0"/>
        <v>43235</v>
      </c>
      <c r="B20" s="5" t="str">
        <f t="shared" si="1"/>
        <v>M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0"/>
        <v>43236</v>
      </c>
      <c r="B21" s="5" t="str">
        <f t="shared" si="1"/>
        <v>M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0"/>
        <v>43237</v>
      </c>
      <c r="B22" s="5" t="str">
        <f t="shared" si="1"/>
        <v>J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0"/>
        <v>43238</v>
      </c>
      <c r="B23" s="5" t="str">
        <f t="shared" si="1"/>
        <v>V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0"/>
        <v>43239</v>
      </c>
      <c r="B24" s="5" t="str">
        <f t="shared" si="1"/>
        <v>S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0"/>
        <v>43240</v>
      </c>
      <c r="B25" s="5" t="str">
        <f t="shared" si="1"/>
        <v>D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0"/>
        <v>43241</v>
      </c>
      <c r="B26" s="5" t="str">
        <f t="shared" si="1"/>
        <v>L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0"/>
        <v>43242</v>
      </c>
      <c r="B27" s="5" t="str">
        <f t="shared" si="1"/>
        <v>M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0"/>
        <v>43243</v>
      </c>
      <c r="B28" s="5" t="str">
        <f t="shared" si="1"/>
        <v>M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0"/>
        <v>43244</v>
      </c>
      <c r="B29" s="5" t="str">
        <f t="shared" si="1"/>
        <v>J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0"/>
        <v>43245</v>
      </c>
      <c r="B30" s="5" t="str">
        <f t="shared" si="1"/>
        <v>V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0"/>
        <v>43246</v>
      </c>
      <c r="B31" s="5" t="str">
        <f t="shared" si="1"/>
        <v>S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0"/>
        <v>43247</v>
      </c>
      <c r="B32" s="5" t="str">
        <f t="shared" si="1"/>
        <v>D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0"/>
        <v>43248</v>
      </c>
      <c r="B33" s="5" t="str">
        <f t="shared" si="1"/>
        <v>L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0"/>
        <v>43249</v>
      </c>
      <c r="B34" s="5" t="str">
        <f t="shared" si="1"/>
        <v>M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>+A34+1</f>
        <v>43250</v>
      </c>
      <c r="B35" s="5" t="str">
        <f>PROPER(LEFT(TEXT(A35,"JJJJ"),1))</f>
        <v>M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5">
        <f>+A35+1</f>
        <v>43251</v>
      </c>
      <c r="B36" s="5" t="s">
        <v>11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 x14ac:dyDescent="0.25">
      <c r="A37" s="22" t="s">
        <v>13</v>
      </c>
      <c r="B37" s="23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 x14ac:dyDescent="0.25">
      <c r="A38" s="24" t="s">
        <v>1</v>
      </c>
      <c r="B38" s="25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12</v>
      </c>
      <c r="K39" s="6" t="s">
        <v>9</v>
      </c>
      <c r="L39" s="6" t="s">
        <v>10</v>
      </c>
      <c r="M39" s="6" t="s">
        <v>14</v>
      </c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B246"/>
  <sheetViews>
    <sheetView topLeftCell="A19" workbookViewId="0">
      <selection activeCell="M36" sqref="M36:M38"/>
    </sheetView>
  </sheetViews>
  <sheetFormatPr baseColWidth="10" defaultColWidth="12.85546875" defaultRowHeight="30.75" customHeight="1" x14ac:dyDescent="0.25"/>
  <cols>
    <col min="1" max="2" width="5.7109375" style="4" customWidth="1"/>
    <col min="3" max="12" width="12.85546875" style="4"/>
    <col min="13" max="13" width="16.7109375" style="4" customWidth="1"/>
    <col min="14" max="16384" width="12.85546875" style="4"/>
  </cols>
  <sheetData>
    <row r="1" spans="1:28" ht="26.25" x14ac:dyDescent="0.25">
      <c r="D1" s="3">
        <v>2018</v>
      </c>
      <c r="H1" s="1" t="str">
        <f xml:space="preserve"> "Calendrier "&amp;D1</f>
        <v>Calendrier 2018</v>
      </c>
    </row>
    <row r="2" spans="1:28" ht="24" x14ac:dyDescent="0.25">
      <c r="A2" s="16" t="str">
        <f>PROPER(TEXT(A6,"mmmm"))</f>
        <v>Juin</v>
      </c>
      <c r="B2" s="16"/>
      <c r="C2" s="16"/>
      <c r="D2" s="16"/>
      <c r="E2" s="17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4" x14ac:dyDescent="0.25">
      <c r="A4" s="20" t="s">
        <v>1</v>
      </c>
      <c r="B4" s="21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18" t="s">
        <v>0</v>
      </c>
      <c r="B5" s="19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EOMONTH(Mai!A6,0)+1</f>
        <v>43252</v>
      </c>
      <c r="B6" s="5" t="str">
        <f>PROPER(LEFT(TEXT(A6,"JJJJ"),1))</f>
        <v>V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43253</v>
      </c>
      <c r="B7" s="5" t="str">
        <f>PROPER(LEFT(TEXT(A7,"JJJJ"),1))</f>
        <v>S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5" si="0">+A7+1</f>
        <v>43254</v>
      </c>
      <c r="B8" s="5" t="str">
        <f t="shared" ref="B8:B35" si="1">PROPER(LEFT(TEXT(A8,"JJJJ"),1))</f>
        <v>D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0"/>
        <v>43255</v>
      </c>
      <c r="B9" s="5" t="str">
        <f t="shared" si="1"/>
        <v>L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0"/>
        <v>43256</v>
      </c>
      <c r="B10" s="5" t="str">
        <f t="shared" si="1"/>
        <v>M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0"/>
        <v>43257</v>
      </c>
      <c r="B11" s="5" t="str">
        <f t="shared" si="1"/>
        <v>M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0"/>
        <v>43258</v>
      </c>
      <c r="B12" s="5" t="str">
        <f t="shared" si="1"/>
        <v>J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0"/>
        <v>43259</v>
      </c>
      <c r="B13" s="5" t="str">
        <f t="shared" si="1"/>
        <v>V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0"/>
        <v>43260</v>
      </c>
      <c r="B14" s="5" t="str">
        <f t="shared" si="1"/>
        <v>S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0"/>
        <v>43261</v>
      </c>
      <c r="B15" s="5" t="str">
        <f t="shared" si="1"/>
        <v>D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0"/>
        <v>43262</v>
      </c>
      <c r="B16" s="5" t="str">
        <f t="shared" si="1"/>
        <v>L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0"/>
        <v>43263</v>
      </c>
      <c r="B17" s="5" t="str">
        <f t="shared" si="1"/>
        <v>M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0"/>
        <v>43264</v>
      </c>
      <c r="B18" s="5" t="str">
        <f t="shared" si="1"/>
        <v>M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0"/>
        <v>43265</v>
      </c>
      <c r="B19" s="5" t="str">
        <f t="shared" si="1"/>
        <v>J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0"/>
        <v>43266</v>
      </c>
      <c r="B20" s="5" t="str">
        <f t="shared" si="1"/>
        <v>V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0"/>
        <v>43267</v>
      </c>
      <c r="B21" s="5" t="str">
        <f t="shared" si="1"/>
        <v>S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0"/>
        <v>43268</v>
      </c>
      <c r="B22" s="5" t="str">
        <f t="shared" si="1"/>
        <v>D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0"/>
        <v>43269</v>
      </c>
      <c r="B23" s="5" t="str">
        <f t="shared" si="1"/>
        <v>L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0"/>
        <v>43270</v>
      </c>
      <c r="B24" s="5" t="str">
        <f t="shared" si="1"/>
        <v>M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0"/>
        <v>43271</v>
      </c>
      <c r="B25" s="5" t="str">
        <f t="shared" si="1"/>
        <v>M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0"/>
        <v>43272</v>
      </c>
      <c r="B26" s="5" t="str">
        <f t="shared" si="1"/>
        <v>J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0"/>
        <v>43273</v>
      </c>
      <c r="B27" s="5" t="str">
        <f t="shared" si="1"/>
        <v>V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0"/>
        <v>43274</v>
      </c>
      <c r="B28" s="5" t="str">
        <f t="shared" si="1"/>
        <v>S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0"/>
        <v>43275</v>
      </c>
      <c r="B29" s="5" t="str">
        <f t="shared" si="1"/>
        <v>D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0"/>
        <v>43276</v>
      </c>
      <c r="B30" s="5" t="str">
        <f t="shared" si="1"/>
        <v>L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0"/>
        <v>43277</v>
      </c>
      <c r="B31" s="5" t="str">
        <f t="shared" si="1"/>
        <v>M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0"/>
        <v>43278</v>
      </c>
      <c r="B32" s="5" t="str">
        <f t="shared" si="1"/>
        <v>M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0"/>
        <v>43279</v>
      </c>
      <c r="B33" s="5" t="str">
        <f t="shared" si="1"/>
        <v>J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0"/>
        <v>43280</v>
      </c>
      <c r="B34" s="5" t="str">
        <f t="shared" si="1"/>
        <v>V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0"/>
        <v>43281</v>
      </c>
      <c r="B35" s="5" t="str">
        <f t="shared" si="1"/>
        <v>S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 x14ac:dyDescent="0.25">
      <c r="A36" s="22" t="s">
        <v>13</v>
      </c>
      <c r="B36" s="23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 x14ac:dyDescent="0.25">
      <c r="A37" s="24" t="s">
        <v>1</v>
      </c>
      <c r="B37" s="25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12</v>
      </c>
      <c r="K38" s="6" t="s">
        <v>9</v>
      </c>
      <c r="L38" s="6" t="s">
        <v>10</v>
      </c>
      <c r="M38" s="6" t="s">
        <v>14</v>
      </c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B246"/>
  <sheetViews>
    <sheetView topLeftCell="A19" workbookViewId="0">
      <selection activeCell="M37" sqref="M37:M39"/>
    </sheetView>
  </sheetViews>
  <sheetFormatPr baseColWidth="10" defaultColWidth="12.85546875" defaultRowHeight="30.75" customHeight="1" x14ac:dyDescent="0.25"/>
  <cols>
    <col min="1" max="2" width="5.7109375" style="4" customWidth="1"/>
    <col min="3" max="12" width="12.85546875" style="4"/>
    <col min="13" max="13" width="16.7109375" style="4" customWidth="1"/>
    <col min="14" max="16384" width="12.85546875" style="4"/>
  </cols>
  <sheetData>
    <row r="1" spans="1:28" ht="26.25" x14ac:dyDescent="0.25">
      <c r="D1" s="3">
        <v>2018</v>
      </c>
      <c r="H1" s="1" t="str">
        <f xml:space="preserve"> "Calendrier "&amp;D1</f>
        <v>Calendrier 2018</v>
      </c>
    </row>
    <row r="2" spans="1:28" ht="24" x14ac:dyDescent="0.25">
      <c r="A2" s="16" t="str">
        <f>PROPER(TEXT(A6,"mmmm"))</f>
        <v>Juillet</v>
      </c>
      <c r="B2" s="16"/>
      <c r="C2" s="16"/>
      <c r="D2" s="16"/>
      <c r="E2" s="17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4" x14ac:dyDescent="0.25">
      <c r="A4" s="20" t="s">
        <v>1</v>
      </c>
      <c r="B4" s="21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18" t="s">
        <v>0</v>
      </c>
      <c r="B5" s="19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EOMONTH(Juin!A6,0)+1</f>
        <v>43282</v>
      </c>
      <c r="B6" s="5" t="str">
        <f>PROPER(LEFT(TEXT(A6,"JJJJ"),1))</f>
        <v>D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43283</v>
      </c>
      <c r="B7" s="5" t="str">
        <f>PROPER(LEFT(TEXT(A7,"JJJJ"),1))</f>
        <v>L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6" si="0">+A7+1</f>
        <v>43284</v>
      </c>
      <c r="B8" s="5" t="str">
        <f t="shared" ref="B8:B36" si="1">PROPER(LEFT(TEXT(A8,"JJJJ"),1))</f>
        <v>M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0"/>
        <v>43285</v>
      </c>
      <c r="B9" s="5" t="str">
        <f t="shared" si="1"/>
        <v>M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0"/>
        <v>43286</v>
      </c>
      <c r="B10" s="5" t="str">
        <f t="shared" si="1"/>
        <v>J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0"/>
        <v>43287</v>
      </c>
      <c r="B11" s="5" t="str">
        <f t="shared" si="1"/>
        <v>V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0"/>
        <v>43288</v>
      </c>
      <c r="B12" s="5" t="str">
        <f t="shared" si="1"/>
        <v>S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0"/>
        <v>43289</v>
      </c>
      <c r="B13" s="5" t="str">
        <f t="shared" si="1"/>
        <v>D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0"/>
        <v>43290</v>
      </c>
      <c r="B14" s="5" t="str">
        <f t="shared" si="1"/>
        <v>L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0"/>
        <v>43291</v>
      </c>
      <c r="B15" s="5" t="str">
        <f t="shared" si="1"/>
        <v>M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0"/>
        <v>43292</v>
      </c>
      <c r="B16" s="5" t="str">
        <f t="shared" si="1"/>
        <v>M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0"/>
        <v>43293</v>
      </c>
      <c r="B17" s="5" t="str">
        <f t="shared" si="1"/>
        <v>J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0"/>
        <v>43294</v>
      </c>
      <c r="B18" s="5" t="str">
        <f t="shared" si="1"/>
        <v>V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0"/>
        <v>43295</v>
      </c>
      <c r="B19" s="5" t="str">
        <f t="shared" si="1"/>
        <v>S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0"/>
        <v>43296</v>
      </c>
      <c r="B20" s="5" t="str">
        <f t="shared" si="1"/>
        <v>D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0"/>
        <v>43297</v>
      </c>
      <c r="B21" s="5" t="str">
        <f t="shared" si="1"/>
        <v>L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0"/>
        <v>43298</v>
      </c>
      <c r="B22" s="5" t="str">
        <f t="shared" si="1"/>
        <v>M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0"/>
        <v>43299</v>
      </c>
      <c r="B23" s="5" t="str">
        <f t="shared" si="1"/>
        <v>M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0"/>
        <v>43300</v>
      </c>
      <c r="B24" s="5" t="str">
        <f t="shared" si="1"/>
        <v>J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0"/>
        <v>43301</v>
      </c>
      <c r="B25" s="5" t="str">
        <f t="shared" si="1"/>
        <v>V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0"/>
        <v>43302</v>
      </c>
      <c r="B26" s="5" t="str">
        <f t="shared" si="1"/>
        <v>S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0"/>
        <v>43303</v>
      </c>
      <c r="B27" s="5" t="str">
        <f t="shared" si="1"/>
        <v>D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0"/>
        <v>43304</v>
      </c>
      <c r="B28" s="5" t="str">
        <f t="shared" si="1"/>
        <v>L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0"/>
        <v>43305</v>
      </c>
      <c r="B29" s="5" t="str">
        <f t="shared" si="1"/>
        <v>M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0"/>
        <v>43306</v>
      </c>
      <c r="B30" s="5" t="str">
        <f t="shared" si="1"/>
        <v>M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0"/>
        <v>43307</v>
      </c>
      <c r="B31" s="5" t="str">
        <f t="shared" si="1"/>
        <v>J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0"/>
        <v>43308</v>
      </c>
      <c r="B32" s="5" t="str">
        <f t="shared" si="1"/>
        <v>V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0"/>
        <v>43309</v>
      </c>
      <c r="B33" s="5" t="str">
        <f t="shared" si="1"/>
        <v>S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0"/>
        <v>43310</v>
      </c>
      <c r="B34" s="5" t="str">
        <f t="shared" si="1"/>
        <v>D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0"/>
        <v>43311</v>
      </c>
      <c r="B35" s="5" t="str">
        <f t="shared" si="1"/>
        <v>L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5">
        <f t="shared" si="0"/>
        <v>43312</v>
      </c>
      <c r="B36" s="5" t="str">
        <f t="shared" si="1"/>
        <v>M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 x14ac:dyDescent="0.25">
      <c r="A37" s="22" t="s">
        <v>13</v>
      </c>
      <c r="B37" s="23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 x14ac:dyDescent="0.25">
      <c r="A38" s="24" t="s">
        <v>1</v>
      </c>
      <c r="B38" s="25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12</v>
      </c>
      <c r="K39" s="6" t="s">
        <v>9</v>
      </c>
      <c r="L39" s="6" t="s">
        <v>10</v>
      </c>
      <c r="M39" s="6" t="s">
        <v>14</v>
      </c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B246"/>
  <sheetViews>
    <sheetView topLeftCell="A19" workbookViewId="0">
      <selection activeCell="M37" sqref="M37:M39"/>
    </sheetView>
  </sheetViews>
  <sheetFormatPr baseColWidth="10" defaultColWidth="12.85546875" defaultRowHeight="30.75" customHeight="1" x14ac:dyDescent="0.25"/>
  <cols>
    <col min="1" max="2" width="5.7109375" style="4" customWidth="1"/>
    <col min="3" max="12" width="12.85546875" style="4"/>
    <col min="13" max="13" width="16.7109375" style="4" customWidth="1"/>
    <col min="14" max="16384" width="12.85546875" style="4"/>
  </cols>
  <sheetData>
    <row r="1" spans="1:28" ht="26.25" x14ac:dyDescent="0.25">
      <c r="D1" s="3">
        <v>2018</v>
      </c>
      <c r="H1" s="1" t="str">
        <f xml:space="preserve"> "Calendrier "&amp;D1</f>
        <v>Calendrier 2018</v>
      </c>
    </row>
    <row r="2" spans="1:28" ht="24" x14ac:dyDescent="0.25">
      <c r="A2" s="16" t="str">
        <f>PROPER(TEXT(A6,"mmmm"))</f>
        <v>Août</v>
      </c>
      <c r="B2" s="16"/>
      <c r="C2" s="16"/>
      <c r="D2" s="16"/>
      <c r="E2" s="17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4" x14ac:dyDescent="0.25">
      <c r="A4" s="20" t="s">
        <v>1</v>
      </c>
      <c r="B4" s="21"/>
      <c r="C4" s="7"/>
      <c r="D4" s="7"/>
      <c r="E4" s="7"/>
      <c r="F4" s="7"/>
      <c r="G4" s="7"/>
      <c r="H4" s="7"/>
      <c r="I4" s="7"/>
      <c r="J4" s="7"/>
      <c r="K4" s="7"/>
      <c r="L4" s="7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18" t="s">
        <v>0</v>
      </c>
      <c r="B5" s="19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EOMONTH(Juillet!A6,0)+1</f>
        <v>43313</v>
      </c>
      <c r="B6" s="5" t="str">
        <f>PROPER(LEFT(TEXT(A6,"JJJJ"),1))</f>
        <v>M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43314</v>
      </c>
      <c r="B7" s="5" t="str">
        <f>PROPER(LEFT(TEXT(A7,"JJJJ"),1))</f>
        <v>J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6" si="0">+A7+1</f>
        <v>43315</v>
      </c>
      <c r="B8" s="5" t="str">
        <f t="shared" ref="B8:B36" si="1">PROPER(LEFT(TEXT(A8,"JJJJ"),1))</f>
        <v>V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0"/>
        <v>43316</v>
      </c>
      <c r="B9" s="5" t="str">
        <f t="shared" si="1"/>
        <v>S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0"/>
        <v>43317</v>
      </c>
      <c r="B10" s="5" t="str">
        <f t="shared" si="1"/>
        <v>D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0"/>
        <v>43318</v>
      </c>
      <c r="B11" s="5" t="str">
        <f t="shared" si="1"/>
        <v>L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0"/>
        <v>43319</v>
      </c>
      <c r="B12" s="5" t="str">
        <f t="shared" si="1"/>
        <v>M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0"/>
        <v>43320</v>
      </c>
      <c r="B13" s="5" t="str">
        <f t="shared" si="1"/>
        <v>M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0"/>
        <v>43321</v>
      </c>
      <c r="B14" s="5" t="str">
        <f t="shared" si="1"/>
        <v>J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0"/>
        <v>43322</v>
      </c>
      <c r="B15" s="5" t="str">
        <f t="shared" si="1"/>
        <v>V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0"/>
        <v>43323</v>
      </c>
      <c r="B16" s="5" t="str">
        <f t="shared" si="1"/>
        <v>S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0"/>
        <v>43324</v>
      </c>
      <c r="B17" s="5" t="str">
        <f t="shared" si="1"/>
        <v>D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0"/>
        <v>43325</v>
      </c>
      <c r="B18" s="5" t="str">
        <f t="shared" si="1"/>
        <v>L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0"/>
        <v>43326</v>
      </c>
      <c r="B19" s="5" t="str">
        <f t="shared" si="1"/>
        <v>M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0"/>
        <v>43327</v>
      </c>
      <c r="B20" s="5" t="str">
        <f t="shared" si="1"/>
        <v>M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0"/>
        <v>43328</v>
      </c>
      <c r="B21" s="5" t="str">
        <f t="shared" si="1"/>
        <v>J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0"/>
        <v>43329</v>
      </c>
      <c r="B22" s="5" t="str">
        <f t="shared" si="1"/>
        <v>V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0"/>
        <v>43330</v>
      </c>
      <c r="B23" s="5" t="str">
        <f t="shared" si="1"/>
        <v>S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0"/>
        <v>43331</v>
      </c>
      <c r="B24" s="5" t="str">
        <f t="shared" si="1"/>
        <v>D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0"/>
        <v>43332</v>
      </c>
      <c r="B25" s="5" t="str">
        <f t="shared" si="1"/>
        <v>L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0"/>
        <v>43333</v>
      </c>
      <c r="B26" s="5" t="str">
        <f t="shared" si="1"/>
        <v>M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0"/>
        <v>43334</v>
      </c>
      <c r="B27" s="5" t="str">
        <f t="shared" si="1"/>
        <v>M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0"/>
        <v>43335</v>
      </c>
      <c r="B28" s="5" t="str">
        <f t="shared" si="1"/>
        <v>J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0"/>
        <v>43336</v>
      </c>
      <c r="B29" s="5" t="str">
        <f t="shared" si="1"/>
        <v>V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0"/>
        <v>43337</v>
      </c>
      <c r="B30" s="5" t="str">
        <f t="shared" si="1"/>
        <v>S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0"/>
        <v>43338</v>
      </c>
      <c r="B31" s="5" t="str">
        <f t="shared" si="1"/>
        <v>D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0"/>
        <v>43339</v>
      </c>
      <c r="B32" s="5" t="str">
        <f t="shared" si="1"/>
        <v>L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0"/>
        <v>43340</v>
      </c>
      <c r="B33" s="5" t="str">
        <f t="shared" si="1"/>
        <v>M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0"/>
        <v>43341</v>
      </c>
      <c r="B34" s="5" t="str">
        <f t="shared" si="1"/>
        <v>M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0"/>
        <v>43342</v>
      </c>
      <c r="B35" s="5" t="str">
        <f t="shared" si="1"/>
        <v>J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5">
        <f t="shared" si="0"/>
        <v>43343</v>
      </c>
      <c r="B36" s="5" t="str">
        <f t="shared" si="1"/>
        <v>V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 x14ac:dyDescent="0.25">
      <c r="A37" s="22" t="s">
        <v>13</v>
      </c>
      <c r="B37" s="23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 x14ac:dyDescent="0.25">
      <c r="A38" s="24" t="s">
        <v>1</v>
      </c>
      <c r="B38" s="25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12</v>
      </c>
      <c r="K39" s="6" t="s">
        <v>9</v>
      </c>
      <c r="L39" s="6" t="s">
        <v>10</v>
      </c>
      <c r="M39" s="6" t="s">
        <v>14</v>
      </c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B246"/>
  <sheetViews>
    <sheetView topLeftCell="A19" workbookViewId="0">
      <selection activeCell="M36" sqref="M36:M38"/>
    </sheetView>
  </sheetViews>
  <sheetFormatPr baseColWidth="10" defaultColWidth="12.85546875" defaultRowHeight="30.75" customHeight="1" x14ac:dyDescent="0.25"/>
  <cols>
    <col min="1" max="2" width="5.7109375" style="4" customWidth="1"/>
    <col min="3" max="12" width="12.85546875" style="4"/>
    <col min="13" max="13" width="16.7109375" style="4" customWidth="1"/>
    <col min="14" max="16384" width="12.85546875" style="4"/>
  </cols>
  <sheetData>
    <row r="1" spans="1:28" ht="26.25" x14ac:dyDescent="0.25">
      <c r="D1" s="3">
        <v>2018</v>
      </c>
      <c r="H1" s="1" t="str">
        <f xml:space="preserve"> "Calendrier "&amp;D1</f>
        <v>Calendrier 2018</v>
      </c>
    </row>
    <row r="2" spans="1:28" ht="24" x14ac:dyDescent="0.25">
      <c r="A2" s="16" t="str">
        <f>PROPER(TEXT(A6,"mmmm"))</f>
        <v>Septembre</v>
      </c>
      <c r="B2" s="16"/>
      <c r="C2" s="16"/>
      <c r="D2" s="16"/>
      <c r="E2" s="17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4" x14ac:dyDescent="0.25">
      <c r="A4" s="20" t="s">
        <v>1</v>
      </c>
      <c r="B4" s="21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18" t="s">
        <v>0</v>
      </c>
      <c r="B5" s="19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EOMONTH(Août!A6,0)+1</f>
        <v>43344</v>
      </c>
      <c r="B6" s="5" t="str">
        <f>PROPER(LEFT(TEXT(A6,"JJJJ"),1))</f>
        <v>S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43345</v>
      </c>
      <c r="B7" s="5" t="str">
        <f>PROPER(LEFT(TEXT(A7,"JJJJ"),1))</f>
        <v>D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5" si="0">+A7+1</f>
        <v>43346</v>
      </c>
      <c r="B8" s="5" t="str">
        <f t="shared" ref="B8:B35" si="1">PROPER(LEFT(TEXT(A8,"JJJJ"),1))</f>
        <v>L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0"/>
        <v>43347</v>
      </c>
      <c r="B9" s="5" t="str">
        <f t="shared" si="1"/>
        <v>M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0"/>
        <v>43348</v>
      </c>
      <c r="B10" s="5" t="str">
        <f t="shared" si="1"/>
        <v>M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0"/>
        <v>43349</v>
      </c>
      <c r="B11" s="5" t="str">
        <f t="shared" si="1"/>
        <v>J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0"/>
        <v>43350</v>
      </c>
      <c r="B12" s="5" t="str">
        <f t="shared" si="1"/>
        <v>V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0"/>
        <v>43351</v>
      </c>
      <c r="B13" s="5" t="str">
        <f t="shared" si="1"/>
        <v>S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0"/>
        <v>43352</v>
      </c>
      <c r="B14" s="5" t="str">
        <f t="shared" si="1"/>
        <v>D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0"/>
        <v>43353</v>
      </c>
      <c r="B15" s="5" t="str">
        <f t="shared" si="1"/>
        <v>L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0"/>
        <v>43354</v>
      </c>
      <c r="B16" s="5" t="str">
        <f t="shared" si="1"/>
        <v>M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0"/>
        <v>43355</v>
      </c>
      <c r="B17" s="5" t="str">
        <f t="shared" si="1"/>
        <v>M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0"/>
        <v>43356</v>
      </c>
      <c r="B18" s="5" t="str">
        <f t="shared" si="1"/>
        <v>J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0"/>
        <v>43357</v>
      </c>
      <c r="B19" s="5" t="str">
        <f t="shared" si="1"/>
        <v>V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0"/>
        <v>43358</v>
      </c>
      <c r="B20" s="5" t="str">
        <f t="shared" si="1"/>
        <v>S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0"/>
        <v>43359</v>
      </c>
      <c r="B21" s="5" t="str">
        <f t="shared" si="1"/>
        <v>D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0"/>
        <v>43360</v>
      </c>
      <c r="B22" s="5" t="str">
        <f t="shared" si="1"/>
        <v>L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0"/>
        <v>43361</v>
      </c>
      <c r="B23" s="5" t="str">
        <f t="shared" si="1"/>
        <v>M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0"/>
        <v>43362</v>
      </c>
      <c r="B24" s="5" t="str">
        <f t="shared" si="1"/>
        <v>M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0"/>
        <v>43363</v>
      </c>
      <c r="B25" s="5" t="str">
        <f t="shared" si="1"/>
        <v>J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0"/>
        <v>43364</v>
      </c>
      <c r="B26" s="5" t="str">
        <f t="shared" si="1"/>
        <v>V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0"/>
        <v>43365</v>
      </c>
      <c r="B27" s="5" t="str">
        <f t="shared" si="1"/>
        <v>S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0"/>
        <v>43366</v>
      </c>
      <c r="B28" s="5" t="str">
        <f t="shared" si="1"/>
        <v>D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0"/>
        <v>43367</v>
      </c>
      <c r="B29" s="5" t="str">
        <f t="shared" si="1"/>
        <v>L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0"/>
        <v>43368</v>
      </c>
      <c r="B30" s="5" t="str">
        <f t="shared" si="1"/>
        <v>M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0"/>
        <v>43369</v>
      </c>
      <c r="B31" s="5" t="str">
        <f t="shared" si="1"/>
        <v>M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0"/>
        <v>43370</v>
      </c>
      <c r="B32" s="5" t="str">
        <f t="shared" si="1"/>
        <v>J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0"/>
        <v>43371</v>
      </c>
      <c r="B33" s="5" t="str">
        <f t="shared" si="1"/>
        <v>V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0"/>
        <v>43372</v>
      </c>
      <c r="B34" s="5" t="str">
        <f t="shared" si="1"/>
        <v>S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0"/>
        <v>43373</v>
      </c>
      <c r="B35" s="5" t="str">
        <f t="shared" si="1"/>
        <v>D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 x14ac:dyDescent="0.25">
      <c r="A36" s="22" t="s">
        <v>13</v>
      </c>
      <c r="B36" s="23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 x14ac:dyDescent="0.25">
      <c r="A37" s="24" t="s">
        <v>1</v>
      </c>
      <c r="B37" s="25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12</v>
      </c>
      <c r="K38" s="6" t="s">
        <v>9</v>
      </c>
      <c r="L38" s="6" t="s">
        <v>10</v>
      </c>
      <c r="M38" s="6" t="s">
        <v>14</v>
      </c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B246"/>
  <sheetViews>
    <sheetView topLeftCell="A19" workbookViewId="0">
      <selection activeCell="M37" sqref="M37:M39"/>
    </sheetView>
  </sheetViews>
  <sheetFormatPr baseColWidth="10" defaultColWidth="12.85546875" defaultRowHeight="30.75" customHeight="1" x14ac:dyDescent="0.25"/>
  <cols>
    <col min="1" max="2" width="5.7109375" style="4" customWidth="1"/>
    <col min="3" max="12" width="12.85546875" style="4"/>
    <col min="13" max="13" width="16.7109375" style="4" customWidth="1"/>
    <col min="14" max="16384" width="12.85546875" style="4"/>
  </cols>
  <sheetData>
    <row r="1" spans="1:28" ht="26.25" x14ac:dyDescent="0.25">
      <c r="D1" s="3">
        <v>2018</v>
      </c>
      <c r="H1" s="1" t="str">
        <f xml:space="preserve"> "Calendrier "&amp;D1</f>
        <v>Calendrier 2018</v>
      </c>
    </row>
    <row r="2" spans="1:28" ht="24" x14ac:dyDescent="0.25">
      <c r="A2" s="16" t="str">
        <f>PROPER(TEXT(A6,"mmmm"))</f>
        <v>Octobre</v>
      </c>
      <c r="B2" s="16"/>
      <c r="C2" s="16"/>
      <c r="D2" s="16"/>
      <c r="E2" s="17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4" x14ac:dyDescent="0.25">
      <c r="A4" s="20" t="s">
        <v>1</v>
      </c>
      <c r="B4" s="21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18" t="s">
        <v>0</v>
      </c>
      <c r="B5" s="19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EOMONTH(Spetembre!A6,0)+1</f>
        <v>43374</v>
      </c>
      <c r="B6" s="5" t="str">
        <f>PROPER(LEFT(TEXT(A6,"JJJJ"),1))</f>
        <v>L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43375</v>
      </c>
      <c r="B7" s="5" t="str">
        <f>PROPER(LEFT(TEXT(A7,"JJJJ"),1))</f>
        <v>M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6" si="0">+A7+1</f>
        <v>43376</v>
      </c>
      <c r="B8" s="5" t="str">
        <f t="shared" ref="B8:B36" si="1">PROPER(LEFT(TEXT(A8,"JJJJ"),1))</f>
        <v>M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0"/>
        <v>43377</v>
      </c>
      <c r="B9" s="5" t="str">
        <f t="shared" si="1"/>
        <v>J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0"/>
        <v>43378</v>
      </c>
      <c r="B10" s="5" t="str">
        <f t="shared" si="1"/>
        <v>V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0"/>
        <v>43379</v>
      </c>
      <c r="B11" s="5" t="str">
        <f t="shared" si="1"/>
        <v>S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0"/>
        <v>43380</v>
      </c>
      <c r="B12" s="5" t="str">
        <f t="shared" si="1"/>
        <v>D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0"/>
        <v>43381</v>
      </c>
      <c r="B13" s="5" t="str">
        <f t="shared" si="1"/>
        <v>L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0"/>
        <v>43382</v>
      </c>
      <c r="B14" s="5" t="str">
        <f t="shared" si="1"/>
        <v>M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0"/>
        <v>43383</v>
      </c>
      <c r="B15" s="5" t="str">
        <f t="shared" si="1"/>
        <v>M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0"/>
        <v>43384</v>
      </c>
      <c r="B16" s="5" t="str">
        <f t="shared" si="1"/>
        <v>J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0"/>
        <v>43385</v>
      </c>
      <c r="B17" s="5" t="str">
        <f t="shared" si="1"/>
        <v>V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0"/>
        <v>43386</v>
      </c>
      <c r="B18" s="5" t="str">
        <f t="shared" si="1"/>
        <v>S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0"/>
        <v>43387</v>
      </c>
      <c r="B19" s="5" t="str">
        <f t="shared" si="1"/>
        <v>D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0"/>
        <v>43388</v>
      </c>
      <c r="B20" s="5" t="str">
        <f t="shared" si="1"/>
        <v>L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0"/>
        <v>43389</v>
      </c>
      <c r="B21" s="5" t="str">
        <f t="shared" si="1"/>
        <v>M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0"/>
        <v>43390</v>
      </c>
      <c r="B22" s="5" t="str">
        <f t="shared" si="1"/>
        <v>M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0"/>
        <v>43391</v>
      </c>
      <c r="B23" s="5" t="str">
        <f t="shared" si="1"/>
        <v>J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0"/>
        <v>43392</v>
      </c>
      <c r="B24" s="5" t="str">
        <f t="shared" si="1"/>
        <v>V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0"/>
        <v>43393</v>
      </c>
      <c r="B25" s="5" t="str">
        <f t="shared" si="1"/>
        <v>S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0"/>
        <v>43394</v>
      </c>
      <c r="B26" s="5" t="str">
        <f t="shared" si="1"/>
        <v>D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0"/>
        <v>43395</v>
      </c>
      <c r="B27" s="5" t="str">
        <f t="shared" si="1"/>
        <v>L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0"/>
        <v>43396</v>
      </c>
      <c r="B28" s="5" t="str">
        <f t="shared" si="1"/>
        <v>M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0"/>
        <v>43397</v>
      </c>
      <c r="B29" s="5" t="str">
        <f t="shared" si="1"/>
        <v>M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0"/>
        <v>43398</v>
      </c>
      <c r="B30" s="5" t="str">
        <f t="shared" si="1"/>
        <v>J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0"/>
        <v>43399</v>
      </c>
      <c r="B31" s="5" t="str">
        <f t="shared" si="1"/>
        <v>V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0"/>
        <v>43400</v>
      </c>
      <c r="B32" s="5" t="str">
        <f t="shared" si="1"/>
        <v>S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0"/>
        <v>43401</v>
      </c>
      <c r="B33" s="5" t="str">
        <f t="shared" si="1"/>
        <v>D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0"/>
        <v>43402</v>
      </c>
      <c r="B34" s="5" t="str">
        <f t="shared" si="1"/>
        <v>L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0"/>
        <v>43403</v>
      </c>
      <c r="B35" s="5" t="str">
        <f t="shared" si="1"/>
        <v>M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5">
        <f t="shared" si="0"/>
        <v>43404</v>
      </c>
      <c r="B36" s="5" t="str">
        <f t="shared" si="1"/>
        <v>M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 x14ac:dyDescent="0.25">
      <c r="A37" s="22" t="s">
        <v>13</v>
      </c>
      <c r="B37" s="23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 x14ac:dyDescent="0.25">
      <c r="A38" s="24" t="s">
        <v>1</v>
      </c>
      <c r="B38" s="25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12</v>
      </c>
      <c r="K39" s="6" t="s">
        <v>9</v>
      </c>
      <c r="L39" s="6" t="s">
        <v>10</v>
      </c>
      <c r="M39" s="6" t="s">
        <v>14</v>
      </c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B246"/>
  <sheetViews>
    <sheetView topLeftCell="A16" workbookViewId="0">
      <selection activeCell="M36" sqref="M36:M38"/>
    </sheetView>
  </sheetViews>
  <sheetFormatPr baseColWidth="10" defaultColWidth="12.85546875" defaultRowHeight="30.75" customHeight="1" x14ac:dyDescent="0.25"/>
  <cols>
    <col min="1" max="2" width="5.7109375" style="4" customWidth="1"/>
    <col min="3" max="12" width="12.85546875" style="4"/>
    <col min="13" max="13" width="16.7109375" style="4" customWidth="1"/>
    <col min="14" max="16384" width="12.85546875" style="4"/>
  </cols>
  <sheetData>
    <row r="1" spans="1:28" ht="26.25" x14ac:dyDescent="0.25">
      <c r="D1" s="3">
        <v>2018</v>
      </c>
      <c r="H1" s="1" t="str">
        <f xml:space="preserve"> "Calendrier "&amp;D1</f>
        <v>Calendrier 2018</v>
      </c>
    </row>
    <row r="2" spans="1:28" ht="24" x14ac:dyDescent="0.25">
      <c r="A2" s="16" t="str">
        <f>PROPER(TEXT(A6,"mmmm"))</f>
        <v>Novembre</v>
      </c>
      <c r="B2" s="16"/>
      <c r="C2" s="16"/>
      <c r="D2" s="16"/>
      <c r="E2" s="17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4" x14ac:dyDescent="0.25">
      <c r="A4" s="20" t="s">
        <v>1</v>
      </c>
      <c r="B4" s="21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18" t="s">
        <v>0</v>
      </c>
      <c r="B5" s="19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EOMONTH(Octobre!A6,0)+1</f>
        <v>43405</v>
      </c>
      <c r="B6" s="5" t="str">
        <f>PROPER(LEFT(TEXT(A6,"JJJJ"),1))</f>
        <v>J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43406</v>
      </c>
      <c r="B7" s="5" t="str">
        <f>PROPER(LEFT(TEXT(A7,"JJJJ"),1))</f>
        <v>V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5" si="0">+A7+1</f>
        <v>43407</v>
      </c>
      <c r="B8" s="5" t="str">
        <f t="shared" ref="B8:B35" si="1">PROPER(LEFT(TEXT(A8,"JJJJ"),1))</f>
        <v>S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0"/>
        <v>43408</v>
      </c>
      <c r="B9" s="5" t="str">
        <f t="shared" si="1"/>
        <v>D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0"/>
        <v>43409</v>
      </c>
      <c r="B10" s="5" t="str">
        <f t="shared" si="1"/>
        <v>L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0"/>
        <v>43410</v>
      </c>
      <c r="B11" s="5" t="str">
        <f t="shared" si="1"/>
        <v>M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0"/>
        <v>43411</v>
      </c>
      <c r="B12" s="5" t="str">
        <f t="shared" si="1"/>
        <v>M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0"/>
        <v>43412</v>
      </c>
      <c r="B13" s="5" t="str">
        <f t="shared" si="1"/>
        <v>J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0"/>
        <v>43413</v>
      </c>
      <c r="B14" s="5" t="str">
        <f t="shared" si="1"/>
        <v>V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0"/>
        <v>43414</v>
      </c>
      <c r="B15" s="5" t="str">
        <f t="shared" si="1"/>
        <v>S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0"/>
        <v>43415</v>
      </c>
      <c r="B16" s="5" t="str">
        <f t="shared" si="1"/>
        <v>D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0"/>
        <v>43416</v>
      </c>
      <c r="B17" s="5" t="str">
        <f t="shared" si="1"/>
        <v>L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0"/>
        <v>43417</v>
      </c>
      <c r="B18" s="5" t="str">
        <f t="shared" si="1"/>
        <v>M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0"/>
        <v>43418</v>
      </c>
      <c r="B19" s="5" t="str">
        <f t="shared" si="1"/>
        <v>M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0"/>
        <v>43419</v>
      </c>
      <c r="B20" s="5" t="str">
        <f t="shared" si="1"/>
        <v>J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0"/>
        <v>43420</v>
      </c>
      <c r="B21" s="5" t="str">
        <f t="shared" si="1"/>
        <v>V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0"/>
        <v>43421</v>
      </c>
      <c r="B22" s="5" t="str">
        <f t="shared" si="1"/>
        <v>S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0"/>
        <v>43422</v>
      </c>
      <c r="B23" s="5" t="str">
        <f t="shared" si="1"/>
        <v>D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0"/>
        <v>43423</v>
      </c>
      <c r="B24" s="5" t="str">
        <f t="shared" si="1"/>
        <v>L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0"/>
        <v>43424</v>
      </c>
      <c r="B25" s="5" t="str">
        <f t="shared" si="1"/>
        <v>M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0"/>
        <v>43425</v>
      </c>
      <c r="B26" s="5" t="str">
        <f t="shared" si="1"/>
        <v>M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0"/>
        <v>43426</v>
      </c>
      <c r="B27" s="5" t="str">
        <f t="shared" si="1"/>
        <v>J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0"/>
        <v>43427</v>
      </c>
      <c r="B28" s="5" t="str">
        <f t="shared" si="1"/>
        <v>V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0"/>
        <v>43428</v>
      </c>
      <c r="B29" s="5" t="str">
        <f t="shared" si="1"/>
        <v>S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0"/>
        <v>43429</v>
      </c>
      <c r="B30" s="5" t="str">
        <f t="shared" si="1"/>
        <v>D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0"/>
        <v>43430</v>
      </c>
      <c r="B31" s="5" t="str">
        <f t="shared" si="1"/>
        <v>L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0"/>
        <v>43431</v>
      </c>
      <c r="B32" s="5" t="str">
        <f t="shared" si="1"/>
        <v>M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0"/>
        <v>43432</v>
      </c>
      <c r="B33" s="5" t="str">
        <f t="shared" si="1"/>
        <v>M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0"/>
        <v>43433</v>
      </c>
      <c r="B34" s="5" t="str">
        <f t="shared" si="1"/>
        <v>J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0"/>
        <v>43434</v>
      </c>
      <c r="B35" s="5" t="str">
        <f t="shared" si="1"/>
        <v>V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.75" x14ac:dyDescent="0.25">
      <c r="A36" s="22" t="s">
        <v>13</v>
      </c>
      <c r="B36" s="23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6.25" x14ac:dyDescent="0.25">
      <c r="A37" s="24" t="s">
        <v>1</v>
      </c>
      <c r="B37" s="25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4" x14ac:dyDescent="0.25">
      <c r="A38" s="6"/>
      <c r="B38" s="6"/>
      <c r="C38" s="6" t="s">
        <v>2</v>
      </c>
      <c r="D38" s="6" t="s">
        <v>3</v>
      </c>
      <c r="E38" s="6" t="s">
        <v>4</v>
      </c>
      <c r="F38" s="6" t="s">
        <v>5</v>
      </c>
      <c r="G38" s="6" t="s">
        <v>6</v>
      </c>
      <c r="H38" s="6" t="s">
        <v>7</v>
      </c>
      <c r="I38" s="6" t="s">
        <v>8</v>
      </c>
      <c r="J38" s="6" t="s">
        <v>12</v>
      </c>
      <c r="K38" s="6" t="s">
        <v>9</v>
      </c>
      <c r="L38" s="6" t="s">
        <v>10</v>
      </c>
      <c r="M38" s="6" t="s">
        <v>14</v>
      </c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6:B36"/>
    <mergeCell ref="A37:B37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B246"/>
  <sheetViews>
    <sheetView topLeftCell="A16" workbookViewId="0">
      <selection activeCell="N38" sqref="N38"/>
    </sheetView>
  </sheetViews>
  <sheetFormatPr baseColWidth="10" defaultColWidth="12.85546875" defaultRowHeight="30.75" customHeight="1" x14ac:dyDescent="0.25"/>
  <cols>
    <col min="1" max="2" width="5.7109375" style="4" customWidth="1"/>
    <col min="3" max="12" width="12.85546875" style="4"/>
    <col min="13" max="13" width="16.7109375" style="4" customWidth="1"/>
    <col min="14" max="16384" width="12.85546875" style="4"/>
  </cols>
  <sheetData>
    <row r="1" spans="1:28" ht="26.25" x14ac:dyDescent="0.25">
      <c r="D1" s="3">
        <v>2018</v>
      </c>
      <c r="H1" s="1" t="str">
        <f xml:space="preserve"> "Calendrier "&amp;D1</f>
        <v>Calendrier 2018</v>
      </c>
    </row>
    <row r="2" spans="1:28" ht="24" x14ac:dyDescent="0.25">
      <c r="A2" s="16" t="str">
        <f>PROPER(TEXT(A6,"mmmm"))</f>
        <v>Décembre</v>
      </c>
      <c r="B2" s="16"/>
      <c r="C2" s="16"/>
      <c r="D2" s="16"/>
      <c r="E2" s="17"/>
    </row>
    <row r="3" spans="1:28" s="8" customFormat="1" ht="22.5" x14ac:dyDescent="0.25">
      <c r="A3" s="6"/>
      <c r="B3" s="6"/>
      <c r="C3" s="6" t="s">
        <v>2</v>
      </c>
      <c r="D3" s="6" t="s">
        <v>3</v>
      </c>
      <c r="E3" s="6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12</v>
      </c>
      <c r="K3" s="6" t="s">
        <v>9</v>
      </c>
      <c r="L3" s="6" t="s">
        <v>10</v>
      </c>
      <c r="M3" s="6" t="s">
        <v>14</v>
      </c>
    </row>
    <row r="4" spans="1:28" ht="24" x14ac:dyDescent="0.25">
      <c r="A4" s="20" t="s">
        <v>1</v>
      </c>
      <c r="B4" s="21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28" ht="24" x14ac:dyDescent="0.25">
      <c r="A5" s="18" t="s">
        <v>0</v>
      </c>
      <c r="B5" s="19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ht="24" x14ac:dyDescent="0.25">
      <c r="A6" s="5">
        <f>EOMONTH(Novembre!A6,0)+1</f>
        <v>43435</v>
      </c>
      <c r="B6" s="5" t="str">
        <f>PROPER(LEFT(TEXT(A6,"JJJJ"),1))</f>
        <v>S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4" x14ac:dyDescent="0.25">
      <c r="A7" s="5">
        <f>+A6+1</f>
        <v>43436</v>
      </c>
      <c r="B7" s="5" t="str">
        <f>PROPER(LEFT(TEXT(A7,"JJJJ"),1))</f>
        <v>D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28" ht="24" x14ac:dyDescent="0.25">
      <c r="A8" s="5">
        <f t="shared" ref="A8:A36" si="0">+A7+1</f>
        <v>43437</v>
      </c>
      <c r="B8" s="5" t="str">
        <f t="shared" ref="B8:B36" si="1">PROPER(LEFT(TEXT(A8,"JJJJ"),1))</f>
        <v>L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28" ht="24" x14ac:dyDescent="0.25">
      <c r="A9" s="5">
        <f t="shared" si="0"/>
        <v>43438</v>
      </c>
      <c r="B9" s="5" t="str">
        <f t="shared" si="1"/>
        <v>M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ht="24" x14ac:dyDescent="0.25">
      <c r="A10" s="5">
        <f t="shared" si="0"/>
        <v>43439</v>
      </c>
      <c r="B10" s="5" t="str">
        <f t="shared" si="1"/>
        <v>M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ht="24" x14ac:dyDescent="0.25">
      <c r="A11" s="5">
        <f t="shared" si="0"/>
        <v>43440</v>
      </c>
      <c r="B11" s="5" t="str">
        <f t="shared" si="1"/>
        <v>J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28" ht="24" x14ac:dyDescent="0.25">
      <c r="A12" s="5">
        <f t="shared" si="0"/>
        <v>43441</v>
      </c>
      <c r="B12" s="5" t="str">
        <f t="shared" si="1"/>
        <v>V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28" ht="24" x14ac:dyDescent="0.25">
      <c r="A13" s="5">
        <f t="shared" si="0"/>
        <v>43442</v>
      </c>
      <c r="B13" s="5" t="str">
        <f t="shared" si="1"/>
        <v>S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28" ht="24" x14ac:dyDescent="0.25">
      <c r="A14" s="5">
        <f t="shared" si="0"/>
        <v>43443</v>
      </c>
      <c r="B14" s="5" t="str">
        <f t="shared" si="1"/>
        <v>D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28" ht="24" x14ac:dyDescent="0.25">
      <c r="A15" s="5">
        <f t="shared" si="0"/>
        <v>43444</v>
      </c>
      <c r="B15" s="5" t="str">
        <f t="shared" si="1"/>
        <v>L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28" ht="24" x14ac:dyDescent="0.25">
      <c r="A16" s="5">
        <f t="shared" si="0"/>
        <v>43445</v>
      </c>
      <c r="B16" s="5" t="str">
        <f t="shared" si="1"/>
        <v>M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ht="24" x14ac:dyDescent="0.25">
      <c r="A17" s="5">
        <f t="shared" si="0"/>
        <v>43446</v>
      </c>
      <c r="B17" s="5" t="str">
        <f t="shared" si="1"/>
        <v>M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 ht="24" x14ac:dyDescent="0.25">
      <c r="A18" s="5">
        <f t="shared" si="0"/>
        <v>43447</v>
      </c>
      <c r="B18" s="5" t="str">
        <f t="shared" si="1"/>
        <v>J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 ht="24" x14ac:dyDescent="0.25">
      <c r="A19" s="5">
        <f t="shared" si="0"/>
        <v>43448</v>
      </c>
      <c r="B19" s="5" t="str">
        <f t="shared" si="1"/>
        <v>V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 ht="24" x14ac:dyDescent="0.25">
      <c r="A20" s="5">
        <f t="shared" si="0"/>
        <v>43449</v>
      </c>
      <c r="B20" s="5" t="str">
        <f t="shared" si="1"/>
        <v>S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 ht="24" x14ac:dyDescent="0.25">
      <c r="A21" s="5">
        <f t="shared" si="0"/>
        <v>43450</v>
      </c>
      <c r="B21" s="5" t="str">
        <f t="shared" si="1"/>
        <v>D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 ht="24" x14ac:dyDescent="0.25">
      <c r="A22" s="5">
        <f t="shared" si="0"/>
        <v>43451</v>
      </c>
      <c r="B22" s="5" t="str">
        <f t="shared" si="1"/>
        <v>L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 ht="24" x14ac:dyDescent="0.25">
      <c r="A23" s="5">
        <f t="shared" si="0"/>
        <v>43452</v>
      </c>
      <c r="B23" s="5" t="str">
        <f t="shared" si="1"/>
        <v>M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 ht="24" x14ac:dyDescent="0.25">
      <c r="A24" s="5">
        <f t="shared" si="0"/>
        <v>43453</v>
      </c>
      <c r="B24" s="5" t="str">
        <f t="shared" si="1"/>
        <v>M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 ht="24" x14ac:dyDescent="0.25">
      <c r="A25" s="5">
        <f t="shared" si="0"/>
        <v>43454</v>
      </c>
      <c r="B25" s="5" t="str">
        <f t="shared" si="1"/>
        <v>J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 ht="24" x14ac:dyDescent="0.25">
      <c r="A26" s="5">
        <f t="shared" si="0"/>
        <v>43455</v>
      </c>
      <c r="B26" s="5" t="str">
        <f t="shared" si="1"/>
        <v>V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 ht="24" x14ac:dyDescent="0.25">
      <c r="A27" s="5">
        <f t="shared" si="0"/>
        <v>43456</v>
      </c>
      <c r="B27" s="5" t="str">
        <f t="shared" si="1"/>
        <v>S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 ht="24" x14ac:dyDescent="0.25">
      <c r="A28" s="5">
        <f t="shared" si="0"/>
        <v>43457</v>
      </c>
      <c r="B28" s="5" t="str">
        <f t="shared" si="1"/>
        <v>D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 ht="24" x14ac:dyDescent="0.25">
      <c r="A29" s="5">
        <f t="shared" si="0"/>
        <v>43458</v>
      </c>
      <c r="B29" s="5" t="str">
        <f t="shared" si="1"/>
        <v>L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 ht="24" x14ac:dyDescent="0.25">
      <c r="A30" s="5">
        <f t="shared" si="0"/>
        <v>43459</v>
      </c>
      <c r="B30" s="5" t="str">
        <f t="shared" si="1"/>
        <v>M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 ht="24" x14ac:dyDescent="0.25">
      <c r="A31" s="5">
        <f t="shared" si="0"/>
        <v>43460</v>
      </c>
      <c r="B31" s="5" t="str">
        <f t="shared" si="1"/>
        <v>M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 ht="24" x14ac:dyDescent="0.25">
      <c r="A32" s="5">
        <f t="shared" si="0"/>
        <v>43461</v>
      </c>
      <c r="B32" s="5" t="str">
        <f t="shared" si="1"/>
        <v>J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 ht="24" x14ac:dyDescent="0.25">
      <c r="A33" s="5">
        <f t="shared" si="0"/>
        <v>43462</v>
      </c>
      <c r="B33" s="5" t="str">
        <f t="shared" si="1"/>
        <v>V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 ht="24" x14ac:dyDescent="0.25">
      <c r="A34" s="5">
        <f t="shared" si="0"/>
        <v>43463</v>
      </c>
      <c r="B34" s="5" t="str">
        <f t="shared" si="1"/>
        <v>S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 ht="24" x14ac:dyDescent="0.25">
      <c r="A35" s="5">
        <f t="shared" si="0"/>
        <v>43464</v>
      </c>
      <c r="B35" s="5" t="str">
        <f t="shared" si="1"/>
        <v>D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 ht="24" x14ac:dyDescent="0.25">
      <c r="A36" s="5">
        <f t="shared" si="0"/>
        <v>43465</v>
      </c>
      <c r="B36" s="5" t="str">
        <f t="shared" si="1"/>
        <v>L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 ht="24.75" x14ac:dyDescent="0.25">
      <c r="A37" s="22" t="s">
        <v>13</v>
      </c>
      <c r="B37" s="23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  <row r="38" spans="1:28" ht="26.25" x14ac:dyDescent="0.25">
      <c r="A38" s="24" t="s">
        <v>1</v>
      </c>
      <c r="B38" s="25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</row>
    <row r="39" spans="1:28" ht="24" x14ac:dyDescent="0.25">
      <c r="A39" s="6"/>
      <c r="B39" s="6"/>
      <c r="C39" s="6" t="s">
        <v>2</v>
      </c>
      <c r="D39" s="6" t="s">
        <v>3</v>
      </c>
      <c r="E39" s="6" t="s">
        <v>4</v>
      </c>
      <c r="F39" s="6" t="s">
        <v>5</v>
      </c>
      <c r="G39" s="6" t="s">
        <v>6</v>
      </c>
      <c r="H39" s="6" t="s">
        <v>7</v>
      </c>
      <c r="I39" s="6" t="s">
        <v>8</v>
      </c>
      <c r="J39" s="6" t="s">
        <v>12</v>
      </c>
      <c r="K39" s="6" t="s">
        <v>9</v>
      </c>
      <c r="L39" s="6" t="s">
        <v>10</v>
      </c>
      <c r="M39" s="6" t="s">
        <v>14</v>
      </c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</row>
    <row r="40" spans="1:28" ht="24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</row>
    <row r="41" spans="1:28" ht="24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</row>
    <row r="42" spans="1:28" ht="24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</row>
    <row r="43" spans="1:28" ht="2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</row>
    <row r="44" spans="1:28" ht="24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</row>
    <row r="45" spans="1:28" ht="24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</row>
    <row r="46" spans="1:28" ht="24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</row>
    <row r="47" spans="1:28" ht="24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</row>
    <row r="48" spans="1:28" ht="24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</row>
    <row r="49" spans="1:28" ht="24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</row>
    <row r="50" spans="1:28" ht="24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</row>
    <row r="51" spans="1:28" ht="24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</row>
    <row r="52" spans="1:28" ht="24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</row>
    <row r="53" spans="1:28" ht="24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</row>
    <row r="54" spans="1:28" ht="24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</row>
    <row r="55" spans="1:28" ht="2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</row>
    <row r="56" spans="1:28" ht="2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</row>
    <row r="57" spans="1:28" ht="2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</row>
    <row r="58" spans="1:28" ht="2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</row>
    <row r="59" spans="1:28" ht="2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</row>
    <row r="60" spans="1:28" ht="2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</row>
    <row r="61" spans="1:28" ht="2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</row>
    <row r="62" spans="1:28" ht="2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</row>
    <row r="63" spans="1:28" ht="2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</row>
    <row r="64" spans="1:28" ht="2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</row>
    <row r="65" spans="1:28" ht="2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</row>
    <row r="66" spans="1:28" ht="2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</row>
    <row r="67" spans="1:28" ht="2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</row>
    <row r="68" spans="1:28" ht="2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</row>
    <row r="69" spans="1:28" ht="2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</row>
    <row r="70" spans="1:28" ht="2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28" ht="2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28" ht="2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  <row r="73" spans="1:28" ht="2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</row>
    <row r="74" spans="1:28" ht="2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</row>
    <row r="75" spans="1:28" ht="24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</row>
    <row r="76" spans="1:28" ht="24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</row>
    <row r="77" spans="1:28" ht="24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</row>
    <row r="78" spans="1:28" ht="24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</row>
    <row r="79" spans="1:28" ht="24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</row>
    <row r="80" spans="1:28" ht="24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</row>
    <row r="81" spans="1:28" ht="24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</row>
    <row r="82" spans="1:28" ht="24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</row>
    <row r="83" spans="1:28" ht="24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</row>
    <row r="84" spans="1:28" ht="24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</row>
    <row r="85" spans="1:28" ht="24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</row>
    <row r="86" spans="1:28" ht="24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</row>
    <row r="87" spans="1:28" ht="24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</row>
    <row r="88" spans="1:28" ht="24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</row>
    <row r="89" spans="1:28" ht="24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</row>
    <row r="90" spans="1:28" ht="2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</row>
    <row r="91" spans="1:28" ht="2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</row>
    <row r="92" spans="1:28" ht="2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</row>
    <row r="93" spans="1:28" ht="2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</row>
    <row r="94" spans="1:28" ht="2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</row>
    <row r="95" spans="1:28" ht="2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</row>
    <row r="96" spans="1:28" ht="2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</row>
    <row r="97" spans="1:28" ht="24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</row>
    <row r="98" spans="1:28" ht="24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</row>
    <row r="99" spans="1:28" ht="24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</row>
    <row r="100" spans="1:28" ht="24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</row>
    <row r="101" spans="1:28" ht="24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</row>
    <row r="102" spans="1:28" ht="24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</row>
    <row r="103" spans="1:28" ht="24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</row>
    <row r="104" spans="1:28" ht="24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</row>
    <row r="105" spans="1:28" ht="24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</row>
    <row r="106" spans="1:28" ht="24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</row>
    <row r="107" spans="1:28" ht="24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</row>
    <row r="108" spans="1:28" ht="24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</row>
    <row r="109" spans="1:28" ht="24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</row>
    <row r="110" spans="1:28" ht="24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</row>
    <row r="111" spans="1:28" ht="24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</row>
    <row r="112" spans="1:28" ht="24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</row>
    <row r="113" spans="1:28" ht="24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</row>
    <row r="114" spans="1:28" ht="24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</row>
    <row r="115" spans="1:28" ht="24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</row>
    <row r="116" spans="1:28" ht="24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</row>
    <row r="117" spans="1:28" ht="24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</row>
    <row r="118" spans="1:28" ht="24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</row>
    <row r="119" spans="1:28" ht="24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</row>
    <row r="120" spans="1:28" ht="2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</row>
    <row r="121" spans="1:28" ht="24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</row>
    <row r="122" spans="1:28" ht="24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1:28" ht="24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1:28" ht="24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1:28" ht="24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1:28" ht="24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1:28" ht="24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1:28" ht="24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1:28" ht="2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</row>
    <row r="130" spans="1:28" ht="2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1:28" ht="2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1:28" ht="2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1:28" ht="2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1:28" ht="2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1:28" ht="2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1:28" ht="2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1:28" ht="2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</row>
    <row r="138" spans="1:28" ht="2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</row>
    <row r="139" spans="1:28" ht="2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</row>
    <row r="140" spans="1:28" ht="2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</row>
    <row r="141" spans="1:28" ht="2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</row>
    <row r="142" spans="1:28" ht="2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</row>
    <row r="143" spans="1:28" ht="2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</row>
    <row r="144" spans="1:28" ht="2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</row>
    <row r="145" spans="1:28" ht="2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</row>
    <row r="146" spans="1:28" ht="2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</row>
    <row r="147" spans="1:28" ht="2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</row>
    <row r="148" spans="1:28" ht="2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</row>
    <row r="149" spans="1:28" ht="2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</row>
    <row r="150" spans="1:28" ht="2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</row>
    <row r="151" spans="1:28" ht="2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</row>
    <row r="152" spans="1:28" ht="2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</row>
    <row r="153" spans="1:28" ht="2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</row>
    <row r="154" spans="1:28" ht="2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</row>
    <row r="155" spans="1:28" ht="2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</row>
    <row r="156" spans="1:28" ht="2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</row>
    <row r="157" spans="1:28" ht="2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</row>
    <row r="158" spans="1:28" ht="2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</row>
    <row r="159" spans="1:28" ht="2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</row>
    <row r="160" spans="1:28" ht="2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</row>
    <row r="161" spans="1:28" ht="2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</row>
    <row r="162" spans="1:28" ht="2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</row>
    <row r="163" spans="1:28" ht="2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</row>
    <row r="164" spans="1:28" ht="2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</row>
    <row r="165" spans="1:28" ht="2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</row>
    <row r="166" spans="1:28" ht="2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</row>
    <row r="167" spans="1:28" ht="2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</row>
    <row r="168" spans="1:28" ht="2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</row>
    <row r="169" spans="1:28" ht="2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</row>
    <row r="170" spans="1:28" ht="2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</row>
    <row r="171" spans="1:28" ht="2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</row>
    <row r="172" spans="1:28" ht="2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</row>
    <row r="173" spans="1:28" ht="2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</row>
    <row r="174" spans="1:28" ht="2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</row>
    <row r="175" spans="1:28" ht="2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</row>
    <row r="176" spans="1:28" ht="2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</row>
    <row r="177" spans="1:28" ht="2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</row>
    <row r="178" spans="1:28" ht="2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</row>
    <row r="179" spans="1:28" ht="2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</row>
    <row r="180" spans="1:28" ht="2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</row>
    <row r="181" spans="1:28" ht="2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</row>
    <row r="182" spans="1:28" ht="2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</row>
    <row r="183" spans="1:28" ht="2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</row>
    <row r="184" spans="1:28" ht="2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</row>
    <row r="185" spans="1:28" ht="2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</row>
    <row r="186" spans="1:28" ht="2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</row>
    <row r="187" spans="1:28" ht="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</row>
    <row r="188" spans="1:28" ht="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</row>
    <row r="189" spans="1:28" ht="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</row>
    <row r="190" spans="1:28" ht="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</row>
    <row r="191" spans="1:28" ht="2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</row>
    <row r="192" spans="1:28" ht="2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</row>
    <row r="193" spans="1:28" ht="2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</row>
    <row r="194" spans="1:28" ht="2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</row>
    <row r="195" spans="1:28" ht="2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</row>
    <row r="196" spans="1:28" ht="2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</row>
    <row r="197" spans="1:28" ht="2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</row>
    <row r="198" spans="1:28" ht="2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</row>
    <row r="199" spans="1:28" ht="2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</row>
    <row r="200" spans="1:28" ht="2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</row>
    <row r="201" spans="1:28" ht="2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</row>
    <row r="202" spans="1:28" ht="2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</row>
    <row r="203" spans="1:28" ht="2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</row>
    <row r="204" spans="1:28" ht="2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</row>
    <row r="205" spans="1:28" ht="2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</row>
    <row r="206" spans="1:28" ht="2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</row>
    <row r="207" spans="1:28" ht="2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</row>
    <row r="208" spans="1:28" ht="2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</row>
    <row r="209" spans="1:28" ht="2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</row>
    <row r="210" spans="1:28" ht="2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</row>
    <row r="211" spans="1:28" ht="2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</row>
    <row r="212" spans="1:28" ht="2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</row>
    <row r="213" spans="1:28" ht="2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</row>
    <row r="214" spans="1:28" ht="2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</row>
    <row r="215" spans="1:28" ht="2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</row>
    <row r="216" spans="1:28" ht="2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</row>
    <row r="217" spans="1:28" ht="2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</row>
    <row r="218" spans="1:28" ht="2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</row>
    <row r="219" spans="1:28" ht="2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</row>
    <row r="220" spans="1:28" ht="2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</row>
    <row r="221" spans="1:28" ht="2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</row>
    <row r="222" spans="1:28" ht="2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</row>
    <row r="223" spans="1:28" ht="2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</row>
    <row r="224" spans="1:28" ht="2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</row>
    <row r="225" spans="1:28" ht="2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</row>
    <row r="226" spans="1:28" ht="2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</row>
    <row r="227" spans="1:28" ht="2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</row>
    <row r="228" spans="1:28" ht="2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</row>
    <row r="229" spans="1:28" ht="2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</row>
    <row r="230" spans="1:28" ht="2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</row>
    <row r="231" spans="1:28" ht="2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2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2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2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2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2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2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2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2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2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1:28" ht="2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1:28" ht="2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1:28" ht="2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1:28" ht="2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1:28" ht="2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1:28" ht="2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</sheetData>
  <mergeCells count="5">
    <mergeCell ref="A2:E2"/>
    <mergeCell ref="A4:B4"/>
    <mergeCell ref="A5:B5"/>
    <mergeCell ref="A37:B37"/>
    <mergeCell ref="A38:B3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paramètres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Spetembre</vt:lpstr>
      <vt:lpstr>Octobre</vt:lpstr>
      <vt:lpstr>Novembre</vt:lpstr>
      <vt:lpstr>Décembre</vt:lpstr>
      <vt:lpstr>Bilan Annuel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Sutefuan ...</dc:creator>
  <cp:lastModifiedBy>Sutefuan</cp:lastModifiedBy>
  <dcterms:created xsi:type="dcterms:W3CDTF">2018-11-27T04:53:12Z</dcterms:created>
  <dcterms:modified xsi:type="dcterms:W3CDTF">2018-12-09T18:35:57Z</dcterms:modified>
</cp:coreProperties>
</file>