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" sheetId="1" r:id="rId1"/>
  </sheets>
  <externalReferences>
    <externalReference r:id="rId2"/>
    <externalReference r:id="rId3"/>
  </externalReferences>
  <definedNames>
    <definedName name="ActiveRow" localSheetId="0">18</definedName>
    <definedName name="ActiveRow">14</definedName>
    <definedName name="ActiveRow1">19</definedName>
    <definedName name="DINGLI_METAL" localSheetId="0">#REF!</definedName>
    <definedName name="DINGLI_METAL">#REF!</definedName>
    <definedName name="FEUIL3">#REF!</definedName>
    <definedName name="Semaines">[2]Conditionnement!$BA$7:$BA$68</definedName>
    <definedName name="ZZZ" localSheetId="0">#REF!</definedName>
    <definedName name="ZZZ">#REF!</definedName>
  </definedNames>
  <calcPr calcId="145621"/>
</workbook>
</file>

<file path=xl/calcChain.xml><?xml version="1.0" encoding="utf-8"?>
<calcChain xmlns="http://schemas.openxmlformats.org/spreadsheetml/2006/main">
  <c r="E27" i="1" l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D27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D7" i="1"/>
  <c r="D25" i="1" s="1"/>
  <c r="A7" i="1"/>
  <c r="E8" i="1" s="1"/>
  <c r="C27" i="1" l="1"/>
  <c r="C29" i="1"/>
  <c r="C28" i="1"/>
  <c r="E26" i="1"/>
  <c r="E25" i="1"/>
  <c r="M6" i="1"/>
  <c r="E7" i="1"/>
  <c r="F8" i="1" l="1"/>
  <c r="F7" i="1"/>
  <c r="F26" i="1"/>
  <c r="F25" i="1"/>
  <c r="G26" i="1" l="1"/>
  <c r="G25" i="1"/>
  <c r="G8" i="1"/>
  <c r="G7" i="1"/>
  <c r="H8" i="1" l="1"/>
  <c r="H7" i="1"/>
  <c r="H26" i="1"/>
  <c r="H25" i="1"/>
  <c r="I26" i="1" l="1"/>
  <c r="I25" i="1"/>
  <c r="I8" i="1"/>
  <c r="I7" i="1"/>
  <c r="J8" i="1" l="1"/>
  <c r="J7" i="1"/>
  <c r="J26" i="1"/>
  <c r="J25" i="1"/>
  <c r="K26" i="1" l="1"/>
  <c r="K25" i="1"/>
  <c r="K8" i="1"/>
  <c r="K7" i="1"/>
  <c r="L8" i="1" l="1"/>
  <c r="L7" i="1"/>
  <c r="L26" i="1"/>
  <c r="L25" i="1"/>
  <c r="M26" i="1" l="1"/>
  <c r="M25" i="1"/>
  <c r="M8" i="1"/>
  <c r="M7" i="1"/>
  <c r="N8" i="1" l="1"/>
  <c r="N7" i="1"/>
  <c r="N26" i="1"/>
  <c r="N25" i="1"/>
  <c r="O26" i="1" l="1"/>
  <c r="O25" i="1"/>
  <c r="O8" i="1"/>
  <c r="O7" i="1"/>
  <c r="P8" i="1" l="1"/>
  <c r="P7" i="1"/>
  <c r="P26" i="1"/>
  <c r="P25" i="1"/>
  <c r="Q26" i="1" l="1"/>
  <c r="Q25" i="1"/>
  <c r="Q8" i="1"/>
  <c r="Q7" i="1"/>
  <c r="R26" i="1" l="1"/>
  <c r="R25" i="1"/>
  <c r="R8" i="1"/>
  <c r="R7" i="1"/>
  <c r="S8" i="1" l="1"/>
  <c r="S7" i="1"/>
  <c r="S26" i="1"/>
  <c r="S25" i="1"/>
  <c r="T26" i="1" l="1"/>
  <c r="T25" i="1"/>
  <c r="T8" i="1"/>
  <c r="T7" i="1"/>
  <c r="U8" i="1" l="1"/>
  <c r="U7" i="1"/>
  <c r="U26" i="1"/>
  <c r="U25" i="1"/>
  <c r="V26" i="1" l="1"/>
  <c r="V25" i="1"/>
  <c r="V8" i="1"/>
  <c r="V7" i="1"/>
  <c r="W8" i="1" l="1"/>
  <c r="W7" i="1"/>
  <c r="W26" i="1"/>
  <c r="W25" i="1"/>
  <c r="X26" i="1" l="1"/>
  <c r="X25" i="1"/>
  <c r="X8" i="1"/>
  <c r="X7" i="1"/>
  <c r="Y8" i="1" l="1"/>
  <c r="Y7" i="1"/>
  <c r="Y26" i="1"/>
  <c r="Y25" i="1"/>
  <c r="Z26" i="1" l="1"/>
  <c r="Z25" i="1"/>
  <c r="Z8" i="1"/>
  <c r="Z7" i="1"/>
  <c r="AA8" i="1" l="1"/>
  <c r="AA7" i="1"/>
  <c r="AA26" i="1"/>
  <c r="AA25" i="1"/>
  <c r="AB26" i="1" l="1"/>
  <c r="AB25" i="1"/>
  <c r="AB8" i="1"/>
  <c r="AB7" i="1"/>
  <c r="AC8" i="1" l="1"/>
  <c r="AC7" i="1"/>
  <c r="AC26" i="1"/>
  <c r="AC25" i="1"/>
  <c r="AD26" i="1" l="1"/>
  <c r="AD25" i="1"/>
  <c r="AD8" i="1"/>
  <c r="AD7" i="1"/>
  <c r="AE8" i="1" l="1"/>
  <c r="AE7" i="1"/>
  <c r="AE26" i="1"/>
  <c r="AE25" i="1"/>
  <c r="AF26" i="1" l="1"/>
  <c r="AF25" i="1"/>
  <c r="AF8" i="1"/>
  <c r="AF7" i="1"/>
  <c r="AG8" i="1" l="1"/>
  <c r="AG7" i="1"/>
  <c r="AG26" i="1"/>
  <c r="AG25" i="1"/>
  <c r="AH26" i="1" l="1"/>
  <c r="AH25" i="1"/>
  <c r="AH8" i="1"/>
  <c r="AH7" i="1"/>
</calcChain>
</file>

<file path=xl/comments1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LE NOMBRE DE PRESENCE NUIT FIGURE DANS CETT CELLULE</t>
        </r>
      </text>
    </comment>
  </commentList>
</comments>
</file>

<file path=xl/sharedStrings.xml><?xml version="1.0" encoding="utf-8"?>
<sst xmlns="http://schemas.openxmlformats.org/spreadsheetml/2006/main" count="21" uniqueCount="16">
  <si>
    <t xml:space="preserve">MOIS DE  :   </t>
  </si>
  <si>
    <r>
      <t xml:space="preserve">Nom </t>
    </r>
    <r>
      <rPr>
        <b/>
        <sz val="12"/>
        <rFont val="Calibri"/>
        <family val="2"/>
      </rPr>
      <t>&amp;</t>
    </r>
    <r>
      <rPr>
        <b/>
        <sz val="12"/>
        <rFont val="Cambria"/>
        <family val="1"/>
        <scheme val="major"/>
      </rPr>
      <t xml:space="preserve"> Prénom</t>
    </r>
  </si>
  <si>
    <t>Fonc.</t>
  </si>
  <si>
    <t>Roul.</t>
  </si>
  <si>
    <t>NUIT</t>
  </si>
  <si>
    <t>P</t>
  </si>
  <si>
    <t>ABS</t>
  </si>
  <si>
    <t>PRE</t>
  </si>
  <si>
    <t>JS</t>
  </si>
  <si>
    <t>SIDALI</t>
  </si>
  <si>
    <t>OMAR</t>
  </si>
  <si>
    <t>MOHAMED</t>
  </si>
  <si>
    <t>HOCINE</t>
  </si>
  <si>
    <t>JOUR</t>
  </si>
  <si>
    <t>Nombre Present JOUR</t>
  </si>
  <si>
    <t>Nombre Present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</si>
</sst>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;;;"/>
    <numFmt numFmtId="165" formatCode="ddd"/>
    <numFmt numFmtId="166" formatCode="dd"/>
    <numFmt numFmtId="167" formatCode="_(* #,##0.00_);_(* \(#,##0.00\);_(* &quot;-&quot;??_);_(@_)"/>
  </numFmts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rgb="FFFF0000"/>
      <name val="Aharoni"/>
      <charset val="177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mbria"/>
      <family val="1"/>
      <scheme val="major"/>
    </font>
    <font>
      <b/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Arial"/>
      <family val="2"/>
    </font>
    <font>
      <b/>
      <sz val="14"/>
      <color rgb="FF000000"/>
      <name val="Calibri"/>
      <family val="2"/>
    </font>
    <font>
      <b/>
      <sz val="14"/>
      <color rgb="FFFFFF00"/>
      <name val="Calibri"/>
      <family val="2"/>
      <scheme val="minor"/>
    </font>
    <font>
      <sz val="12"/>
      <color rgb="FF000000"/>
      <name val="Calibri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0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indexed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1"/>
    </font>
    <font>
      <sz val="11"/>
      <color rgb="FF000000"/>
      <name val="Calibri"/>
      <family val="2"/>
    </font>
    <font>
      <sz val="8"/>
      <name val="Arial"/>
      <family val="2"/>
    </font>
    <font>
      <sz val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3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14" fontId="26" fillId="2" borderId="2">
      <alignment horizontal="center" vertical="center"/>
    </xf>
    <xf numFmtId="0" fontId="27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/>
    <xf numFmtId="0" fontId="20" fillId="0" borderId="0"/>
    <xf numFmtId="0" fontId="30" fillId="0" borderId="0"/>
    <xf numFmtId="0" fontId="31" fillId="0" borderId="0"/>
    <xf numFmtId="9" fontId="20" fillId="0" borderId="0" applyFont="0" applyFill="0" applyBorder="0" applyAlignment="0" applyProtection="0"/>
  </cellStyleXfs>
  <cellXfs count="42">
    <xf numFmtId="0" fontId="0" fillId="0" borderId="0" xfId="0"/>
    <xf numFmtId="0" fontId="3" fillId="0" borderId="0" xfId="0" applyFont="1" applyFill="1" applyBorder="1" applyAlignment="1">
      <alignment horizontal="center"/>
    </xf>
    <xf numFmtId="0" fontId="0" fillId="0" borderId="0" xfId="0" applyFill="1"/>
    <xf numFmtId="0" fontId="2" fillId="0" borderId="0" xfId="0" applyFont="1" applyFill="1"/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7" fontId="5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left"/>
    </xf>
    <xf numFmtId="0" fontId="7" fillId="4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165" fontId="9" fillId="0" borderId="1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166" fontId="9" fillId="0" borderId="1" xfId="0" applyNumberFormat="1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vertical="top" wrapText="1"/>
    </xf>
    <xf numFmtId="0" fontId="13" fillId="0" borderId="2" xfId="0" applyFont="1" applyFill="1" applyBorder="1" applyAlignment="1">
      <alignment horizontal="center" vertical="center"/>
    </xf>
    <xf numFmtId="0" fontId="14" fillId="5" borderId="5" xfId="0" applyFont="1" applyFill="1" applyBorder="1" applyAlignment="1" applyProtection="1">
      <alignment horizontal="center" vertical="center"/>
      <protection locked="0"/>
    </xf>
    <xf numFmtId="0" fontId="15" fillId="0" borderId="5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>
      <alignment horizontal="left"/>
    </xf>
    <xf numFmtId="0" fontId="14" fillId="5" borderId="2" xfId="0" applyFont="1" applyFill="1" applyBorder="1" applyAlignment="1" applyProtection="1">
      <alignment horizontal="center" vertical="center"/>
      <protection locked="0"/>
    </xf>
    <xf numFmtId="0" fontId="15" fillId="0" borderId="4" xfId="0" applyFont="1" applyFill="1" applyBorder="1" applyAlignment="1">
      <alignment horizontal="left"/>
    </xf>
    <xf numFmtId="0" fontId="12" fillId="0" borderId="2" xfId="0" applyFont="1" applyFill="1" applyBorder="1" applyAlignment="1">
      <alignment vertical="top" wrapText="1"/>
    </xf>
    <xf numFmtId="0" fontId="12" fillId="0" borderId="2" xfId="0" applyFont="1" applyFill="1" applyBorder="1"/>
    <xf numFmtId="0" fontId="13" fillId="0" borderId="4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/>
    </xf>
    <xf numFmtId="0" fontId="17" fillId="0" borderId="2" xfId="0" applyFont="1" applyFill="1" applyBorder="1"/>
    <xf numFmtId="0" fontId="18" fillId="0" borderId="2" xfId="0" applyFont="1" applyFill="1" applyBorder="1" applyAlignment="1" applyProtection="1">
      <alignment horizontal="center" vertical="center"/>
      <protection locked="0"/>
    </xf>
    <xf numFmtId="0" fontId="19" fillId="0" borderId="2" xfId="0" applyFont="1" applyFill="1" applyBorder="1" applyAlignment="1">
      <alignment vertical="top" wrapText="1"/>
    </xf>
    <xf numFmtId="0" fontId="0" fillId="0" borderId="2" xfId="0" applyFill="1" applyBorder="1"/>
    <xf numFmtId="0" fontId="0" fillId="0" borderId="3" xfId="0" applyFill="1" applyBorder="1"/>
    <xf numFmtId="166" fontId="15" fillId="0" borderId="2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Fill="1"/>
    <xf numFmtId="0" fontId="22" fillId="0" borderId="0" xfId="0" applyFont="1" applyFill="1" applyAlignment="1">
      <alignment horizontal="center" vertical="center"/>
    </xf>
    <xf numFmtId="0" fontId="21" fillId="0" borderId="0" xfId="0" applyFont="1" applyFill="1" applyBorder="1" applyAlignment="1">
      <alignment horizontal="left"/>
    </xf>
    <xf numFmtId="166" fontId="9" fillId="0" borderId="6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0" fontId="24" fillId="0" borderId="1" xfId="0" applyNumberFormat="1" applyFont="1" applyFill="1" applyBorder="1" applyAlignment="1">
      <alignment horizontal="center" vertical="center" readingOrder="1"/>
    </xf>
    <xf numFmtId="0" fontId="0" fillId="0" borderId="1" xfId="0" applyNumberFormat="1" applyFill="1" applyBorder="1" applyAlignment="1">
      <alignment horizontal="center" vertical="center" readingOrder="1"/>
    </xf>
    <xf numFmtId="0" fontId="3" fillId="4" borderId="0" xfId="0" applyFont="1" applyFill="1" applyBorder="1" applyAlignment="1">
      <alignment horizontal="center"/>
    </xf>
  </cellXfs>
  <cellStyles count="13">
    <cellStyle name="20 % - Accent3 2" xfId="1"/>
    <cellStyle name="20 % - Accent3 3" xfId="2"/>
    <cellStyle name="20 % - Accent3 4" xfId="3"/>
    <cellStyle name="Flashing" xfId="4"/>
    <cellStyle name="Lien hypertexte 2" xfId="5"/>
    <cellStyle name="Milliers 2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Pourcentage 2" xfId="12"/>
  </cellStyles>
  <dxfs count="4"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%20DECEMB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DALI/Downloads/planning_travail_conges_absences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 N° TEL"/>
      <sheetName val=" SITUATION MENSUEL"/>
      <sheetName val=" Radio"/>
      <sheetName val=" PRESENCE"/>
      <sheetName val=" ABS"/>
      <sheetName val=" J-SUP"/>
      <sheetName val=" MENU"/>
      <sheetName val="AGILITY"/>
      <sheetName val="AHRAS"/>
      <sheetName val="AIR ROYAL"/>
      <sheetName val="AKSA"/>
      <sheetName val="ATLAS AFFROUN"/>
      <sheetName val="ATLAS EL ANASSER"/>
      <sheetName val="ATLAS KOLEA"/>
      <sheetName val="ATLAS MAALMA"/>
      <sheetName val="ATLAS PNEU"/>
      <sheetName val="AUE MILITAIRE"/>
      <sheetName val="BAXTER"/>
      <sheetName val="BEL ALGERIE"/>
      <sheetName val="BIMO"/>
      <sheetName val="BIORITANE"/>
      <sheetName val="BOEHRINGER"/>
      <sheetName val="BREQUITTERIE"/>
      <sheetName val="CEGELEC"/>
      <sheetName val="NAZIH"/>
      <sheetName val="CHAUVIN"/>
      <sheetName val="CHEMIPRO"/>
      <sheetName val="CHINA RAIL"/>
      <sheetName val="COGETP"/>
      <sheetName val="CONSULAT DE GRECE"/>
      <sheetName val="CONSULAT DE MALTE"/>
      <sheetName val="CONSULTA DE MAROC"/>
      <sheetName val="CRCEG THALASOU"/>
      <sheetName val="PETIT EINSTEIN"/>
      <sheetName val="DAEWOO"/>
      <sheetName val="DAEWOO1"/>
      <sheetName val="DAEWOO BOUGHAZOUL"/>
      <sheetName val="DAR EL ARABIA"/>
      <sheetName val="DINGLI METAL"/>
      <sheetName val="DOKA"/>
      <sheetName val="DARIOUCHE"/>
      <sheetName val="DUNAYSIR"/>
      <sheetName val="E N S T"/>
      <sheetName val="EL WAFI"/>
      <sheetName val="ELI LILLY"/>
      <sheetName val="FAF+CTN"/>
      <sheetName val="FUTURE MEDIA"/>
      <sheetName val="G-MOSQUEE"/>
      <sheetName val="GAEA"/>
      <sheetName val="GB PHARMA"/>
      <sheetName val="GREAT WALL"/>
      <sheetName val="GUMEI"/>
      <sheetName val="HENKEL MILA"/>
      <sheetName val="HENKEL CONSTANTINE"/>
      <sheetName val="HENEKL DELY IBRAHIM"/>
      <sheetName val="HENKEL REGHAIA"/>
      <sheetName val="HENKEL ROUIBA"/>
      <sheetName val="HIKMA"/>
      <sheetName val="HYUNDAI ENG"/>
      <sheetName val="ICOSNET"/>
      <sheetName val="IMS"/>
      <sheetName val="IPSEN"/>
      <sheetName val="JINBA"/>
      <sheetName val="JOTUN"/>
      <sheetName val="HORIZON"/>
      <sheetName val="JUMIA"/>
      <sheetName val="K.KOM"/>
      <sheetName val="KEANGNAM"/>
      <sheetName val="KOUGC"/>
      <sheetName val="L&amp;A"/>
      <sheetName val="LEASING MAGHREB"/>
      <sheetName val="L G"/>
      <sheetName val="LIEBHERR"/>
      <sheetName val="NIELSEN"/>
      <sheetName val="NISSAN"/>
      <sheetName val="NOVA PHONE"/>
      <sheetName val="NUMILOG AIN MLILA"/>
      <sheetName val="NUMILOG AKBOU"/>
      <sheetName val="NUMILOG ANNABA"/>
      <sheetName val="NUMILOG BATNA"/>
      <sheetName val="NUMILOG BEJAIA"/>
      <sheetName val="NUMILOG BEJAIA2"/>
      <sheetName val="NUMILOG BIR SALEM"/>
      <sheetName val="NUMILOG HYDRA"/>
      <sheetName val="NUMILOG KOLEA"/>
      <sheetName val="NUMILOG LAGHOUAT"/>
      <sheetName val="NUMILOG MEDEA"/>
      <sheetName val="NUMILOG OUED SEMMAR"/>
      <sheetName val="NUMILOG OUED SOUF"/>
      <sheetName val="NUMILOG OULED MOUSSA"/>
      <sheetName val="NUMILOG SETIF"/>
      <sheetName val="NUMILOG TIZI OUZOU"/>
      <sheetName val="NUMILOG TIZI OUZOU1"/>
      <sheetName val="O P P O"/>
      <sheetName val="ORIFLAM"/>
      <sheetName val="RENAULT"/>
      <sheetName val="RICARDO MOLINA"/>
      <sheetName val="SECAP"/>
      <sheetName val="SYNDA"/>
      <sheetName val="TECHRICH"/>
      <sheetName val="TIZIRI"/>
      <sheetName val="UNICITY"/>
      <sheetName val="W T C"/>
      <sheetName val="WEB HELP"/>
      <sheetName val="W I K A"/>
      <sheetName val="XEROX"/>
      <sheetName val="POLIKON"/>
    </sheetNames>
    <definedNames>
      <definedName name="Bouton155_Cliqu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9">
          <cell r="D29">
            <v>12</v>
          </cell>
          <cell r="E29">
            <v>43435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Conditionnement"/>
      <sheetName val="Energie"/>
      <sheetName val="Abattoir"/>
      <sheetName val="Magasin"/>
      <sheetName val="planning_travail_conges_absence"/>
    </sheetNames>
    <sheetDataSet>
      <sheetData sheetId="0" refreshError="1"/>
      <sheetData sheetId="1"/>
      <sheetData sheetId="2">
        <row r="7">
          <cell r="BA7">
            <v>1</v>
          </cell>
        </row>
        <row r="8">
          <cell r="BA8">
            <v>2</v>
          </cell>
        </row>
        <row r="9">
          <cell r="BA9">
            <v>3</v>
          </cell>
        </row>
        <row r="10">
          <cell r="BA10">
            <v>4</v>
          </cell>
        </row>
        <row r="11">
          <cell r="BA11">
            <v>5</v>
          </cell>
        </row>
        <row r="12">
          <cell r="BA12">
            <v>6</v>
          </cell>
        </row>
        <row r="13">
          <cell r="BA13">
            <v>7</v>
          </cell>
        </row>
        <row r="14">
          <cell r="BA14">
            <v>8</v>
          </cell>
        </row>
        <row r="15">
          <cell r="BA15">
            <v>9</v>
          </cell>
        </row>
        <row r="16">
          <cell r="BA16">
            <v>10</v>
          </cell>
        </row>
        <row r="17">
          <cell r="BA17">
            <v>11</v>
          </cell>
        </row>
        <row r="18">
          <cell r="BA18">
            <v>12</v>
          </cell>
        </row>
        <row r="19">
          <cell r="BA19">
            <v>13</v>
          </cell>
        </row>
        <row r="20">
          <cell r="BA20">
            <v>16</v>
          </cell>
        </row>
        <row r="21">
          <cell r="BA21">
            <v>17</v>
          </cell>
        </row>
        <row r="23">
          <cell r="BA23">
            <v>18</v>
          </cell>
        </row>
        <row r="24">
          <cell r="BA24">
            <v>19</v>
          </cell>
        </row>
        <row r="25">
          <cell r="BA25">
            <v>20</v>
          </cell>
        </row>
        <row r="26">
          <cell r="BA26">
            <v>21</v>
          </cell>
        </row>
        <row r="27">
          <cell r="BA27">
            <v>22</v>
          </cell>
        </row>
        <row r="28">
          <cell r="BA28">
            <v>23</v>
          </cell>
        </row>
        <row r="29">
          <cell r="BA29">
            <v>24</v>
          </cell>
        </row>
        <row r="30">
          <cell r="BA30">
            <v>25</v>
          </cell>
        </row>
        <row r="31">
          <cell r="BA31">
            <v>26</v>
          </cell>
        </row>
        <row r="32">
          <cell r="BA32">
            <v>27</v>
          </cell>
        </row>
        <row r="33">
          <cell r="BA33">
            <v>28</v>
          </cell>
        </row>
        <row r="34">
          <cell r="BA34">
            <v>29</v>
          </cell>
        </row>
        <row r="39">
          <cell r="BA39">
            <v>30</v>
          </cell>
        </row>
        <row r="44">
          <cell r="BA44">
            <v>31</v>
          </cell>
        </row>
        <row r="49">
          <cell r="BA49">
            <v>35</v>
          </cell>
        </row>
        <row r="50">
          <cell r="BA50">
            <v>36</v>
          </cell>
        </row>
        <row r="51">
          <cell r="BA51">
            <v>37</v>
          </cell>
        </row>
        <row r="52">
          <cell r="BA52">
            <v>38</v>
          </cell>
        </row>
        <row r="53">
          <cell r="BA53">
            <v>39</v>
          </cell>
        </row>
        <row r="54">
          <cell r="BA54">
            <v>40</v>
          </cell>
        </row>
        <row r="55">
          <cell r="BA55">
            <v>41</v>
          </cell>
        </row>
        <row r="56">
          <cell r="BA56">
            <v>42</v>
          </cell>
        </row>
        <row r="57">
          <cell r="BA57">
            <v>43</v>
          </cell>
        </row>
        <row r="58">
          <cell r="BA58">
            <v>44</v>
          </cell>
        </row>
        <row r="59">
          <cell r="BA59">
            <v>45</v>
          </cell>
        </row>
        <row r="60">
          <cell r="BA60">
            <v>46</v>
          </cell>
        </row>
        <row r="61">
          <cell r="BA61">
            <v>47</v>
          </cell>
        </row>
        <row r="62">
          <cell r="BA62">
            <v>48</v>
          </cell>
        </row>
        <row r="63">
          <cell r="BA63">
            <v>49</v>
          </cell>
        </row>
        <row r="64">
          <cell r="BA64">
            <v>50</v>
          </cell>
        </row>
        <row r="65">
          <cell r="BA65">
            <v>51</v>
          </cell>
        </row>
        <row r="66">
          <cell r="BA66">
            <v>52</v>
          </cell>
        </row>
        <row r="67">
          <cell r="BA67">
            <v>53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H29"/>
  <sheetViews>
    <sheetView tabSelected="1" workbookViewId="0">
      <selection activeCell="D27" sqref="D27:AH27"/>
    </sheetView>
  </sheetViews>
  <sheetFormatPr baseColWidth="10" defaultRowHeight="15"/>
  <cols>
    <col min="1" max="1" width="28.5703125" style="2" customWidth="1"/>
    <col min="2" max="2" width="10.140625" style="2" customWidth="1"/>
    <col min="3" max="3" width="8.5703125" style="2" customWidth="1"/>
    <col min="4" max="4" width="4.140625" style="2" customWidth="1"/>
    <col min="5" max="5" width="4" style="2" customWidth="1"/>
    <col min="6" max="8" width="3.85546875" style="2" customWidth="1"/>
    <col min="9" max="9" width="4.7109375" style="2" customWidth="1"/>
    <col min="10" max="10" width="4.28515625" style="2" customWidth="1"/>
    <col min="11" max="11" width="3.85546875" style="2" customWidth="1"/>
    <col min="12" max="12" width="4.28515625" style="2" customWidth="1"/>
    <col min="13" max="16" width="3.85546875" style="2" customWidth="1"/>
    <col min="17" max="17" width="4.140625" style="2" customWidth="1"/>
    <col min="18" max="18" width="3.85546875" style="2" customWidth="1"/>
    <col min="19" max="19" width="4" style="2" bestFit="1" customWidth="1"/>
    <col min="20" max="23" width="3.85546875" style="2" customWidth="1"/>
    <col min="24" max="24" width="4.28515625" style="2" customWidth="1"/>
    <col min="25" max="25" width="3.85546875" style="2" customWidth="1"/>
    <col min="26" max="26" width="4" style="2" customWidth="1"/>
    <col min="27" max="30" width="3.85546875" style="2" customWidth="1"/>
    <col min="31" max="31" width="4.140625" style="2" customWidth="1"/>
    <col min="32" max="32" width="3.85546875" style="2" customWidth="1"/>
    <col min="33" max="33" width="4.140625" style="2" customWidth="1"/>
    <col min="34" max="34" width="3.85546875" style="2" customWidth="1"/>
    <col min="35" max="16384" width="11.42578125" style="2"/>
  </cols>
  <sheetData>
    <row r="1" spans="1:34" ht="15.75">
      <c r="A1" s="1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</row>
    <row r="2" spans="1:34" ht="15.75">
      <c r="A2" s="41" t="s">
        <v>14</v>
      </c>
      <c r="B2" s="31"/>
      <c r="C2" s="5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</row>
    <row r="3" spans="1:34" ht="15.75">
      <c r="A3" s="41" t="s">
        <v>15</v>
      </c>
      <c r="B3" s="31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</row>
    <row r="4" spans="1:34" ht="15.75">
      <c r="A4" s="1"/>
    </row>
    <row r="5" spans="1:34" ht="18.75">
      <c r="A5" s="4"/>
      <c r="B5" s="5"/>
      <c r="C5" s="5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</row>
    <row r="6" spans="1:34" ht="18.75">
      <c r="A6" s="5"/>
      <c r="B6" s="5"/>
      <c r="C6" s="5"/>
      <c r="D6" s="7" t="s">
        <v>0</v>
      </c>
      <c r="E6" s="7"/>
      <c r="F6" s="7"/>
      <c r="G6" s="7"/>
      <c r="H6" s="7"/>
      <c r="I6" s="7"/>
      <c r="J6" s="7"/>
      <c r="K6" s="7"/>
      <c r="L6" s="7"/>
      <c r="M6" s="8">
        <f>+A7+DATE(2018,A7-1,31)</f>
        <v>43447</v>
      </c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1">
      <c r="A7" s="9">
        <f>'[1] MENU'!D29</f>
        <v>12</v>
      </c>
      <c r="B7" s="10"/>
      <c r="C7" s="10"/>
      <c r="D7" s="11">
        <f>'[1] MENU'!E29</f>
        <v>43435</v>
      </c>
      <c r="E7" s="11">
        <f>IF(D7="","",IF(MONTH(D7+1)=$A$7,D7+1,""))</f>
        <v>43436</v>
      </c>
      <c r="F7" s="11">
        <f t="shared" ref="F7:AH7" si="0">IF(E7="","",IF(MONTH(E7+1)=$A$7,E7+1,""))</f>
        <v>43437</v>
      </c>
      <c r="G7" s="11">
        <f t="shared" si="0"/>
        <v>43438</v>
      </c>
      <c r="H7" s="11">
        <f t="shared" si="0"/>
        <v>43439</v>
      </c>
      <c r="I7" s="11">
        <f t="shared" si="0"/>
        <v>43440</v>
      </c>
      <c r="J7" s="11">
        <f t="shared" si="0"/>
        <v>43441</v>
      </c>
      <c r="K7" s="11">
        <f t="shared" si="0"/>
        <v>43442</v>
      </c>
      <c r="L7" s="11">
        <f t="shared" si="0"/>
        <v>43443</v>
      </c>
      <c r="M7" s="11">
        <f t="shared" si="0"/>
        <v>43444</v>
      </c>
      <c r="N7" s="11">
        <f t="shared" si="0"/>
        <v>43445</v>
      </c>
      <c r="O7" s="11">
        <f t="shared" si="0"/>
        <v>43446</v>
      </c>
      <c r="P7" s="11">
        <f t="shared" si="0"/>
        <v>43447</v>
      </c>
      <c r="Q7" s="11">
        <f t="shared" si="0"/>
        <v>43448</v>
      </c>
      <c r="R7" s="11">
        <f t="shared" si="0"/>
        <v>43449</v>
      </c>
      <c r="S7" s="11">
        <f t="shared" si="0"/>
        <v>43450</v>
      </c>
      <c r="T7" s="11">
        <f t="shared" si="0"/>
        <v>43451</v>
      </c>
      <c r="U7" s="11">
        <f t="shared" si="0"/>
        <v>43452</v>
      </c>
      <c r="V7" s="11">
        <f t="shared" si="0"/>
        <v>43453</v>
      </c>
      <c r="W7" s="11">
        <f t="shared" si="0"/>
        <v>43454</v>
      </c>
      <c r="X7" s="11">
        <f t="shared" si="0"/>
        <v>43455</v>
      </c>
      <c r="Y7" s="11">
        <f t="shared" si="0"/>
        <v>43456</v>
      </c>
      <c r="Z7" s="11">
        <f t="shared" si="0"/>
        <v>43457</v>
      </c>
      <c r="AA7" s="11">
        <f t="shared" si="0"/>
        <v>43458</v>
      </c>
      <c r="AB7" s="11">
        <f t="shared" si="0"/>
        <v>43459</v>
      </c>
      <c r="AC7" s="11">
        <f t="shared" si="0"/>
        <v>43460</v>
      </c>
      <c r="AD7" s="11">
        <f t="shared" si="0"/>
        <v>43461</v>
      </c>
      <c r="AE7" s="11">
        <f t="shared" si="0"/>
        <v>43462</v>
      </c>
      <c r="AF7" s="11">
        <f t="shared" si="0"/>
        <v>43463</v>
      </c>
      <c r="AG7" s="11">
        <f t="shared" si="0"/>
        <v>43464</v>
      </c>
      <c r="AH7" s="11">
        <f t="shared" si="0"/>
        <v>43465</v>
      </c>
    </row>
    <row r="8" spans="1:34" ht="15.75">
      <c r="A8" s="12" t="s">
        <v>1</v>
      </c>
      <c r="B8" s="12" t="s">
        <v>2</v>
      </c>
      <c r="C8" s="13" t="s">
        <v>3</v>
      </c>
      <c r="D8" s="14">
        <v>1</v>
      </c>
      <c r="E8" s="14">
        <f>IF(D7="","",IF(MONTH(D7+1)=$A$7,D7+1,""))</f>
        <v>43436</v>
      </c>
      <c r="F8" s="14">
        <f t="shared" ref="F8:AH8" si="1">IF(E7="","",IF(MONTH(E7+1)=$A$7,E7+1,""))</f>
        <v>43437</v>
      </c>
      <c r="G8" s="14">
        <f t="shared" si="1"/>
        <v>43438</v>
      </c>
      <c r="H8" s="14">
        <f t="shared" si="1"/>
        <v>43439</v>
      </c>
      <c r="I8" s="14">
        <f t="shared" si="1"/>
        <v>43440</v>
      </c>
      <c r="J8" s="14">
        <f t="shared" si="1"/>
        <v>43441</v>
      </c>
      <c r="K8" s="14">
        <f t="shared" si="1"/>
        <v>43442</v>
      </c>
      <c r="L8" s="14">
        <f t="shared" si="1"/>
        <v>43443</v>
      </c>
      <c r="M8" s="14">
        <f t="shared" si="1"/>
        <v>43444</v>
      </c>
      <c r="N8" s="14">
        <f t="shared" si="1"/>
        <v>43445</v>
      </c>
      <c r="O8" s="14">
        <f t="shared" si="1"/>
        <v>43446</v>
      </c>
      <c r="P8" s="14">
        <f t="shared" si="1"/>
        <v>43447</v>
      </c>
      <c r="Q8" s="14">
        <f t="shared" si="1"/>
        <v>43448</v>
      </c>
      <c r="R8" s="14">
        <f t="shared" si="1"/>
        <v>43449</v>
      </c>
      <c r="S8" s="14">
        <f t="shared" si="1"/>
        <v>43450</v>
      </c>
      <c r="T8" s="14">
        <f t="shared" si="1"/>
        <v>43451</v>
      </c>
      <c r="U8" s="14">
        <f t="shared" si="1"/>
        <v>43452</v>
      </c>
      <c r="V8" s="14">
        <f t="shared" si="1"/>
        <v>43453</v>
      </c>
      <c r="W8" s="14">
        <f t="shared" si="1"/>
        <v>43454</v>
      </c>
      <c r="X8" s="14">
        <f t="shared" si="1"/>
        <v>43455</v>
      </c>
      <c r="Y8" s="14">
        <f t="shared" si="1"/>
        <v>43456</v>
      </c>
      <c r="Z8" s="14">
        <f t="shared" si="1"/>
        <v>43457</v>
      </c>
      <c r="AA8" s="14">
        <f t="shared" si="1"/>
        <v>43458</v>
      </c>
      <c r="AB8" s="14">
        <f t="shared" si="1"/>
        <v>43459</v>
      </c>
      <c r="AC8" s="14">
        <f t="shared" si="1"/>
        <v>43460</v>
      </c>
      <c r="AD8" s="14">
        <f t="shared" si="1"/>
        <v>43461</v>
      </c>
      <c r="AE8" s="14">
        <f t="shared" si="1"/>
        <v>43462</v>
      </c>
      <c r="AF8" s="14">
        <f t="shared" si="1"/>
        <v>43463</v>
      </c>
      <c r="AG8" s="14">
        <f t="shared" si="1"/>
        <v>43464</v>
      </c>
      <c r="AH8" s="14">
        <f t="shared" si="1"/>
        <v>43465</v>
      </c>
    </row>
    <row r="9" spans="1:34" ht="18.75">
      <c r="A9" s="15"/>
      <c r="B9" s="16"/>
      <c r="C9" s="16"/>
      <c r="D9" s="17"/>
      <c r="E9" s="18"/>
      <c r="F9" s="18"/>
      <c r="G9" s="17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</row>
    <row r="10" spans="1:34" ht="18.75">
      <c r="A10" s="15" t="s">
        <v>9</v>
      </c>
      <c r="B10" s="16"/>
      <c r="C10" s="16" t="s">
        <v>13</v>
      </c>
      <c r="D10" s="19" t="s">
        <v>5</v>
      </c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</row>
    <row r="11" spans="1:34" ht="18.75">
      <c r="A11" s="20" t="s">
        <v>10</v>
      </c>
      <c r="B11" s="16"/>
      <c r="C11" s="16" t="s">
        <v>13</v>
      </c>
      <c r="D11" s="19" t="s">
        <v>5</v>
      </c>
      <c r="E11" s="19"/>
      <c r="F11" s="21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</row>
    <row r="12" spans="1:34" ht="18.75">
      <c r="A12" s="22"/>
      <c r="B12" s="16"/>
      <c r="C12" s="16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</row>
    <row r="13" spans="1:34" ht="18.75">
      <c r="A13" s="23" t="s">
        <v>11</v>
      </c>
      <c r="B13" s="16"/>
      <c r="C13" s="16" t="s">
        <v>4</v>
      </c>
      <c r="D13" s="21" t="s">
        <v>5</v>
      </c>
      <c r="E13" s="21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</row>
    <row r="14" spans="1:34" ht="18.75">
      <c r="A14" s="23" t="s">
        <v>12</v>
      </c>
      <c r="B14" s="16"/>
      <c r="C14" s="16" t="s">
        <v>4</v>
      </c>
      <c r="D14" s="19" t="s">
        <v>5</v>
      </c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</row>
    <row r="15" spans="1:34" ht="18.75">
      <c r="A15" s="24"/>
      <c r="B15" s="25"/>
      <c r="C15" s="16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</row>
    <row r="16" spans="1:34" ht="18.75">
      <c r="A16" s="24"/>
      <c r="B16" s="16"/>
      <c r="C16" s="16"/>
      <c r="D16" s="19"/>
      <c r="E16" s="21"/>
      <c r="F16" s="21"/>
      <c r="G16" s="21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21"/>
      <c r="AH16" s="19"/>
    </row>
    <row r="17" spans="1:34" ht="18.75">
      <c r="A17" s="24"/>
      <c r="B17" s="25"/>
      <c r="C17" s="16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</row>
    <row r="18" spans="1:34" ht="18.75">
      <c r="A18" s="23"/>
      <c r="B18" s="26"/>
      <c r="C18" s="27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</row>
    <row r="19" spans="1:34" ht="18.75">
      <c r="A19" s="24"/>
      <c r="B19" s="25"/>
      <c r="C19" s="16"/>
      <c r="D19" s="21"/>
      <c r="E19" s="19"/>
      <c r="F19" s="19"/>
      <c r="G19" s="21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1"/>
      <c r="AH19" s="19"/>
    </row>
    <row r="20" spans="1:34" ht="18.75">
      <c r="A20" s="24"/>
      <c r="B20" s="16"/>
      <c r="C20" s="16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</row>
    <row r="21" spans="1:34" ht="18.75">
      <c r="A21" s="28"/>
      <c r="B21" s="16"/>
      <c r="C21" s="16"/>
      <c r="D21" s="19"/>
      <c r="E21" s="19"/>
      <c r="F21" s="21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29"/>
      <c r="AH21" s="19"/>
    </row>
    <row r="22" spans="1:34" ht="18.75">
      <c r="A22" s="30"/>
      <c r="B22" s="25"/>
      <c r="C22" s="16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</row>
    <row r="23" spans="1:34" ht="18.75">
      <c r="A23" s="24"/>
      <c r="B23" s="16"/>
      <c r="C23" s="16"/>
      <c r="D23" s="19"/>
      <c r="E23" s="21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</row>
    <row r="24" spans="1:34" ht="18.75">
      <c r="A24" s="31"/>
      <c r="B24" s="31"/>
      <c r="C24" s="32"/>
      <c r="D24" s="19"/>
      <c r="E24" s="33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</row>
    <row r="25" spans="1:34">
      <c r="A25" s="36"/>
      <c r="B25" s="34"/>
      <c r="C25" s="35"/>
      <c r="D25" s="11">
        <f>D7</f>
        <v>43435</v>
      </c>
      <c r="E25" s="11">
        <f>IF(D25="","",IF(MONTH(D25+1)=$A$7,D25+1,""))</f>
        <v>43436</v>
      </c>
      <c r="F25" s="11">
        <f t="shared" ref="F25:AH25" si="2">IF(E25="","",IF(MONTH(E25+1)=$A$7,E25+1,""))</f>
        <v>43437</v>
      </c>
      <c r="G25" s="11">
        <f t="shared" si="2"/>
        <v>43438</v>
      </c>
      <c r="H25" s="11">
        <f t="shared" si="2"/>
        <v>43439</v>
      </c>
      <c r="I25" s="11">
        <f t="shared" si="2"/>
        <v>43440</v>
      </c>
      <c r="J25" s="11">
        <f t="shared" si="2"/>
        <v>43441</v>
      </c>
      <c r="K25" s="11">
        <f t="shared" si="2"/>
        <v>43442</v>
      </c>
      <c r="L25" s="11">
        <f t="shared" si="2"/>
        <v>43443</v>
      </c>
      <c r="M25" s="11">
        <f t="shared" si="2"/>
        <v>43444</v>
      </c>
      <c r="N25" s="11">
        <f t="shared" si="2"/>
        <v>43445</v>
      </c>
      <c r="O25" s="11">
        <f t="shared" si="2"/>
        <v>43446</v>
      </c>
      <c r="P25" s="11">
        <f t="shared" si="2"/>
        <v>43447</v>
      </c>
      <c r="Q25" s="11">
        <f t="shared" si="2"/>
        <v>43448</v>
      </c>
      <c r="R25" s="11">
        <f t="shared" si="2"/>
        <v>43449</v>
      </c>
      <c r="S25" s="11">
        <f t="shared" si="2"/>
        <v>43450</v>
      </c>
      <c r="T25" s="11">
        <f t="shared" si="2"/>
        <v>43451</v>
      </c>
      <c r="U25" s="11">
        <f t="shared" si="2"/>
        <v>43452</v>
      </c>
      <c r="V25" s="11">
        <f t="shared" si="2"/>
        <v>43453</v>
      </c>
      <c r="W25" s="11">
        <f t="shared" si="2"/>
        <v>43454</v>
      </c>
      <c r="X25" s="11">
        <f t="shared" si="2"/>
        <v>43455</v>
      </c>
      <c r="Y25" s="11">
        <f t="shared" si="2"/>
        <v>43456</v>
      </c>
      <c r="Z25" s="11">
        <f t="shared" si="2"/>
        <v>43457</v>
      </c>
      <c r="AA25" s="11">
        <f t="shared" si="2"/>
        <v>43458</v>
      </c>
      <c r="AB25" s="11">
        <f t="shared" si="2"/>
        <v>43459</v>
      </c>
      <c r="AC25" s="11">
        <f t="shared" si="2"/>
        <v>43460</v>
      </c>
      <c r="AD25" s="11">
        <f t="shared" si="2"/>
        <v>43461</v>
      </c>
      <c r="AE25" s="11">
        <f t="shared" si="2"/>
        <v>43462</v>
      </c>
      <c r="AF25" s="11">
        <f t="shared" si="2"/>
        <v>43463</v>
      </c>
      <c r="AG25" s="11">
        <f t="shared" si="2"/>
        <v>43464</v>
      </c>
      <c r="AH25" s="11">
        <f t="shared" si="2"/>
        <v>43465</v>
      </c>
    </row>
    <row r="26" spans="1:34">
      <c r="A26" s="36"/>
      <c r="B26" s="34"/>
      <c r="C26" s="35"/>
      <c r="D26" s="37">
        <v>1</v>
      </c>
      <c r="E26" s="14">
        <f>IF(D25="","",IF(MONTH(D25+1)=$A$7,D25+1,""))</f>
        <v>43436</v>
      </c>
      <c r="F26" s="14">
        <f t="shared" ref="F26:AH26" si="3">IF(E25="","",IF(MONTH(E25+1)=$A$7,E25+1,""))</f>
        <v>43437</v>
      </c>
      <c r="G26" s="14">
        <f t="shared" si="3"/>
        <v>43438</v>
      </c>
      <c r="H26" s="14">
        <f t="shared" si="3"/>
        <v>43439</v>
      </c>
      <c r="I26" s="14">
        <f t="shared" si="3"/>
        <v>43440</v>
      </c>
      <c r="J26" s="14">
        <f t="shared" si="3"/>
        <v>43441</v>
      </c>
      <c r="K26" s="14">
        <f t="shared" si="3"/>
        <v>43442</v>
      </c>
      <c r="L26" s="14">
        <f t="shared" si="3"/>
        <v>43443</v>
      </c>
      <c r="M26" s="14">
        <f t="shared" si="3"/>
        <v>43444</v>
      </c>
      <c r="N26" s="14">
        <f t="shared" si="3"/>
        <v>43445</v>
      </c>
      <c r="O26" s="14">
        <f t="shared" si="3"/>
        <v>43446</v>
      </c>
      <c r="P26" s="14">
        <f t="shared" si="3"/>
        <v>43447</v>
      </c>
      <c r="Q26" s="14">
        <f t="shared" si="3"/>
        <v>43448</v>
      </c>
      <c r="R26" s="14">
        <f t="shared" si="3"/>
        <v>43449</v>
      </c>
      <c r="S26" s="14">
        <f t="shared" si="3"/>
        <v>43450</v>
      </c>
      <c r="T26" s="14">
        <f t="shared" si="3"/>
        <v>43451</v>
      </c>
      <c r="U26" s="14">
        <f t="shared" si="3"/>
        <v>43452</v>
      </c>
      <c r="V26" s="14">
        <f t="shared" si="3"/>
        <v>43453</v>
      </c>
      <c r="W26" s="14">
        <f t="shared" si="3"/>
        <v>43454</v>
      </c>
      <c r="X26" s="14">
        <f t="shared" si="3"/>
        <v>43455</v>
      </c>
      <c r="Y26" s="14">
        <f t="shared" si="3"/>
        <v>43456</v>
      </c>
      <c r="Z26" s="14">
        <f t="shared" si="3"/>
        <v>43457</v>
      </c>
      <c r="AA26" s="14">
        <f t="shared" si="3"/>
        <v>43458</v>
      </c>
      <c r="AB26" s="14">
        <f t="shared" si="3"/>
        <v>43459</v>
      </c>
      <c r="AC26" s="14">
        <f t="shared" si="3"/>
        <v>43460</v>
      </c>
      <c r="AD26" s="14">
        <f t="shared" si="3"/>
        <v>43461</v>
      </c>
      <c r="AE26" s="14">
        <f t="shared" si="3"/>
        <v>43462</v>
      </c>
      <c r="AF26" s="14">
        <f t="shared" si="3"/>
        <v>43463</v>
      </c>
      <c r="AG26" s="14">
        <f t="shared" si="3"/>
        <v>43464</v>
      </c>
      <c r="AH26" s="14">
        <f t="shared" si="3"/>
        <v>43465</v>
      </c>
    </row>
    <row r="27" spans="1:34">
      <c r="A27" s="34"/>
      <c r="B27" s="38" t="s">
        <v>6</v>
      </c>
      <c r="C27" s="38">
        <f>SUM(D27:AH27)</f>
        <v>120</v>
      </c>
      <c r="D27" s="39">
        <f>4-(D28+D29)</f>
        <v>0</v>
      </c>
      <c r="E27" s="39">
        <f t="shared" ref="E27:AH27" si="4">4-(E28+E29)</f>
        <v>4</v>
      </c>
      <c r="F27" s="39">
        <f t="shared" si="4"/>
        <v>4</v>
      </c>
      <c r="G27" s="39">
        <f t="shared" si="4"/>
        <v>4</v>
      </c>
      <c r="H27" s="39">
        <f t="shared" si="4"/>
        <v>4</v>
      </c>
      <c r="I27" s="39">
        <f t="shared" si="4"/>
        <v>4</v>
      </c>
      <c r="J27" s="39">
        <f t="shared" si="4"/>
        <v>4</v>
      </c>
      <c r="K27" s="39">
        <f t="shared" si="4"/>
        <v>4</v>
      </c>
      <c r="L27" s="39">
        <f t="shared" si="4"/>
        <v>4</v>
      </c>
      <c r="M27" s="39">
        <f t="shared" si="4"/>
        <v>4</v>
      </c>
      <c r="N27" s="39">
        <f t="shared" si="4"/>
        <v>4</v>
      </c>
      <c r="O27" s="39">
        <f t="shared" si="4"/>
        <v>4</v>
      </c>
      <c r="P27" s="39">
        <f t="shared" si="4"/>
        <v>4</v>
      </c>
      <c r="Q27" s="39">
        <f t="shared" si="4"/>
        <v>4</v>
      </c>
      <c r="R27" s="39">
        <f t="shared" si="4"/>
        <v>4</v>
      </c>
      <c r="S27" s="39">
        <f t="shared" si="4"/>
        <v>4</v>
      </c>
      <c r="T27" s="39">
        <f t="shared" si="4"/>
        <v>4</v>
      </c>
      <c r="U27" s="39">
        <f t="shared" si="4"/>
        <v>4</v>
      </c>
      <c r="V27" s="39">
        <f t="shared" si="4"/>
        <v>4</v>
      </c>
      <c r="W27" s="39">
        <f t="shared" si="4"/>
        <v>4</v>
      </c>
      <c r="X27" s="39">
        <f t="shared" si="4"/>
        <v>4</v>
      </c>
      <c r="Y27" s="39">
        <f t="shared" si="4"/>
        <v>4</v>
      </c>
      <c r="Z27" s="39">
        <f t="shared" si="4"/>
        <v>4</v>
      </c>
      <c r="AA27" s="39">
        <f t="shared" si="4"/>
        <v>4</v>
      </c>
      <c r="AB27" s="39">
        <f t="shared" si="4"/>
        <v>4</v>
      </c>
      <c r="AC27" s="39">
        <f t="shared" si="4"/>
        <v>4</v>
      </c>
      <c r="AD27" s="39">
        <f t="shared" si="4"/>
        <v>4</v>
      </c>
      <c r="AE27" s="39">
        <f t="shared" si="4"/>
        <v>4</v>
      </c>
      <c r="AF27" s="39">
        <f t="shared" si="4"/>
        <v>4</v>
      </c>
      <c r="AG27" s="39">
        <f t="shared" si="4"/>
        <v>4</v>
      </c>
      <c r="AH27" s="39">
        <f t="shared" si="4"/>
        <v>4</v>
      </c>
    </row>
    <row r="28" spans="1:34">
      <c r="A28" s="34"/>
      <c r="B28" s="38" t="s">
        <v>7</v>
      </c>
      <c r="C28" s="38">
        <f>SUM(D28:AH28)</f>
        <v>4</v>
      </c>
      <c r="D28" s="40">
        <f>COUNTIF(D9:D24,"P")+COUNTIF(D9:D24,"PX")+COUNTIF(D9:D24,"½P")+COUNTIF(D9:D24,"AR")</f>
        <v>4</v>
      </c>
      <c r="E28" s="40">
        <f>COUNTIF(E9:E24,"P")+COUNTIF(E9:E24,"PX") +COUNTIF(E9:E24,"½P")</f>
        <v>0</v>
      </c>
      <c r="F28" s="40">
        <f>COUNTIF(F9:F24,"P")+COUNTIF(F9:F24,"PX") +COUNTIF(F9:F24,"½P")</f>
        <v>0</v>
      </c>
      <c r="G28" s="40">
        <f>COUNTIF(G9:G24,"P")+COUNTIF(G9:G24,"PX") +COUNTIF(G9:G24,"½P")</f>
        <v>0</v>
      </c>
      <c r="H28" s="40">
        <f>COUNTIF(H9:H24,"P")+COUNTIF(H9:H24,"PX") +COUNTIF(H9:H24,"½P")</f>
        <v>0</v>
      </c>
      <c r="I28" s="40">
        <f>COUNTIF(I9:I24,"P")+COUNTIF(I9:I24,"PX") +COUNTIF(I9:I24,"½P")</f>
        <v>0</v>
      </c>
      <c r="J28" s="40">
        <f>COUNTIF(J9:J24,"P")+COUNTIF(J9:J24,"PX") +COUNTIF(J9:J24,"½P")</f>
        <v>0</v>
      </c>
      <c r="K28" s="40">
        <f>COUNTIF(K9:K24,"P")+COUNTIF(K9:K24,"PX") +COUNTIF(K9:K24,"½P")</f>
        <v>0</v>
      </c>
      <c r="L28" s="40">
        <f>COUNTIF(L9:L24,"P")+COUNTIF(L9:L24,"PX") +COUNTIF(L9:L24,"½P")</f>
        <v>0</v>
      </c>
      <c r="M28" s="40">
        <f>COUNTIF(M9:M24,"P")+COUNTIF(M9:M24,"PX") +COUNTIF(M9:M24,"½P")</f>
        <v>0</v>
      </c>
      <c r="N28" s="40">
        <f>COUNTIF(N9:N24,"P")+COUNTIF(N9:N24,"PX") +COUNTIF(N9:N24,"½P")</f>
        <v>0</v>
      </c>
      <c r="O28" s="40">
        <f>COUNTIF(O9:O24,"P")+COUNTIF(O9:O24,"PX") +COUNTIF(O9:O24,"½P")</f>
        <v>0</v>
      </c>
      <c r="P28" s="40">
        <f>COUNTIF(P9:P24,"P")+COUNTIF(P9:P24,"PX") +COUNTIF(P9:P24,"½P")</f>
        <v>0</v>
      </c>
      <c r="Q28" s="40">
        <f>COUNTIF(Q9:Q24,"P")+COUNTIF(Q9:Q24,"PX") +COUNTIF(Q9:Q24,"½P")</f>
        <v>0</v>
      </c>
      <c r="R28" s="40">
        <f>COUNTIF(R9:R24,"P")+COUNTIF(R9:R24,"PX") +COUNTIF(R9:R24,"½P")</f>
        <v>0</v>
      </c>
      <c r="S28" s="40">
        <f>COUNTIF(S9:S24,"P")+COUNTIF(S9:S24,"PX") +COUNTIF(S9:S24,"½P")</f>
        <v>0</v>
      </c>
      <c r="T28" s="40">
        <f>COUNTIF(T9:T24,"P")+COUNTIF(T9:T24,"PX") +COUNTIF(T9:T24,"½P")</f>
        <v>0</v>
      </c>
      <c r="U28" s="40">
        <f>COUNTIF(U9:U24,"P")+COUNTIF(U9:U24,"PX") +COUNTIF(U9:U24,"½P")</f>
        <v>0</v>
      </c>
      <c r="V28" s="40">
        <f>COUNTIF(V9:V24,"P")+COUNTIF(V9:V24,"PX") +COUNTIF(V9:V24,"½P")</f>
        <v>0</v>
      </c>
      <c r="W28" s="40">
        <f>COUNTIF(W9:W24,"P")+COUNTIF(W9:W24,"PX") +COUNTIF(W9:W24,"½P")</f>
        <v>0</v>
      </c>
      <c r="X28" s="40">
        <f>COUNTIF(X9:X24,"P")+COUNTIF(X9:X24,"PX") +COUNTIF(X9:X24,"½P")</f>
        <v>0</v>
      </c>
      <c r="Y28" s="40">
        <f>COUNTIF(Y9:Y24,"P")+COUNTIF(Y9:Y24,"PX") +COUNTIF(Y9:Y24,"½P")</f>
        <v>0</v>
      </c>
      <c r="Z28" s="40">
        <f>COUNTIF(Z9:Z24,"P")+COUNTIF(Z9:Z24,"PX") +COUNTIF(Z9:Z24,"½P")</f>
        <v>0</v>
      </c>
      <c r="AA28" s="40">
        <f>COUNTIF(AA9:AA24,"P")+COUNTIF(AA9:AA24,"PX") +COUNTIF(AA9:AA24,"½P")</f>
        <v>0</v>
      </c>
      <c r="AB28" s="40">
        <f>COUNTIF(AB9:AB24,"P")+COUNTIF(AB9:AB24,"PX") +COUNTIF(AB9:AB24,"½P")</f>
        <v>0</v>
      </c>
      <c r="AC28" s="40">
        <f>COUNTIF(AC9:AC24,"P")+COUNTIF(AC9:AC24,"PX") +COUNTIF(AC9:AC24,"½P")</f>
        <v>0</v>
      </c>
      <c r="AD28" s="40">
        <f>COUNTIF(AD9:AD24,"P")+COUNTIF(AD9:AD24,"PX") +COUNTIF(AD9:AD24,"½P")</f>
        <v>0</v>
      </c>
      <c r="AE28" s="40">
        <f>COUNTIF(AE9:AE24,"P")+COUNTIF(AE9:AE24,"PX") +COUNTIF(AE9:AE24,"½P")</f>
        <v>0</v>
      </c>
      <c r="AF28" s="40">
        <f>COUNTIF(AF9:AF24,"P")+COUNTIF(AF9:AF24,"PX") +COUNTIF(AF9:AF24,"½P")</f>
        <v>0</v>
      </c>
      <c r="AG28" s="40">
        <f>COUNTIF(AG9:AG24,"P")+COUNTIF(AG9:AG24,"PX") +COUNTIF(AG9:AG24,"½P")</f>
        <v>0</v>
      </c>
      <c r="AH28" s="40">
        <f>COUNTIF(AH9:AH24,"P")+COUNTIF(AH9:AH24,"PX") +COUNTIF(AH9:AH24,"½P")</f>
        <v>0</v>
      </c>
    </row>
    <row r="29" spans="1:34">
      <c r="A29" s="34"/>
      <c r="B29" s="38" t="s">
        <v>8</v>
      </c>
      <c r="C29" s="38">
        <f>SUM(D29:AH29)</f>
        <v>0</v>
      </c>
      <c r="D29" s="40">
        <f>COUNTIF(D9:D24,"X")+COUNTIF(D9:D24,"PX")+COUNTIF(D9:D24,"AX")+COUNTIF(D9:D24,"XX")+COUNTIF(D9:D24,"½X")</f>
        <v>0</v>
      </c>
      <c r="E29" s="40">
        <f>COUNTIF(E9:E24,"X")+COUNTIF(E9:E24,"PX")+COUNTIF(E9:E24,"AX")+COUNTIF(E9:E24,"XX")+COUNTIF(E9:E24,"½X")</f>
        <v>0</v>
      </c>
      <c r="F29" s="40">
        <f>COUNTIF(F9:F24,"X")+COUNTIF(F9:F24,"PX")+COUNTIF(F9:F24,"AX")+COUNTIF(F9:F24,"XX")+COUNTIF(F9:F24,"½X")</f>
        <v>0</v>
      </c>
      <c r="G29" s="40">
        <f>COUNTIF(G9:G24,"X")+COUNTIF(G9:G24,"PX")+COUNTIF(G9:G24,"AX")+COUNTIF(G9:G24,"XX")+COUNTIF(G9:G24,"½X")</f>
        <v>0</v>
      </c>
      <c r="H29" s="40">
        <f>COUNTIF(H9:H24,"X")+COUNTIF(H9:H24,"PX")+COUNTIF(H9:H24,"AX")+COUNTIF(H9:H24,"XX")+COUNTIF(H9:H24,"½X")</f>
        <v>0</v>
      </c>
      <c r="I29" s="40">
        <f>COUNTIF(I9:I24,"X")+COUNTIF(I9:I24,"PX")+COUNTIF(I9:I24,"AX")+COUNTIF(I9:I24,"XX")+COUNTIF(I9:I24,"½X")</f>
        <v>0</v>
      </c>
      <c r="J29" s="40">
        <f>COUNTIF(J9:J24,"X")+COUNTIF(J9:J24,"PX")+COUNTIF(J9:J24,"AX")+COUNTIF(J9:J24,"XX")+COUNTIF(J9:J24,"½X")</f>
        <v>0</v>
      </c>
      <c r="K29" s="40">
        <f>COUNTIF(K9:K24,"X")+COUNTIF(K9:K24,"PX")+COUNTIF(K9:K24,"AX")+COUNTIF(K9:K24,"XX")+COUNTIF(K9:K24,"½X")</f>
        <v>0</v>
      </c>
      <c r="L29" s="40">
        <f>COUNTIF(L9:L24,"X")+COUNTIF(L9:L24,"PX")+COUNTIF(L9:L24,"AX")+COUNTIF(L9:L24,"XX")+COUNTIF(L9:L24,"½X")</f>
        <v>0</v>
      </c>
      <c r="M29" s="40">
        <f>COUNTIF(M9:M24,"X")+COUNTIF(M9:M24,"PX")+COUNTIF(M9:M24,"AX")+COUNTIF(M9:M24,"XX")+COUNTIF(M9:M24,"½X")</f>
        <v>0</v>
      </c>
      <c r="N29" s="40">
        <f>COUNTIF(N9:N24,"X")+COUNTIF(N9:N24,"PX")+COUNTIF(N9:N24,"AX")+COUNTIF(N9:N24,"XX")+COUNTIF(N9:N24,"½X")</f>
        <v>0</v>
      </c>
      <c r="O29" s="40">
        <f>COUNTIF(O9:O24,"X")+COUNTIF(O9:O24,"PX")+COUNTIF(O9:O24,"AX")+COUNTIF(O9:O24,"XX")+COUNTIF(O9:O24,"½X")</f>
        <v>0</v>
      </c>
      <c r="P29" s="40">
        <f>COUNTIF(P9:P24,"X")+COUNTIF(P9:P24,"PX")+COUNTIF(P9:P24,"AX")+COUNTIF(P9:P24,"XX")+COUNTIF(P9:P24,"½X")</f>
        <v>0</v>
      </c>
      <c r="Q29" s="40">
        <f>COUNTIF(Q9:Q24,"X")+COUNTIF(Q9:Q24,"PX")+COUNTIF(Q9:Q24,"AX")+COUNTIF(Q9:Q24,"XX")+COUNTIF(Q9:Q24,"½X")</f>
        <v>0</v>
      </c>
      <c r="R29" s="40">
        <f>COUNTIF(R9:R24,"X")+COUNTIF(R9:R24,"PX")+COUNTIF(R9:R24,"AX")+COUNTIF(R9:R24,"XX")+COUNTIF(R9:R24,"½X")</f>
        <v>0</v>
      </c>
      <c r="S29" s="40">
        <f>COUNTIF(S9:S24,"X")+COUNTIF(S9:S24,"PX")+COUNTIF(S9:S24,"AX")+COUNTIF(S9:S24,"XX")+COUNTIF(S9:S24,"½X")</f>
        <v>0</v>
      </c>
      <c r="T29" s="40">
        <f>COUNTIF(T9:T24,"X")+COUNTIF(T9:T24,"PX")+COUNTIF(T9:T24,"AX")+COUNTIF(T9:T24,"XX")+COUNTIF(T9:T24,"½X")</f>
        <v>0</v>
      </c>
      <c r="U29" s="40">
        <f>COUNTIF(U9:U24,"X")+COUNTIF(U9:U24,"PX")+COUNTIF(U9:U24,"AX")+COUNTIF(U9:U24,"XX")+COUNTIF(U9:U24,"½X")</f>
        <v>0</v>
      </c>
      <c r="V29" s="40">
        <f>COUNTIF(V9:V24,"X")+COUNTIF(V9:V24,"PX")+COUNTIF(V9:V24,"AX")+COUNTIF(V9:V24,"XX")+COUNTIF(V9:V24,"½X")</f>
        <v>0</v>
      </c>
      <c r="W29" s="40">
        <f>COUNTIF(W9:W24,"X")+COUNTIF(W9:W24,"PX")+COUNTIF(W9:W24,"AX")+COUNTIF(W9:W24,"XX")+COUNTIF(W9:W24,"½X")</f>
        <v>0</v>
      </c>
      <c r="X29" s="40">
        <f>COUNTIF(X9:X24,"X")+COUNTIF(X9:X24,"PX")+COUNTIF(X9:X24,"AX")+COUNTIF(X9:X24,"XX")+COUNTIF(X9:X24,"½X")</f>
        <v>0</v>
      </c>
      <c r="Y29" s="40">
        <f>COUNTIF(Y9:Y24,"X")+COUNTIF(Y9:Y24,"PX")+COUNTIF(Y9:Y24,"AX")+COUNTIF(Y9:Y24,"XX")+COUNTIF(Y9:Y24,"½X")</f>
        <v>0</v>
      </c>
      <c r="Z29" s="40">
        <f>COUNTIF(Z9:Z24,"X")+COUNTIF(Z9:Z24,"PX")+COUNTIF(Z9:Z24,"AX")+COUNTIF(Z9:Z24,"XX")+COUNTIF(Z9:Z24,"½X")</f>
        <v>0</v>
      </c>
      <c r="AA29" s="40">
        <f>COUNTIF(AA9:AA24,"X")+COUNTIF(AA9:AA24,"PX")+COUNTIF(AA9:AA24,"AX")+COUNTIF(AA9:AA24,"XX")+COUNTIF(AA9:AA24,"½X")</f>
        <v>0</v>
      </c>
      <c r="AB29" s="40">
        <f>COUNTIF(AB9:AB24,"X")+COUNTIF(AB9:AB24,"PX")+COUNTIF(AB9:AB24,"AX")+COUNTIF(AB9:AB24,"XX")+COUNTIF(AB9:AB24,"½X")</f>
        <v>0</v>
      </c>
      <c r="AC29" s="40">
        <f>COUNTIF(AC9:AC24,"X")+COUNTIF(AC9:AC24,"PX")+COUNTIF(AC9:AC24,"AX")+COUNTIF(AC9:AC24,"XX")+COUNTIF(AC9:AC24,"½X")</f>
        <v>0</v>
      </c>
      <c r="AD29" s="40">
        <f>COUNTIF(AD9:AD24,"X")+COUNTIF(AD9:AD24,"PX")+COUNTIF(AD9:AD24,"AX")+COUNTIF(AD9:AD24,"XX")+COUNTIF(AD9:AD24,"½X")</f>
        <v>0</v>
      </c>
      <c r="AE29" s="40">
        <f>COUNTIF(AE9:AE24,"X")+COUNTIF(AE9:AE24,"PX")+COUNTIF(AE9:AE24,"AX")+COUNTIF(AE9:AE24,"XX")+COUNTIF(AE9:AE24,"½X")</f>
        <v>0</v>
      </c>
      <c r="AF29" s="40">
        <f>COUNTIF(AF9:AF24,"X")+COUNTIF(AF9:AF24,"PX")+COUNTIF(AF9:AF24,"AX")+COUNTIF(AF9:AF24,"XX")+COUNTIF(AF9:AF24,"½X")</f>
        <v>0</v>
      </c>
      <c r="AG29" s="40">
        <f>COUNTIF(AG9:AG24,"X")+COUNTIF(AG9:AG24,"PX")+COUNTIF(AG9:AG24,"AX")+COUNTIF(AG9:AG24,"XX")+COUNTIF(AG9:AG24,"½X")</f>
        <v>0</v>
      </c>
      <c r="AH29" s="40">
        <f>COUNTIF(AH9:AH24,"X")+COUNTIF(AH9:AH24,"PX")+COUNTIF(AH9:AH24,"AX")+COUNTIF(AH9:AH24,"XX")+COUNTIF(AH9:AH24,"½X")</f>
        <v>0</v>
      </c>
    </row>
  </sheetData>
  <mergeCells count="3">
    <mergeCell ref="D5:AH5"/>
    <mergeCell ref="D6:L6"/>
    <mergeCell ref="M6:AH6"/>
  </mergeCells>
  <conditionalFormatting sqref="D7:AH8">
    <cfRule type="timePeriod" dxfId="3" priority="3" stopIfTrue="1" timePeriod="today">
      <formula>FLOOR(D7,1)=TODAY()</formula>
    </cfRule>
    <cfRule type="expression" dxfId="2" priority="4" stopIfTrue="1">
      <formula>WEEKDAY(D$7,1)&gt;5</formula>
    </cfRule>
  </conditionalFormatting>
  <conditionalFormatting sqref="D25:AH26">
    <cfRule type="timePeriod" dxfId="1" priority="1" stopIfTrue="1" timePeriod="today">
      <formula>FLOOR(D25,1)=TODAY()</formula>
    </cfRule>
    <cfRule type="expression" dxfId="0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SIDALI</cp:lastModifiedBy>
  <dcterms:created xsi:type="dcterms:W3CDTF">2018-12-06T12:46:01Z</dcterms:created>
  <dcterms:modified xsi:type="dcterms:W3CDTF">2018-12-06T12:55:19Z</dcterms:modified>
</cp:coreProperties>
</file>