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contrat" sheetId="1" r:id="rId1"/>
  </sheets>
  <externalReferences>
    <externalReference r:id="rId2"/>
  </externalReferences>
  <definedNames>
    <definedName name="_xlnm._FilterDatabase" localSheetId="0" hidden="1">contrat!$A$1:$AI$18</definedName>
    <definedName name="A" localSheetId="0">#REF!</definedName>
    <definedName name="A">#REF!</definedName>
    <definedName name="Alerte" localSheetId="0">#REF!</definedName>
    <definedName name="Alerte">#REF!</definedName>
    <definedName name="Alerte__45_Jrs_Avant" localSheetId="0">#REF!</definedName>
    <definedName name="Alerte__45_Jrs_Avant">#REF!</definedName>
    <definedName name="Alerte_preavis" localSheetId="0">#REF!</definedName>
    <definedName name="Alerte_preavis">#REF!</definedName>
    <definedName name="AlerteContrat" localSheetId="0">#REF!</definedName>
    <definedName name="AlerteContrat">#REF!</definedName>
    <definedName name="alertepreavis" localSheetId="0">#REF!</definedName>
    <definedName name="alertepreavis">#REF!</definedName>
    <definedName name="alertestock" localSheetId="0">#REF!</definedName>
    <definedName name="alertestock">#REF!</definedName>
    <definedName name="contrat" localSheetId="0">#REF!</definedName>
    <definedName name="contrat">#REF!</definedName>
    <definedName name="COPY">"copy1,copy2,copy3,copy4"</definedName>
    <definedName name="donnee" localSheetId="0">#REF!</definedName>
    <definedName name="donnee">#REF!</definedName>
    <definedName name="fon" localSheetId="0">#REF!</definedName>
    <definedName name="fon">#REF!</definedName>
    <definedName name="NI" localSheetId="0">#REF!</definedName>
    <definedName name="NI">#REF!</definedName>
    <definedName name="nom" localSheetId="0">#REF!</definedName>
    <definedName name="nom">#REF!</definedName>
    <definedName name="NU" localSheetId="0">#REF!</definedName>
    <definedName name="NU">#REF!</definedName>
    <definedName name="NUMILOG" localSheetId="0">#REF!</definedName>
    <definedName name="NUMILOG">#REF!</definedName>
    <definedName name="NUMILOG1" localSheetId="0">#REF!</definedName>
    <definedName name="NUMILOG1">#REF!</definedName>
    <definedName name="NUMILOG3" localSheetId="0">#REF!</definedName>
    <definedName name="NUMILOG3">#REF!</definedName>
    <definedName name="NUMILOG4" localSheetId="0">#REF!</definedName>
    <definedName name="NUMILOG4">#REF!</definedName>
    <definedName name="NUMILOG5" localSheetId="0">#REF!</definedName>
    <definedName name="NUMILOG5">#REF!</definedName>
    <definedName name="NUMILOG7" localSheetId="0">#REF!</definedName>
    <definedName name="NUMILOG7">#REF!</definedName>
    <definedName name="NUMILOG77" localSheetId="0">#REF!</definedName>
    <definedName name="NUMILOG77">#REF!</definedName>
    <definedName name="SMAR" localSheetId="0">#REF!</definedName>
    <definedName name="SMAR">#REF!</definedName>
    <definedName name="SMARE" localSheetId="0">#REF!</definedName>
    <definedName name="SMARE">#REF!</definedName>
    <definedName name="Tini">43291.6338888889</definedName>
    <definedName name="TIZI" localSheetId="0">#REF!</definedName>
    <definedName name="TIZI">#REF!</definedName>
    <definedName name="TIZI2" localSheetId="0">#REF!</definedName>
    <definedName name="TIZI2">#REF!</definedName>
    <definedName name="Z_332EFCC1_3DF4_464C_95C5_B37F1FE91091_.wvu.FilterData" localSheetId="0" hidden="1">contrat!$A$1:$Y$1</definedName>
    <definedName name="Z_5ABF4115_C58C_408B_B032_DBB4FB274810_.wvu.FilterData" localSheetId="0" hidden="1">contrat!$A$1:$AD$1</definedName>
    <definedName name="Z_D22246EB_53CF_476A_A31F_26F2C1B5C5AE_.wvu.FilterData" localSheetId="0" hidden="1">contrat!$A$1:$Y$1</definedName>
    <definedName name="Z_FA6C6AF2_C7EF_4C38_9C3F_EEA6F389F36F_.wvu.FilterData" localSheetId="0" hidden="1">contrat!$A$1:$AD$1</definedName>
    <definedName name="Z_FDD99FA2_CFF7_4410_A129_905BCD5A3A7C_.wvu.FilterData" localSheetId="0" hidden="1">contrat!$A$1:$AD$1</definedName>
  </definedNames>
  <calcPr calcId="145621"/>
</workbook>
</file>

<file path=xl/calcChain.xml><?xml version="1.0" encoding="utf-8"?>
<calcChain xmlns="http://schemas.openxmlformats.org/spreadsheetml/2006/main">
  <c r="AG2" i="1" l="1"/>
  <c r="AF2" i="1"/>
  <c r="N3" i="1"/>
  <c r="N4" i="1"/>
  <c r="N5" i="1"/>
  <c r="N6" i="1"/>
  <c r="AI19" i="1"/>
  <c r="AH19" i="1"/>
  <c r="AI18" i="1"/>
  <c r="AH18" i="1"/>
  <c r="AG18" i="1"/>
  <c r="AF18" i="1"/>
  <c r="AI17" i="1"/>
  <c r="AH17" i="1"/>
  <c r="AG17" i="1"/>
  <c r="AF17" i="1"/>
  <c r="AI16" i="1"/>
  <c r="AH16" i="1"/>
  <c r="AG16" i="1"/>
  <c r="AF16" i="1"/>
  <c r="AG15" i="1"/>
  <c r="AF15" i="1"/>
  <c r="AI4" i="1"/>
  <c r="AH4" i="1"/>
  <c r="AG4" i="1"/>
  <c r="AF4" i="1"/>
  <c r="AI3" i="1"/>
  <c r="AH3" i="1"/>
  <c r="AG3" i="1"/>
  <c r="AF3" i="1"/>
  <c r="AI2" i="1"/>
  <c r="AH2" i="1"/>
  <c r="N2" i="1"/>
</calcChain>
</file>

<file path=xl/sharedStrings.xml><?xml version="1.0" encoding="utf-8"?>
<sst xmlns="http://schemas.openxmlformats.org/spreadsheetml/2006/main" count="127" uniqueCount="55">
  <si>
    <t>رقم العقد</t>
  </si>
  <si>
    <t>الإسم و اللقب</t>
  </si>
  <si>
    <t>Nom &amp; Prénom</t>
  </si>
  <si>
    <t>تاريخ الميلاد</t>
  </si>
  <si>
    <t>السن</t>
  </si>
  <si>
    <t>مكان الميلاد</t>
  </si>
  <si>
    <t>العنوان</t>
  </si>
  <si>
    <t>الوظيفة</t>
  </si>
  <si>
    <t>الموقع</t>
  </si>
  <si>
    <t xml:space="preserve"> الأجر </t>
  </si>
  <si>
    <t>إبتداءا من</t>
  </si>
  <si>
    <t>إلى</t>
  </si>
  <si>
    <t>مدة العقد</t>
  </si>
  <si>
    <t>ALERTE</t>
  </si>
  <si>
    <t>في يوم:</t>
  </si>
  <si>
    <t>المدة التجريبية</t>
  </si>
  <si>
    <t>عدد الاشهر</t>
  </si>
  <si>
    <t xml:space="preserve">ب ت و أو ر س  رقم </t>
  </si>
  <si>
    <t>الصادرة بتاريخ</t>
  </si>
  <si>
    <t>عن دائرة</t>
  </si>
  <si>
    <t>الزمرة الدموية</t>
  </si>
  <si>
    <t>المستوى الدراسي</t>
  </si>
  <si>
    <t>الوضعية اتجاه الخدمة الوطنية</t>
  </si>
  <si>
    <t>رقم الهاتف</t>
  </si>
  <si>
    <t>الحالة العائلية</t>
  </si>
  <si>
    <t>عدد الأولاد</t>
  </si>
  <si>
    <t>اسم الاب</t>
  </si>
  <si>
    <t>لقب و اسم الام</t>
  </si>
  <si>
    <t>الجنسية</t>
  </si>
  <si>
    <t>رقم الحساب البريدي</t>
  </si>
  <si>
    <t>رقم التامين</t>
  </si>
  <si>
    <t>الفترة التجريبية الأولى</t>
  </si>
  <si>
    <t>التاريخ الانتهاء</t>
  </si>
  <si>
    <t>الفترة التجريبية الثانية</t>
  </si>
  <si>
    <t>عرابة سيدعل</t>
  </si>
  <si>
    <t>ARABA SIDALI</t>
  </si>
  <si>
    <t>09-déc-1974</t>
  </si>
  <si>
    <t>43 ans</t>
  </si>
  <si>
    <t>حسين داي</t>
  </si>
  <si>
    <t>الشراقة</t>
  </si>
  <si>
    <t>مراقب</t>
  </si>
  <si>
    <t>ATTACHER MILITAIRE</t>
  </si>
  <si>
    <t>01-déc-2018</t>
  </si>
  <si>
    <t>30/11/2019</t>
  </si>
  <si>
    <t>01-mars-2019</t>
  </si>
  <si>
    <t>RH - O</t>
  </si>
  <si>
    <t>السنة أولى ابتدائي</t>
  </si>
  <si>
    <t>مؤداة</t>
  </si>
  <si>
    <t>متزوج</t>
  </si>
  <si>
    <t>السعيد</t>
  </si>
  <si>
    <t>شرقي امباركة</t>
  </si>
  <si>
    <t>جزائرية</t>
  </si>
  <si>
    <t>عرابة سيدعلي</t>
  </si>
  <si>
    <t>مسؤول الخفارة و الإتصالات السلكية و اللاسلكية</t>
  </si>
  <si>
    <t>مقر المديرية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</si>
</sst>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_ ;\-#,##0.00\ "/>
    <numFmt numFmtId="165" formatCode="[$-40C]dd\-mmm\-yy;@"/>
    <numFmt numFmtId="166" formatCode="[$-40C]d\-mmm\-yy;@"/>
    <numFmt numFmtId="167" formatCode="0#&quot; &quot;##&quot; &quot;##&quot; &quot;##&quot; &quot;##"/>
    <numFmt numFmtId="168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color indexed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3" borderId="0" applyNumberFormat="0" applyBorder="0" applyAlignment="0" applyProtection="0"/>
    <xf numFmtId="14" fontId="8" fillId="2" borderId="2">
      <alignment horizontal="center" vertical="center"/>
    </xf>
    <xf numFmtId="168" fontId="1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4" fillId="4" borderId="1" xfId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1" xfId="1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167" fontId="3" fillId="0" borderId="1" xfId="1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49" fontId="7" fillId="0" borderId="0" xfId="0" applyNumberFormat="1" applyFont="1"/>
    <xf numFmtId="0" fontId="0" fillId="0" borderId="0" xfId="0" applyFill="1"/>
    <xf numFmtId="0" fontId="5" fillId="0" borderId="1" xfId="1" applyFont="1" applyFill="1" applyBorder="1" applyAlignment="1">
      <alignment horizontal="center" vertical="center"/>
    </xf>
    <xf numFmtId="14" fontId="0" fillId="0" borderId="0" xfId="0" applyNumberFormat="1" applyFill="1"/>
    <xf numFmtId="0" fontId="6" fillId="0" borderId="1" xfId="1" applyFont="1" applyFill="1" applyBorder="1" applyAlignment="1">
      <alignment horizontal="center" vertical="center"/>
    </xf>
    <xf numFmtId="0" fontId="0" fillId="0" borderId="1" xfId="0" applyFill="1" applyBorder="1"/>
  </cellXfs>
  <cellStyles count="5">
    <cellStyle name="20 % - Accent3" xfId="1" builtinId="38"/>
    <cellStyle name="Flashing" xfId="2"/>
    <cellStyle name="Milliers 2" xfId="3"/>
    <cellStyle name="Normal" xfId="0" builtinId="0"/>
    <cellStyle name="Normal 2" xfId="4"/>
  </cellStyles>
  <dxfs count="2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1333500</xdr:colOff>
          <xdr:row>0</xdr:row>
          <xdr:rowOff>9525</xdr:rowOff>
        </xdr:from>
        <xdr:to>
          <xdr:col>7</xdr:col>
          <xdr:colOff>1990725</xdr:colOff>
          <xdr:row>0</xdr:row>
          <xdr:rowOff>647700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819150</xdr:colOff>
          <xdr:row>0</xdr:row>
          <xdr:rowOff>0</xdr:rowOff>
        </xdr:from>
        <xdr:to>
          <xdr:col>6</xdr:col>
          <xdr:colOff>1314450</xdr:colOff>
          <xdr:row>0</xdr:row>
          <xdr:rowOff>638175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29</xdr:col>
      <xdr:colOff>952501</xdr:colOff>
      <xdr:row>8</xdr:row>
      <xdr:rowOff>57149</xdr:rowOff>
    </xdr:from>
    <xdr:to>
      <xdr:col>35</xdr:col>
      <xdr:colOff>733426</xdr:colOff>
      <xdr:row>18</xdr:row>
      <xdr:rowOff>123824</xdr:rowOff>
    </xdr:to>
    <xdr:sp macro="" textlink="">
      <xdr:nvSpPr>
        <xdr:cNvPr id="2" name="ZoneTexte 1"/>
        <xdr:cNvSpPr txBox="1"/>
      </xdr:nvSpPr>
      <xdr:spPr>
        <a:xfrm>
          <a:off x="12457290299" y="2200274"/>
          <a:ext cx="5591175" cy="2066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1"/>
          <a:r>
            <a:rPr lang="fr-FR" sz="1100" b="1"/>
            <a:t>Je cherche à réaliser une macro sous Excel pour remplir automatiquement les cellules vides d'une colonne avec la valeur d'un autre  cellule   </a:t>
          </a:r>
        </a:p>
        <a:p>
          <a:pPr algn="l" rtl="1"/>
          <a:r>
            <a:rPr lang="fr-FR" sz="1100" b="1"/>
            <a:t>quand je tape une date dans la cellule K2 la cellule AF2 est rempli ci la cellule K2 est vide la cellule AF2 est vide</a:t>
          </a:r>
        </a:p>
        <a:p>
          <a:pPr algn="l" rtl="1"/>
          <a:r>
            <a:rPr lang="fr-FR" sz="1100" b="1"/>
            <a:t>exemple :</a:t>
          </a:r>
        </a:p>
        <a:p>
          <a:pPr algn="l" rtl="1"/>
          <a:endParaRPr lang="fr-FR" sz="1100" b="1"/>
        </a:p>
        <a:p>
          <a:pPr algn="l" rtl="1"/>
          <a:r>
            <a:rPr lang="fr-FR" sz="1100" b="1"/>
            <a:t>cellule K2 = date </a:t>
          </a:r>
        </a:p>
        <a:p>
          <a:pPr algn="l" rtl="1"/>
          <a:r>
            <a:rPr lang="fr-FR" sz="1100" b="1"/>
            <a:t>cellule AF2 = SI(ESTVIDE(K2);"";K2+90-AUJOURD'HUI())</a:t>
          </a:r>
        </a:p>
      </xdr:txBody>
    </xdr:sp>
    <xdr:clientData/>
  </xdr:twoCellAnchor>
  <xdr:twoCellAnchor>
    <xdr:from>
      <xdr:col>29</xdr:col>
      <xdr:colOff>66676</xdr:colOff>
      <xdr:row>5</xdr:row>
      <xdr:rowOff>152400</xdr:rowOff>
    </xdr:from>
    <xdr:to>
      <xdr:col>31</xdr:col>
      <xdr:colOff>933451</xdr:colOff>
      <xdr:row>7</xdr:row>
      <xdr:rowOff>95250</xdr:rowOff>
    </xdr:to>
    <xdr:sp macro="" textlink="">
      <xdr:nvSpPr>
        <xdr:cNvPr id="4" name="ZoneTexte 3"/>
        <xdr:cNvSpPr txBox="1"/>
      </xdr:nvSpPr>
      <xdr:spPr>
        <a:xfrm>
          <a:off x="12460862174" y="1695450"/>
          <a:ext cx="29051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 rtl="1"/>
          <a:r>
            <a:rPr lang="fr-FR" sz="1100"/>
            <a:t>=SI(ESTVIDE(K3);"";K3+90-AUJOURDHUI())</a:t>
          </a:r>
        </a:p>
      </xdr:txBody>
    </xdr:sp>
    <xdr:clientData/>
  </xdr:twoCellAnchor>
  <xdr:twoCellAnchor>
    <xdr:from>
      <xdr:col>31</xdr:col>
      <xdr:colOff>219075</xdr:colOff>
      <xdr:row>1</xdr:row>
      <xdr:rowOff>133350</xdr:rowOff>
    </xdr:from>
    <xdr:to>
      <xdr:col>31</xdr:col>
      <xdr:colOff>628650</xdr:colOff>
      <xdr:row>5</xdr:row>
      <xdr:rowOff>133350</xdr:rowOff>
    </xdr:to>
    <xdr:cxnSp macro="">
      <xdr:nvCxnSpPr>
        <xdr:cNvPr id="7" name="Connecteur droit avec flèche 6"/>
        <xdr:cNvCxnSpPr/>
      </xdr:nvCxnSpPr>
      <xdr:spPr>
        <a:xfrm flipV="1">
          <a:off x="12461166975" y="876300"/>
          <a:ext cx="40957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762000</xdr:colOff>
      <xdr:row>5</xdr:row>
      <xdr:rowOff>19050</xdr:rowOff>
    </xdr:from>
    <xdr:to>
      <xdr:col>36</xdr:col>
      <xdr:colOff>123825</xdr:colOff>
      <xdr:row>6</xdr:row>
      <xdr:rowOff>161925</xdr:rowOff>
    </xdr:to>
    <xdr:sp macro="" textlink="">
      <xdr:nvSpPr>
        <xdr:cNvPr id="10" name="ZoneTexte 9"/>
        <xdr:cNvSpPr txBox="1"/>
      </xdr:nvSpPr>
      <xdr:spPr>
        <a:xfrm>
          <a:off x="12457052175" y="1562100"/>
          <a:ext cx="29051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 rtl="1"/>
          <a:r>
            <a:rPr lang="fr-FR" sz="1100"/>
            <a:t>=SI(ESTVIDE(K2);"";MOIS.DECALER(K2;3))</a:t>
          </a:r>
        </a:p>
      </xdr:txBody>
    </xdr:sp>
    <xdr:clientData/>
  </xdr:twoCellAnchor>
  <xdr:twoCellAnchor>
    <xdr:from>
      <xdr:col>32</xdr:col>
      <xdr:colOff>561975</xdr:colOff>
      <xdr:row>1</xdr:row>
      <xdr:rowOff>76200</xdr:rowOff>
    </xdr:from>
    <xdr:to>
      <xdr:col>33</xdr:col>
      <xdr:colOff>657225</xdr:colOff>
      <xdr:row>5</xdr:row>
      <xdr:rowOff>9525</xdr:rowOff>
    </xdr:to>
    <xdr:cxnSp macro="">
      <xdr:nvCxnSpPr>
        <xdr:cNvPr id="11" name="Connecteur droit avec flèche 10"/>
        <xdr:cNvCxnSpPr/>
      </xdr:nvCxnSpPr>
      <xdr:spPr>
        <a:xfrm flipV="1">
          <a:off x="12459252450" y="819150"/>
          <a:ext cx="904875" cy="733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at%20SVS/SIDAL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ontrat"/>
      <sheetName val="Feuil1"/>
      <sheetName val="Feuil3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K19"/>
  <sheetViews>
    <sheetView rightToLeft="1" tabSelected="1" topLeftCell="W1" zoomScaleNormal="100" workbookViewId="0">
      <selection activeCell="X18" sqref="X18"/>
    </sheetView>
  </sheetViews>
  <sheetFormatPr baseColWidth="10" defaultRowHeight="15.75" x14ac:dyDescent="0.25"/>
  <cols>
    <col min="1" max="1" width="9.28515625" style="5" customWidth="1"/>
    <col min="2" max="2" width="16.140625" style="5" customWidth="1"/>
    <col min="3" max="3" width="23.85546875" style="5" customWidth="1"/>
    <col min="4" max="4" width="12.5703125" style="5" customWidth="1"/>
    <col min="5" max="6" width="12.7109375" style="5" customWidth="1"/>
    <col min="7" max="7" width="35.5703125" style="5" customWidth="1"/>
    <col min="8" max="8" width="35.5703125" style="5" bestFit="1" customWidth="1"/>
    <col min="9" max="9" width="18.42578125" style="5" customWidth="1"/>
    <col min="10" max="10" width="16.28515625" style="7" customWidth="1"/>
    <col min="11" max="11" width="12.140625" style="20" customWidth="1"/>
    <col min="12" max="12" width="12.7109375" style="5" customWidth="1"/>
    <col min="13" max="13" width="15.28515625" style="5" customWidth="1"/>
    <col min="14" max="14" width="11.85546875" style="22" customWidth="1"/>
    <col min="15" max="15" width="11.85546875" style="5" customWidth="1"/>
    <col min="16" max="17" width="16" style="5" customWidth="1"/>
    <col min="18" max="18" width="25.28515625" style="12" customWidth="1"/>
    <col min="19" max="19" width="13.7109375" style="5" customWidth="1"/>
    <col min="20" max="20" width="13" style="5" customWidth="1"/>
    <col min="21" max="21" width="13.28515625" style="5" customWidth="1"/>
    <col min="22" max="22" width="15.85546875" style="5" customWidth="1"/>
    <col min="23" max="23" width="24.42578125" style="5" customWidth="1"/>
    <col min="24" max="24" width="12.7109375" style="5" bestFit="1" customWidth="1"/>
    <col min="25" max="25" width="13" style="5" customWidth="1"/>
    <col min="26" max="28" width="11.42578125" style="15"/>
    <col min="29" max="29" width="6.5703125" style="15" bestFit="1" customWidth="1"/>
    <col min="30" max="30" width="15.28515625" style="15" bestFit="1" customWidth="1"/>
    <col min="31" max="31" width="15.28515625" style="15" customWidth="1"/>
    <col min="32" max="32" width="16.140625" style="23" bestFit="1" customWidth="1"/>
    <col min="33" max="33" width="12.140625" style="23" bestFit="1" customWidth="1"/>
    <col min="34" max="34" width="16.140625" style="23" bestFit="1" customWidth="1"/>
    <col min="35" max="35" width="12.140625" style="19" bestFit="1" customWidth="1"/>
    <col min="36" max="36" width="12.7109375" style="19" bestFit="1" customWidth="1"/>
    <col min="37" max="16384" width="11.42578125" style="19"/>
  </cols>
  <sheetData>
    <row r="1" spans="1:37" s="4" customFormat="1" ht="5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32</v>
      </c>
    </row>
    <row r="2" spans="1:37" x14ac:dyDescent="0.25">
      <c r="A2" s="5">
        <v>1</v>
      </c>
      <c r="B2" s="5" t="s">
        <v>34</v>
      </c>
      <c r="C2" s="5" t="s">
        <v>35</v>
      </c>
      <c r="D2" s="6" t="s">
        <v>36</v>
      </c>
      <c r="E2" s="5" t="s">
        <v>37</v>
      </c>
      <c r="F2" s="5" t="s">
        <v>38</v>
      </c>
      <c r="G2" s="5" t="s">
        <v>39</v>
      </c>
      <c r="H2" s="5" t="s">
        <v>40</v>
      </c>
      <c r="I2" s="5" t="s">
        <v>41</v>
      </c>
      <c r="J2" s="7">
        <v>45000</v>
      </c>
      <c r="K2" s="8" t="s">
        <v>42</v>
      </c>
      <c r="L2" s="9" t="s">
        <v>43</v>
      </c>
      <c r="M2" s="5">
        <v>364</v>
      </c>
      <c r="N2" s="10">
        <f t="shared" ref="N2:N6" ca="1" si="0">L2-TODAY()</f>
        <v>336</v>
      </c>
      <c r="O2" s="11" t="s">
        <v>44</v>
      </c>
      <c r="P2" s="5">
        <v>3</v>
      </c>
      <c r="Q2" s="5">
        <v>3</v>
      </c>
      <c r="R2" s="12">
        <v>897397937</v>
      </c>
      <c r="S2" s="6">
        <v>43353</v>
      </c>
      <c r="T2" s="5" t="s">
        <v>39</v>
      </c>
      <c r="U2" s="5" t="s">
        <v>45</v>
      </c>
      <c r="V2" s="5" t="s">
        <v>46</v>
      </c>
      <c r="W2" s="5" t="s">
        <v>47</v>
      </c>
      <c r="X2" s="13"/>
      <c r="Y2" s="5" t="s">
        <v>48</v>
      </c>
      <c r="Z2" s="14">
        <v>5</v>
      </c>
      <c r="AA2" s="15" t="s">
        <v>49</v>
      </c>
      <c r="AB2" s="15" t="s">
        <v>50</v>
      </c>
      <c r="AC2" s="15" t="s">
        <v>51</v>
      </c>
      <c r="AD2" s="15">
        <v>678899900</v>
      </c>
      <c r="AF2" s="16">
        <f t="shared" ref="AF2:AF4" ca="1" si="1">IF(ISBLANK(K2),"",K2+90-TODAY())</f>
        <v>62</v>
      </c>
      <c r="AG2" s="17">
        <f>IF(ISBLANK(K2),"",EDATE(K2,3))</f>
        <v>43525</v>
      </c>
      <c r="AH2" s="16">
        <f ca="1">IF(ISBLANK(O2),"",O2+90-TODAY())</f>
        <v>152</v>
      </c>
      <c r="AI2" s="17">
        <f t="shared" ref="AI2:AI4" si="2">IF(ISBLANK(O2),"",EDATE(O2,3))</f>
        <v>43617</v>
      </c>
      <c r="AJ2" s="18"/>
    </row>
    <row r="3" spans="1:37" x14ac:dyDescent="0.25">
      <c r="A3" s="5">
        <v>2</v>
      </c>
      <c r="B3" s="5" t="s">
        <v>52</v>
      </c>
      <c r="C3" s="5" t="s">
        <v>35</v>
      </c>
      <c r="D3" s="6" t="s">
        <v>36</v>
      </c>
      <c r="E3" s="5" t="s">
        <v>37</v>
      </c>
      <c r="F3" s="5" t="s">
        <v>38</v>
      </c>
      <c r="G3" s="5" t="s">
        <v>39</v>
      </c>
      <c r="H3" s="5" t="s">
        <v>53</v>
      </c>
      <c r="I3" s="5" t="s">
        <v>54</v>
      </c>
      <c r="J3" s="7">
        <v>45000</v>
      </c>
      <c r="K3" s="8">
        <v>43349</v>
      </c>
      <c r="L3" s="9">
        <v>43800</v>
      </c>
      <c r="M3" s="5">
        <v>396</v>
      </c>
      <c r="N3" s="10">
        <f t="shared" ca="1" si="0"/>
        <v>337</v>
      </c>
      <c r="O3" s="9">
        <v>43440</v>
      </c>
      <c r="P3" s="5">
        <v>3</v>
      </c>
      <c r="Q3" s="5">
        <v>3</v>
      </c>
      <c r="R3" s="12">
        <v>897397937</v>
      </c>
      <c r="S3" s="6">
        <v>43353</v>
      </c>
      <c r="T3" s="5" t="s">
        <v>39</v>
      </c>
      <c r="U3" s="5" t="s">
        <v>45</v>
      </c>
      <c r="V3" s="5" t="s">
        <v>46</v>
      </c>
      <c r="W3" s="5" t="s">
        <v>47</v>
      </c>
      <c r="X3" s="13"/>
      <c r="Y3" s="5" t="s">
        <v>48</v>
      </c>
      <c r="Z3" s="14">
        <v>5</v>
      </c>
      <c r="AA3" s="15" t="s">
        <v>49</v>
      </c>
      <c r="AB3" s="15" t="s">
        <v>50</v>
      </c>
      <c r="AC3" s="15" t="s">
        <v>51</v>
      </c>
      <c r="AD3" s="15">
        <v>678899900</v>
      </c>
      <c r="AF3" s="16">
        <f t="shared" ca="1" si="1"/>
        <v>-24</v>
      </c>
      <c r="AG3" s="17">
        <f t="shared" ref="AG2:AG4" si="3">IF(ISBLANK(K3),"",EDATE(K3,3))</f>
        <v>43440</v>
      </c>
      <c r="AH3" s="16">
        <f t="shared" ref="AH3:AH4" ca="1" si="4">IF(ISBLANK(O3),"",O3+90-TODAY())</f>
        <v>67</v>
      </c>
      <c r="AI3" s="17">
        <f t="shared" si="2"/>
        <v>43530</v>
      </c>
    </row>
    <row r="4" spans="1:37" x14ac:dyDescent="0.25">
      <c r="A4" s="5">
        <v>3</v>
      </c>
      <c r="B4" s="5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41</v>
      </c>
      <c r="J4" s="7">
        <v>45000</v>
      </c>
      <c r="K4" s="20" t="s">
        <v>42</v>
      </c>
      <c r="L4" s="5" t="s">
        <v>43</v>
      </c>
      <c r="M4" s="5">
        <v>364</v>
      </c>
      <c r="N4" s="10">
        <f t="shared" ca="1" si="0"/>
        <v>336</v>
      </c>
      <c r="O4" s="5" t="s">
        <v>44</v>
      </c>
      <c r="P4" s="5">
        <v>3</v>
      </c>
      <c r="Q4" s="5">
        <v>3</v>
      </c>
      <c r="R4" s="12">
        <v>897397937</v>
      </c>
      <c r="S4" s="11">
        <v>43382</v>
      </c>
      <c r="T4" s="5" t="s">
        <v>39</v>
      </c>
      <c r="U4" s="5" t="s">
        <v>45</v>
      </c>
      <c r="V4" s="5" t="s">
        <v>46</v>
      </c>
      <c r="W4" s="5" t="s">
        <v>47</v>
      </c>
      <c r="Y4" s="5" t="s">
        <v>48</v>
      </c>
      <c r="Z4" s="15">
        <v>5</v>
      </c>
      <c r="AA4" s="15" t="s">
        <v>49</v>
      </c>
      <c r="AB4" s="15" t="s">
        <v>50</v>
      </c>
      <c r="AC4" s="15" t="s">
        <v>51</v>
      </c>
      <c r="AD4" s="15">
        <v>678899900</v>
      </c>
      <c r="AE4" s="15">
        <v>3565656656</v>
      </c>
      <c r="AF4" s="16">
        <f t="shared" ca="1" si="1"/>
        <v>62</v>
      </c>
      <c r="AG4" s="17">
        <f t="shared" si="3"/>
        <v>43525</v>
      </c>
      <c r="AH4" s="16">
        <f t="shared" ca="1" si="4"/>
        <v>152</v>
      </c>
      <c r="AI4" s="17">
        <f t="shared" si="2"/>
        <v>43617</v>
      </c>
      <c r="AK4" s="21"/>
    </row>
    <row r="5" spans="1:37" x14ac:dyDescent="0.25">
      <c r="A5" s="5">
        <v>4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7">
        <v>45000</v>
      </c>
      <c r="K5" s="20" t="s">
        <v>42</v>
      </c>
      <c r="L5" s="5" t="s">
        <v>43</v>
      </c>
      <c r="M5" s="5">
        <v>364</v>
      </c>
      <c r="N5" s="10">
        <f t="shared" ca="1" si="0"/>
        <v>336</v>
      </c>
      <c r="O5" s="5" t="s">
        <v>44</v>
      </c>
      <c r="P5" s="5">
        <v>3</v>
      </c>
      <c r="Q5" s="5">
        <v>3</v>
      </c>
      <c r="R5" s="12">
        <v>897397937</v>
      </c>
      <c r="S5" s="11">
        <v>43353</v>
      </c>
      <c r="T5" s="5" t="s">
        <v>39</v>
      </c>
      <c r="U5" s="5" t="s">
        <v>45</v>
      </c>
      <c r="V5" s="5" t="s">
        <v>46</v>
      </c>
      <c r="W5" s="5" t="s">
        <v>47</v>
      </c>
      <c r="Y5" s="5" t="s">
        <v>48</v>
      </c>
      <c r="Z5" s="15">
        <v>5</v>
      </c>
      <c r="AA5" s="15" t="s">
        <v>49</v>
      </c>
      <c r="AB5" s="15" t="s">
        <v>50</v>
      </c>
      <c r="AC5" s="15" t="s">
        <v>51</v>
      </c>
      <c r="AD5" s="15">
        <v>678899900</v>
      </c>
      <c r="AE5" s="15">
        <v>3565656656</v>
      </c>
      <c r="AF5" s="16"/>
      <c r="AG5" s="17"/>
      <c r="AH5" s="16"/>
      <c r="AI5" s="17"/>
    </row>
    <row r="6" spans="1:37" x14ac:dyDescent="0.25">
      <c r="A6" s="5">
        <v>1</v>
      </c>
      <c r="B6" s="5" t="s">
        <v>34</v>
      </c>
      <c r="C6" s="5" t="s">
        <v>35</v>
      </c>
      <c r="D6" s="5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7">
        <v>45000</v>
      </c>
      <c r="K6" s="20" t="s">
        <v>42</v>
      </c>
      <c r="L6" s="5" t="s">
        <v>43</v>
      </c>
      <c r="M6" s="5">
        <v>364</v>
      </c>
      <c r="N6" s="10">
        <f t="shared" ca="1" si="0"/>
        <v>336</v>
      </c>
      <c r="O6" s="5" t="s">
        <v>44</v>
      </c>
      <c r="P6" s="5">
        <v>3</v>
      </c>
      <c r="Q6" s="5">
        <v>3</v>
      </c>
      <c r="R6" s="12">
        <v>897397937</v>
      </c>
      <c r="S6" s="11">
        <v>43382</v>
      </c>
      <c r="T6" s="5" t="s">
        <v>39</v>
      </c>
      <c r="U6" s="5" t="s">
        <v>45</v>
      </c>
      <c r="V6" s="5" t="s">
        <v>46</v>
      </c>
      <c r="W6" s="5" t="s">
        <v>47</v>
      </c>
      <c r="Y6" s="5" t="s">
        <v>48</v>
      </c>
      <c r="Z6" s="15">
        <v>5</v>
      </c>
      <c r="AA6" s="15" t="s">
        <v>49</v>
      </c>
      <c r="AB6" s="15" t="s">
        <v>50</v>
      </c>
      <c r="AC6" s="15" t="s">
        <v>51</v>
      </c>
      <c r="AD6" s="15">
        <v>678899900</v>
      </c>
      <c r="AF6" s="16"/>
      <c r="AG6" s="17"/>
      <c r="AH6" s="16"/>
      <c r="AI6" s="17"/>
    </row>
    <row r="7" spans="1:37" x14ac:dyDescent="0.25">
      <c r="S7" s="11"/>
      <c r="AF7" s="16"/>
      <c r="AG7" s="17"/>
      <c r="AH7" s="16"/>
      <c r="AI7" s="17"/>
    </row>
    <row r="8" spans="1:37" x14ac:dyDescent="0.25">
      <c r="S8" s="11"/>
      <c r="AF8" s="16"/>
      <c r="AG8" s="17"/>
      <c r="AH8" s="16"/>
      <c r="AI8" s="17"/>
    </row>
    <row r="9" spans="1:37" x14ac:dyDescent="0.25">
      <c r="S9" s="11"/>
      <c r="AF9" s="16"/>
      <c r="AG9" s="17"/>
      <c r="AH9" s="16"/>
      <c r="AI9" s="17"/>
    </row>
    <row r="10" spans="1:37" x14ac:dyDescent="0.25">
      <c r="S10" s="11"/>
      <c r="AF10" s="16"/>
      <c r="AG10" s="17"/>
      <c r="AH10" s="16"/>
      <c r="AI10" s="17"/>
    </row>
    <row r="11" spans="1:37" x14ac:dyDescent="0.25">
      <c r="S11" s="11"/>
      <c r="AF11" s="16"/>
      <c r="AG11" s="17"/>
      <c r="AH11" s="16"/>
      <c r="AI11" s="17"/>
    </row>
    <row r="12" spans="1:37" x14ac:dyDescent="0.25">
      <c r="S12" s="11"/>
      <c r="AF12" s="16"/>
      <c r="AG12" s="17"/>
      <c r="AH12" s="16"/>
      <c r="AI12" s="17"/>
    </row>
    <row r="13" spans="1:37" x14ac:dyDescent="0.25">
      <c r="S13" s="11"/>
      <c r="AF13" s="16"/>
      <c r="AG13" s="17"/>
      <c r="AH13" s="16"/>
      <c r="AI13" s="17"/>
    </row>
    <row r="14" spans="1:37" x14ac:dyDescent="0.25">
      <c r="AF14" s="16"/>
      <c r="AG14" s="17"/>
      <c r="AH14" s="16"/>
      <c r="AI14" s="17"/>
    </row>
    <row r="15" spans="1:37" x14ac:dyDescent="0.25">
      <c r="AF15" s="16" t="str">
        <f ca="1">IF(ISBLANK(K9),"",K9+90-TODAY())</f>
        <v/>
      </c>
      <c r="AG15" s="17" t="str">
        <f>IF(ISBLANK(K9),"",EDATE(K9,3))</f>
        <v/>
      </c>
      <c r="AH15" s="16"/>
      <c r="AI15" s="17"/>
    </row>
    <row r="16" spans="1:37" x14ac:dyDescent="0.25">
      <c r="AF16" s="16" t="str">
        <f ca="1">IF(ISBLANK(K10),"",K10+90-TODAY())</f>
        <v/>
      </c>
      <c r="AG16" s="17" t="str">
        <f>IF(ISBLANK(K10),"",EDATE(K10,3))</f>
        <v/>
      </c>
      <c r="AH16" s="16" t="str">
        <f ca="1">IF(ISBLANK(O9),"",O9+90-TODAY())</f>
        <v/>
      </c>
      <c r="AI16" s="17" t="str">
        <f>IF(ISBLANK(O9),"",EDATE(O9,3))</f>
        <v/>
      </c>
    </row>
    <row r="17" spans="32:35" x14ac:dyDescent="0.25">
      <c r="AF17" s="16" t="str">
        <f ca="1">IF(ISBLANK(K11),"",K11+90-TODAY())</f>
        <v/>
      </c>
      <c r="AG17" s="17" t="str">
        <f>IF(ISBLANK(K11),"",EDATE(K11,3))</f>
        <v/>
      </c>
      <c r="AH17" s="16" t="str">
        <f ca="1">IF(ISBLANK(O10),"",O10+90-TODAY())</f>
        <v/>
      </c>
      <c r="AI17" s="17" t="str">
        <f>IF(ISBLANK(O10),"",EDATE(O10,3))</f>
        <v/>
      </c>
    </row>
    <row r="18" spans="32:35" x14ac:dyDescent="0.25">
      <c r="AF18" s="16" t="str">
        <f t="shared" ref="AF18" ca="1" si="5">IF(ISBLANK(K12),"",K12+90-TODAY())</f>
        <v/>
      </c>
      <c r="AG18" s="17" t="str">
        <f t="shared" ref="AG18" si="6">IF(ISBLANK(K12),"",EDATE(K12,3))</f>
        <v/>
      </c>
      <c r="AH18" s="16" t="str">
        <f ca="1">IF(ISBLANK(O11),"",O11+90-TODAY())</f>
        <v/>
      </c>
      <c r="AI18" s="17" t="str">
        <f>IF(ISBLANK(O11),"",EDATE(O11,3))</f>
        <v/>
      </c>
    </row>
    <row r="19" spans="32:35" x14ac:dyDescent="0.25">
      <c r="AH19" s="16" t="str">
        <f t="shared" ref="AH19" ca="1" si="7">IF(ISBLANK(O12),"",O12+90-TODAY())</f>
        <v/>
      </c>
      <c r="AI19" s="17" t="str">
        <f t="shared" ref="AI19" si="8">IF(ISBLANK(O12),"",EDATE(O12,3))</f>
        <v/>
      </c>
    </row>
  </sheetData>
  <conditionalFormatting sqref="AG2:AG18">
    <cfRule type="expression" dxfId="1" priority="2">
      <formula>DATEDIF(AG2,TODAY(),"D")&lt;30</formula>
    </cfRule>
  </conditionalFormatting>
  <conditionalFormatting sqref="AI2:AI19">
    <cfRule type="expression" dxfId="0" priority="1">
      <formula>DATEDIF(AI2,TODAY(),"D")&lt;30</formula>
    </cfRule>
  </conditionalFormatting>
  <conditionalFormatting sqref="AF2:AF18">
    <cfRule type="iconSet" priority="3">
      <iconSet iconSet="3Symbols">
        <cfvo type="percent" val="0"/>
        <cfvo type="num" val="30"/>
        <cfvo type="num" val="45"/>
      </iconSet>
    </cfRule>
  </conditionalFormatting>
  <conditionalFormatting sqref="AH2:AH19">
    <cfRule type="iconSet" priority="4">
      <iconSet iconSet="3Symbols">
        <cfvo type="percent" val="0"/>
        <cfvo type="num" val="30"/>
        <cfvo type="num" val="45"/>
      </iconSet>
    </cfRule>
  </conditionalFormatting>
  <conditionalFormatting sqref="N2:N12">
    <cfRule type="iconSet" priority="5">
      <iconSet iconSet="3Symbols">
        <cfvo type="percent" val="0"/>
        <cfvo type="num" val="30"/>
        <cfvo type="num" val="45"/>
      </iconSet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3</xdr:col>
                <xdr:colOff>819150</xdr:colOff>
                <xdr:row>0</xdr:row>
                <xdr:rowOff>0</xdr:rowOff>
              </from>
              <to>
                <xdr:col>6</xdr:col>
                <xdr:colOff>1314450</xdr:colOff>
                <xdr:row>0</xdr:row>
                <xdr:rowOff>638175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6</xdr:col>
                <xdr:colOff>1333500</xdr:colOff>
                <xdr:row>0</xdr:row>
                <xdr:rowOff>9525</xdr:rowOff>
              </from>
              <to>
                <xdr:col>7</xdr:col>
                <xdr:colOff>1990725</xdr:colOff>
                <xdr:row>0</xdr:row>
                <xdr:rowOff>647700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SIDALI</dc:creator>
  <cp:lastModifiedBy>SIDALI</cp:lastModifiedBy>
  <dcterms:created xsi:type="dcterms:W3CDTF">2018-12-29T14:11:13Z</dcterms:created>
  <dcterms:modified xsi:type="dcterms:W3CDTF">2018-12-29T14:17:17Z</dcterms:modified>
</cp:coreProperties>
</file>