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heme/themeOverride2.xml" ContentType="application/vnd.openxmlformats-officedocument.themeOverrid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645" windowWidth="20730" windowHeight="9435" activeTab="1"/>
  </bookViews>
  <sheets>
    <sheet name="MENU" sheetId="1" r:id="rId1"/>
    <sheet name="contrat" sheetId="2" r:id="rId2"/>
    <sheet name="Feuil1" sheetId="3" r:id="rId3"/>
    <sheet name="Feuil3" sheetId="4" r:id="rId4"/>
  </sheets>
  <functionGroups builtInGroupCount="17"/>
  <definedNames>
    <definedName name="_xlnm._FilterDatabase" localSheetId="1" hidden="1">contrat!$A$1:$AD$1</definedName>
    <definedName name="A" localSheetId="1">#REF!</definedName>
    <definedName name="A">#REF!</definedName>
    <definedName name="Alerte" localSheetId="1">#REF!</definedName>
    <definedName name="Alerte">#REF!</definedName>
    <definedName name="Alerte__45_Jrs_Avant" localSheetId="1">#REF!</definedName>
    <definedName name="Alerte__45_Jrs_Avant">#REF!</definedName>
    <definedName name="Alerte_preavis" localSheetId="1">#REF!</definedName>
    <definedName name="Alerte_preavis">#REF!</definedName>
    <definedName name="AlerteContrat" localSheetId="1">#REF!</definedName>
    <definedName name="AlerteContrat">#REF!</definedName>
    <definedName name="alertepreavis" localSheetId="1">#REF!</definedName>
    <definedName name="alertepreavis">#REF!</definedName>
    <definedName name="alertestock" localSheetId="1">#REF!</definedName>
    <definedName name="alertestock">#REF!</definedName>
    <definedName name="contrat" localSheetId="1">#REF!</definedName>
    <definedName name="contrat">#REF!</definedName>
    <definedName name="COPY">"copy1,copy2,copy3,copy4"</definedName>
    <definedName name="donnee" localSheetId="1">#REF!</definedName>
    <definedName name="donnee">#REF!</definedName>
    <definedName name="fon" localSheetId="1">#REF!</definedName>
    <definedName name="fon">#REF!</definedName>
    <definedName name="NI" localSheetId="1">#REF!</definedName>
    <definedName name="NI">#REF!</definedName>
    <definedName name="nom" localSheetId="1">#REF!</definedName>
    <definedName name="nom">#REF!</definedName>
    <definedName name="NU" localSheetId="1">#REF!</definedName>
    <definedName name="NU">#REF!</definedName>
    <definedName name="NUMILOG" localSheetId="1">#REF!</definedName>
    <definedName name="NUMILOG">#REF!</definedName>
    <definedName name="NUMILOG1" localSheetId="1">#REF!</definedName>
    <definedName name="NUMILOG1">#REF!</definedName>
    <definedName name="NUMILOG3" localSheetId="1">#REF!</definedName>
    <definedName name="NUMILOG3">#REF!</definedName>
    <definedName name="NUMILOG4" localSheetId="1">#REF!</definedName>
    <definedName name="NUMILOG4">#REF!</definedName>
    <definedName name="NUMILOG5" localSheetId="1">#REF!</definedName>
    <definedName name="NUMILOG5">#REF!</definedName>
    <definedName name="NUMILOG7" localSheetId="1">#REF!</definedName>
    <definedName name="NUMILOG7">#REF!</definedName>
    <definedName name="NUMILOG77" localSheetId="1">#REF!</definedName>
    <definedName name="NUMILOG77">#REF!</definedName>
    <definedName name="SMAR" localSheetId="1">#REF!</definedName>
    <definedName name="SMAR">#REF!</definedName>
    <definedName name="SMARE" localSheetId="1">#REF!</definedName>
    <definedName name="SMARE">#REF!</definedName>
    <definedName name="Tini">43291.6338888889</definedName>
    <definedName name="TIZI" localSheetId="1">#REF!</definedName>
    <definedName name="TIZI">#REF!</definedName>
    <definedName name="TIZI2" localSheetId="1">#REF!</definedName>
    <definedName name="TIZI2">#REF!</definedName>
    <definedName name="Z_332EFCC1_3DF4_464C_95C5_B37F1FE91091_.wvu.FilterData" localSheetId="1" hidden="1">contrat!$A$1:$Y$1</definedName>
    <definedName name="Z_5ABF4115_C58C_408B_B032_DBB4FB274810_.wvu.FilterData" localSheetId="1" hidden="1">contrat!$A$1:$AD$1</definedName>
    <definedName name="Z_D22246EB_53CF_476A_A31F_26F2C1B5C5AE_.wvu.FilterData" localSheetId="1" hidden="1">contrat!$A$1:$Y$1</definedName>
    <definedName name="Z_FA6C6AF2_C7EF_4C38_9C3F_EEA6F389F36F_.wvu.FilterData" localSheetId="1" hidden="1">contrat!$A$1:$AD$1</definedName>
    <definedName name="Z_FDD99FA2_CFF7_4410_A129_905BCD5A3A7C_.wvu.FilterData" localSheetId="1" hidden="1">contrat!$A$1:$AD$1</definedName>
  </definedNames>
  <calcPr calcId="145621" iterate="1"/>
  <customWorkbookViews>
    <customWorkbookView name="SIDALI - Affichage personnalisé" guid="{FDD99FA2-CFF7-4410-A129-905BCD5A3A7C}" mergeInterval="0" personalView="1" maximized="1" windowWidth="1596" windowHeight="812" activeSheetId="2"/>
  </customWorkbookViews>
</workbook>
</file>

<file path=xl/calcChain.xml><?xml version="1.0" encoding="utf-8"?>
<calcChain xmlns="http://schemas.openxmlformats.org/spreadsheetml/2006/main">
  <c r="I20" i="1" l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H12" i="1"/>
  <c r="M11" i="1"/>
  <c r="L11" i="1"/>
  <c r="K11" i="1"/>
  <c r="H11" i="1"/>
  <c r="J11" i="1" l="1"/>
  <c r="K12" i="1" s="1"/>
  <c r="L12" i="1" l="1"/>
  <c r="M12" i="1"/>
</calcChain>
</file>

<file path=xl/sharedStrings.xml><?xml version="1.0" encoding="utf-8"?>
<sst xmlns="http://schemas.openxmlformats.org/spreadsheetml/2006/main" count="390" uniqueCount="358">
  <si>
    <t>رقم العقد</t>
  </si>
  <si>
    <t>الإسم و اللقب</t>
  </si>
  <si>
    <t>Nom &amp; Prénom</t>
  </si>
  <si>
    <t>تاريخ الميلاد</t>
  </si>
  <si>
    <t>السن</t>
  </si>
  <si>
    <t>مكان الميلاد</t>
  </si>
  <si>
    <t>العنوان</t>
  </si>
  <si>
    <t>الوظيفة</t>
  </si>
  <si>
    <t>الموقع</t>
  </si>
  <si>
    <t xml:space="preserve"> الأجر </t>
  </si>
  <si>
    <t>إبتداءا من</t>
  </si>
  <si>
    <t>إلى</t>
  </si>
  <si>
    <t>مدة العقد</t>
  </si>
  <si>
    <t>ALERTE</t>
  </si>
  <si>
    <t>في يوم:</t>
  </si>
  <si>
    <t>المدة التجريبية</t>
  </si>
  <si>
    <t>عدد الاشهر</t>
  </si>
  <si>
    <t xml:space="preserve">ب ت و أو ر س  رقم </t>
  </si>
  <si>
    <t>الصادرة بتاريخ</t>
  </si>
  <si>
    <t>عن دائرة</t>
  </si>
  <si>
    <t>الزمرة الدموية</t>
  </si>
  <si>
    <t>المستوى الدراسي</t>
  </si>
  <si>
    <t>الوضعية اتجاه الخدمة الوطنية</t>
  </si>
  <si>
    <t>رقم الهاتف</t>
  </si>
  <si>
    <t>الحالة العائلية</t>
  </si>
  <si>
    <t>معفى</t>
  </si>
  <si>
    <t>متزوج</t>
  </si>
  <si>
    <t>رئيس فوج</t>
  </si>
  <si>
    <t>رئيس فوج مسلح</t>
  </si>
  <si>
    <t>عون أمن</t>
  </si>
  <si>
    <t>مروض كلاب</t>
  </si>
  <si>
    <t>رئيس موقع</t>
  </si>
  <si>
    <t>اعزب</t>
  </si>
  <si>
    <t>ATLAS PNEU BLIDA</t>
  </si>
  <si>
    <t>مراقب</t>
  </si>
  <si>
    <t>BEL ALGERIE KOLEA</t>
  </si>
  <si>
    <t>BEL ALGERIE BLIDA</t>
  </si>
  <si>
    <t>مؤهل لا يجند</t>
  </si>
  <si>
    <t>منسق</t>
  </si>
  <si>
    <t>مؤداة</t>
  </si>
  <si>
    <t>مكلف بالتوظيف</t>
  </si>
  <si>
    <t>مطلق</t>
  </si>
  <si>
    <t>جامعي</t>
  </si>
  <si>
    <t>الأجر</t>
  </si>
  <si>
    <t>استقالة</t>
  </si>
  <si>
    <t>عطلة</t>
  </si>
  <si>
    <t xml:space="preserve">المدة التجريبية </t>
  </si>
  <si>
    <t>المخالفة</t>
  </si>
  <si>
    <t>العقوبة</t>
  </si>
  <si>
    <t>نعم</t>
  </si>
  <si>
    <t>بذلة كاملة</t>
  </si>
  <si>
    <t>سنوية</t>
  </si>
  <si>
    <t>النوم أثناء تأدية المهام</t>
  </si>
  <si>
    <t>انذار كتابي</t>
  </si>
  <si>
    <t>السنة أولى ابتدائي</t>
  </si>
  <si>
    <t>RH - O</t>
  </si>
  <si>
    <t>عامل راديو</t>
  </si>
  <si>
    <t>لا</t>
  </si>
  <si>
    <t>سروال</t>
  </si>
  <si>
    <t>إستثنائية للختان</t>
  </si>
  <si>
    <t>انتهاء مدة عقد العمل</t>
  </si>
  <si>
    <t>الخروج بدون رخصة من الموقع</t>
  </si>
  <si>
    <t>توبيخ</t>
  </si>
  <si>
    <t>السنة الثانية ابتدائي</t>
  </si>
  <si>
    <t>RH + O</t>
  </si>
  <si>
    <t xml:space="preserve">قميص شتوي </t>
  </si>
  <si>
    <t>إستثنائية للزواج</t>
  </si>
  <si>
    <t>فترة تجريبية غير مرضية</t>
  </si>
  <si>
    <t>عدم حلق اللحية</t>
  </si>
  <si>
    <t>توقيف عن العمل لمدة 01 أيام</t>
  </si>
  <si>
    <t>السنة الثالثة ابتدائي</t>
  </si>
  <si>
    <t>RH - A</t>
  </si>
  <si>
    <t xml:space="preserve">قميص صيفي </t>
  </si>
  <si>
    <t>إستثنائية للولادة</t>
  </si>
  <si>
    <t>مخالفة قواعد النظافة و الأمن</t>
  </si>
  <si>
    <t>توقيف عن العمل لمدة 02 أيام</t>
  </si>
  <si>
    <t>السنة الرابعة ابتدائي</t>
  </si>
  <si>
    <t>RH + A</t>
  </si>
  <si>
    <t>رئيس موقع بالنيابة</t>
  </si>
  <si>
    <t>قبعة</t>
  </si>
  <si>
    <t>إستثنائية للوفاة</t>
  </si>
  <si>
    <t xml:space="preserve">غياب واحد غير مبرر في الشهر </t>
  </si>
  <si>
    <t>توقيف عن العمل لمدة 03 أيام</t>
  </si>
  <si>
    <t>السنة الخامسة ابتدائي</t>
  </si>
  <si>
    <t>RH - B</t>
  </si>
  <si>
    <t>حذاء ميدان</t>
  </si>
  <si>
    <t>عدم احترام توقيت العمل</t>
  </si>
  <si>
    <t>توقيف عن العمل لمدة 04 أيام</t>
  </si>
  <si>
    <t>شهادة التعليم الإبتدائي</t>
  </si>
  <si>
    <t>RH + B</t>
  </si>
  <si>
    <t>رئيس فوج بالنيابة</t>
  </si>
  <si>
    <t>حذاء</t>
  </si>
  <si>
    <t>الغياب في منصب العمل</t>
  </si>
  <si>
    <t>توقيف عن العمل لمدة 05 أيام</t>
  </si>
  <si>
    <t>السنة أولى متوسط</t>
  </si>
  <si>
    <t>RH - AB</t>
  </si>
  <si>
    <t>معطف شتوي</t>
  </si>
  <si>
    <t xml:space="preserve">التدخين في الأماكن المحضورة </t>
  </si>
  <si>
    <t>توقيف عن العمل لمدة 06 أيام</t>
  </si>
  <si>
    <t>السنة ثانية متوسط</t>
  </si>
  <si>
    <t>RH + AB</t>
  </si>
  <si>
    <t>حزام امريكي</t>
  </si>
  <si>
    <t>عدم التعجيل في تنفيذ مهمة ما</t>
  </si>
  <si>
    <t>توقيف عن العمل لمدة 07 أيام</t>
  </si>
  <si>
    <t>السنة ثالثة متوسط</t>
  </si>
  <si>
    <t>عون أمن مسلح</t>
  </si>
  <si>
    <t xml:space="preserve">حزام </t>
  </si>
  <si>
    <t>عدم مراعاة إجراءات الصيانة للأجهزة الموضوعة تحت تصرف العامل</t>
  </si>
  <si>
    <t>توقيف عن العمل لمدة 08 أيام</t>
  </si>
  <si>
    <t>السنة رابعة متوسط</t>
  </si>
  <si>
    <t>سترة</t>
  </si>
  <si>
    <t>التجمع خلال ساعات العمل</t>
  </si>
  <si>
    <t>توقيف عن العمل لمدة 09 أيام</t>
  </si>
  <si>
    <t>شهادة التعليم الأساسيBEF</t>
  </si>
  <si>
    <t>مشغل المراقبة عن بعد</t>
  </si>
  <si>
    <t>جمع الأموال غير المرخص بها في اماكن العمل</t>
  </si>
  <si>
    <t>توقيف عن العمل لمدة 10 أيام</t>
  </si>
  <si>
    <t>شهادة التعليم متوسط BEM</t>
  </si>
  <si>
    <t>عون حجز المعلومات</t>
  </si>
  <si>
    <t>إدخال و بيع البضائع في أماكن العمل</t>
  </si>
  <si>
    <t>خصم 02 أيام من الراتب الشهري</t>
  </si>
  <si>
    <t>السنة أولى ثانوي</t>
  </si>
  <si>
    <t>التغيير غير المسبب لطريق أثناء المهمة</t>
  </si>
  <si>
    <t>خصم 03 أيام من الراتب الشهري</t>
  </si>
  <si>
    <t>السنة ثانية ثانوي</t>
  </si>
  <si>
    <t>مسؤول الخفارة و الإتصالات السلكية و اللاسلكية</t>
  </si>
  <si>
    <t>مخالفة قانون المرور من فعل السائق</t>
  </si>
  <si>
    <t>خصم 04 أيام من الراتب الشهري</t>
  </si>
  <si>
    <t>السنة ثالثة ثانوي</t>
  </si>
  <si>
    <t>مسؤول العمليات</t>
  </si>
  <si>
    <t>التصرف الخشن اتجاه عمال المؤسسة أو الزبائن</t>
  </si>
  <si>
    <t>خصم 05 أيام من الراتب الشهري</t>
  </si>
  <si>
    <t>بكالوريا</t>
  </si>
  <si>
    <t>مسؤول مخزن الأسلحة و الذخيرة</t>
  </si>
  <si>
    <t>الإستعمال لأغراض شخصية وثائق و عتاد المؤسسة بدون ترخيص مسبق</t>
  </si>
  <si>
    <t>خصم 06 أيام من الراتب الشهري</t>
  </si>
  <si>
    <t>مسؤول الموارد العامة</t>
  </si>
  <si>
    <t>تكرار نسيان التأشير</t>
  </si>
  <si>
    <t>مكلف بالفوترة</t>
  </si>
  <si>
    <t>رفض حمل الشارة</t>
  </si>
  <si>
    <t>مكلف بالأجور</t>
  </si>
  <si>
    <t>الظهور في شكل غير لائق و محل نظافة و الأمن</t>
  </si>
  <si>
    <t>أمين المال</t>
  </si>
  <si>
    <t>تصرفات من شأنها خلق البلبلة على مستوى أماكن العمل</t>
  </si>
  <si>
    <t>أمين مخزن الألبسة</t>
  </si>
  <si>
    <t>إدخال الشخص الأجنبي لشركة خارج إطار العمل</t>
  </si>
  <si>
    <t>التواجد في أماكن العمل دون تسريح بذلك أو خارج أوقات العمل</t>
  </si>
  <si>
    <t>عدم احترام إجراءات العمل</t>
  </si>
  <si>
    <t>عدم احترام السلطة التسلسلية</t>
  </si>
  <si>
    <t>التغافل و الرعونة أثناء تأدية الخدمة</t>
  </si>
  <si>
    <t>التلصيق بدون رخصة</t>
  </si>
  <si>
    <t>تقطيع أو تمزيق تعليمات المصلحة الملصقة</t>
  </si>
  <si>
    <t xml:space="preserve">رفض الالتحاق بالمنصب بعد استدعاء من المسؤول التسلسلي العمل للمناوبة للقيام بساعات إضافية ما عدى في الحالات القصوى </t>
  </si>
  <si>
    <t>رفض تأدية العمل أو الإلزام أو بمهمة بدون سبب مقبول</t>
  </si>
  <si>
    <t>الغياب عن المداومة أو الإلزام ما عدى في الحالات القصوى</t>
  </si>
  <si>
    <t>التصرف الغير اللائق اتجاه الزملاء ,الزوار,الزبائن أو الموردين</t>
  </si>
  <si>
    <t>قيادة سيارة المصلحة بدون ترخيص</t>
  </si>
  <si>
    <t>سحب رخصة السياقة للسائقين أثناء ممارسة أعمالهم</t>
  </si>
  <si>
    <t>رفض أو التوقف عن التكوين أو الرسكلة أو التحسين بدون سبب جدي</t>
  </si>
  <si>
    <t>كل فعل أو تصرف يمس بسمعة او صورة المؤسسة</t>
  </si>
  <si>
    <r>
      <t xml:space="preserve">السبب بسهو أو الإغفال في أضرار مادية لممتلكات </t>
    </r>
    <r>
      <rPr>
        <b/>
        <sz val="10"/>
        <color theme="1"/>
        <rFont val="Cambria"/>
        <family val="1"/>
      </rPr>
      <t>S.V.S</t>
    </r>
    <r>
      <rPr>
        <b/>
        <sz val="10"/>
        <color theme="1"/>
        <rFont val="Times New Roman"/>
        <family val="1"/>
      </rPr>
      <t xml:space="preserve"> أو ممتلكات المؤسسة الزبونة</t>
    </r>
  </si>
  <si>
    <t>الشجار المؤدي إلى فوضى في أماكن العمل</t>
  </si>
  <si>
    <t>رفض القيام بتهميش أو التأشير</t>
  </si>
  <si>
    <t>التأخرات المتكررة في نفس الشهر</t>
  </si>
  <si>
    <t>الوقاحة الملاحظة تجاه الزوار</t>
  </si>
  <si>
    <t>استغلال مفرط ثابت للسلطة</t>
  </si>
  <si>
    <t>استغلال وقت و وسائل لمصالح شركة اخرى</t>
  </si>
  <si>
    <t>غيابيين متكررين بدون ترخيص من المؤسسة</t>
  </si>
  <si>
    <t>توزيع المناشير في أماكن العمل</t>
  </si>
  <si>
    <t>تنظيم تجمعات مهما كانت طبيعتها في أماكن العمل</t>
  </si>
  <si>
    <t>الغياب غير المرخص لسبعة أيام متتالي</t>
  </si>
  <si>
    <t>التسديد المتعمد لفائدته أو لفائدة الغير لمرتب عالي أو مكافآت غير منصوص عليها  في التشريع</t>
  </si>
  <si>
    <t>تسبب السائق في حادث خلف خسائر جسمانية و/أو مادية بالغة</t>
  </si>
  <si>
    <t>إدخال سيارة الشركة إلى حظيرة السيارات بسبب مخالفة السائق لقواعد قانون المرور</t>
  </si>
  <si>
    <t>إخراج العتاد بدون ترخيص مسبق من المسؤول المؤهل قانونا لذلك</t>
  </si>
  <si>
    <t>ارتكاب الجنح و الجرائم المعاقب عليها  في قانون العقوبات</t>
  </si>
  <si>
    <t>المساس بالسلطة و بالشخص التسلسلي</t>
  </si>
  <si>
    <t>DAEWOO EL RAMLI</t>
  </si>
  <si>
    <t>الإهمال و الرعونة الخطيرين أثناء ممارسة المهام</t>
  </si>
  <si>
    <t>حالات الرشوة</t>
  </si>
  <si>
    <t>DAEWOO EL HARRACHE</t>
  </si>
  <si>
    <t>التخريب</t>
  </si>
  <si>
    <t>DAEWOO BOUGHAZOUL</t>
  </si>
  <si>
    <t>ضياع أو تدهور عنصر من اللباس أو التجهيزات</t>
  </si>
  <si>
    <t>JOTUN EUCALYPTUS</t>
  </si>
  <si>
    <t>مقر المديرية</t>
  </si>
  <si>
    <t>AGILITY LOGISTICS</t>
  </si>
  <si>
    <t>ATLAS KOLEA</t>
  </si>
  <si>
    <t>CONSULAT DE LA GRECE</t>
  </si>
  <si>
    <t>ATTACHER MILITAIRE</t>
  </si>
  <si>
    <t>AHRAS</t>
  </si>
  <si>
    <t>AIR ROYAL MAROC</t>
  </si>
  <si>
    <t>AKSA</t>
  </si>
  <si>
    <t>ATLAS AFFROUN</t>
  </si>
  <si>
    <t>ATLAS EL ANASSER</t>
  </si>
  <si>
    <t>ATLAS MAALMA</t>
  </si>
  <si>
    <t>BAXTER</t>
  </si>
  <si>
    <t>BIMO RESIDENCE</t>
  </si>
  <si>
    <t>BIORITANE</t>
  </si>
  <si>
    <t>BOEHRINGER</t>
  </si>
  <si>
    <t>BREQUITTERIE</t>
  </si>
  <si>
    <t xml:space="preserve">CEGELEC ATELIER BELOUAZDAD   </t>
  </si>
  <si>
    <t>CEGELEC DG Bir Khadem</t>
  </si>
  <si>
    <t>CENTRE COMMERCIAL NAZIH</t>
  </si>
  <si>
    <t>CHAUVIN</t>
  </si>
  <si>
    <t>CHEMIPRO</t>
  </si>
  <si>
    <t>CHINA RAIL HAMMADI CRCC</t>
  </si>
  <si>
    <t>COGETP REGHAIA</t>
  </si>
  <si>
    <t xml:space="preserve">COGETP DAR EL BEIDA  </t>
  </si>
  <si>
    <t xml:space="preserve">COGETP OUED SMAR 02  </t>
  </si>
  <si>
    <t>COGETP  OUED SMAR   H H I</t>
  </si>
  <si>
    <t>CONSULAT DE MALTE</t>
  </si>
  <si>
    <t>CONSULAT MAROC</t>
  </si>
  <si>
    <t>CLINIQUE DES ORKIDEES</t>
  </si>
  <si>
    <t>CRECH PETIT EINSTEIN</t>
  </si>
  <si>
    <t>DAEWOO BEN TALHA</t>
  </si>
  <si>
    <t>DAEWOO EL RAMLI 01</t>
  </si>
  <si>
    <t>DAEWOO ZEMERL</t>
  </si>
  <si>
    <t>DAEWOO GUID ZEMERLI</t>
  </si>
  <si>
    <t>DAEWOO AADA PARCK</t>
  </si>
  <si>
    <t>DAEWOO AADA PARCK 02</t>
  </si>
  <si>
    <t>DAEWOO D15</t>
  </si>
  <si>
    <t>DAEWOO SALIBA</t>
  </si>
  <si>
    <t>DAEWOO DG BARAKI</t>
  </si>
  <si>
    <t>DAEWOO SAIDAL NUIT</t>
  </si>
  <si>
    <t>DAEWOO BOUMAATI NUIT</t>
  </si>
  <si>
    <t>DAEWOO MOHAMADIA</t>
  </si>
  <si>
    <t>DAEWOO BEN TALHA1</t>
  </si>
  <si>
    <t>DAEWOO SEMMAR (GUE SEMMAR)</t>
  </si>
  <si>
    <t>DAEWOO GUE ZEMERLI 1</t>
  </si>
  <si>
    <t>DAEWOO SEAL SIDI REZIN (SALIBA 1)</t>
  </si>
  <si>
    <t>DAEWOO EL HARRACH (GUE EL ABYADH)</t>
  </si>
  <si>
    <t xml:space="preserve">DAEWOO MOHAMMADIA 1 </t>
  </si>
  <si>
    <t>DAEWOO STADE</t>
  </si>
  <si>
    <t>DAR AL ARABIA</t>
  </si>
  <si>
    <t>DOKA</t>
  </si>
  <si>
    <t>DRIOUCHE COSMETIQUE 01</t>
  </si>
  <si>
    <t>DRIOUCHE COSMETIQUE 02</t>
  </si>
  <si>
    <t>DUNAYSIR</t>
  </si>
  <si>
    <t xml:space="preserve">EL WAFI </t>
  </si>
  <si>
    <t>ELI LILLY SUISSE SA</t>
  </si>
  <si>
    <t>E N S T</t>
  </si>
  <si>
    <t>FEDERATION Dely Ibrahim</t>
  </si>
  <si>
    <t>FEDERATION SIDI MOUSSA</t>
  </si>
  <si>
    <t>FUTURE MEDIA</t>
  </si>
  <si>
    <t>GAEA CONSTRUCTION</t>
  </si>
  <si>
    <t>G/MOSQUEE</t>
  </si>
  <si>
    <t>GREAT WALL O/FAYET</t>
  </si>
  <si>
    <t>GREAT WALL BOUGHAZOUL</t>
  </si>
  <si>
    <t>GUMEI ALLUMINUIM</t>
  </si>
  <si>
    <t>HENKEL  CONSTANTINE</t>
  </si>
  <si>
    <t>HANKEL Dely Ibrahim</t>
  </si>
  <si>
    <t>HANKEL CHELGHOUM EL AID</t>
  </si>
  <si>
    <t>HANKEL REGHAIA</t>
  </si>
  <si>
    <t>HANKEL ROUIBA</t>
  </si>
  <si>
    <t>HIKMA STAOUALI</t>
  </si>
  <si>
    <t>HIKMA BABA ALI</t>
  </si>
  <si>
    <t xml:space="preserve">HOTEL SAFIR GROUPEMENT RTI VMZ </t>
  </si>
  <si>
    <t>HYUNDAI ENGINEERING</t>
  </si>
  <si>
    <t>ICOSNET DG</t>
  </si>
  <si>
    <t xml:space="preserve">ICOSNET DEPOT </t>
  </si>
  <si>
    <t xml:space="preserve">ICOSNET BIR KHADEM </t>
  </si>
  <si>
    <t>IMS MAGHREB</t>
  </si>
  <si>
    <t>IPSEN PHARMA HYDRA</t>
  </si>
  <si>
    <t>JINBA</t>
  </si>
  <si>
    <t>JOTUN DELY BRAHIM</t>
  </si>
  <si>
    <t>JOURNAL L'HORIZON</t>
  </si>
  <si>
    <t>JUMIA EL HARACHE</t>
  </si>
  <si>
    <t xml:space="preserve">K,KOM BABA ALI  </t>
  </si>
  <si>
    <t>K,KOM BOUTTIQUE</t>
  </si>
  <si>
    <t xml:space="preserve">K,KOM DEPOT  </t>
  </si>
  <si>
    <t xml:space="preserve">K,KOM HASSIBA </t>
  </si>
  <si>
    <t>KOUGC/LUCIOS  CONSTANTINE</t>
  </si>
  <si>
    <t>KEANGNAM</t>
  </si>
  <si>
    <t>L&amp;A</t>
  </si>
  <si>
    <t>LG CHERAGA</t>
  </si>
  <si>
    <t>LG BORDJ KIFFEN</t>
  </si>
  <si>
    <t>LIEBHERR OUED EL KERMA</t>
  </si>
  <si>
    <t>LIEBHERR HASSI MESSAOUD</t>
  </si>
  <si>
    <t>LEASING MAGHREB</t>
  </si>
  <si>
    <t>NIELSEN</t>
  </si>
  <si>
    <t>NISSAN CHERAGA</t>
  </si>
  <si>
    <t>NOVA PHONE</t>
  </si>
  <si>
    <t xml:space="preserve">NUMILOG AIN MLILA </t>
  </si>
  <si>
    <t>NUMILOG AKBOU</t>
  </si>
  <si>
    <t>NUMILOG ANNABA</t>
  </si>
  <si>
    <t>NUMILOG BATNA</t>
  </si>
  <si>
    <t>NUMILOG BEJAIA</t>
  </si>
  <si>
    <t xml:space="preserve">NUMILOG BEJAIA 2 </t>
  </si>
  <si>
    <t>NUMILOG BIR SALEM</t>
  </si>
  <si>
    <t>NUMILOG HYDRA</t>
  </si>
  <si>
    <t>NUMILOG KOLEA</t>
  </si>
  <si>
    <t xml:space="preserve">NUMILOG LAGHOUAT </t>
  </si>
  <si>
    <t xml:space="preserve">NUMILOG MEDEA </t>
  </si>
  <si>
    <t>NUMILOG OUED SMAR</t>
  </si>
  <si>
    <t>NUMILOG OUED SOUF</t>
  </si>
  <si>
    <t xml:space="preserve">NUMILOG OULED MOUSSA </t>
  </si>
  <si>
    <t>NUMILOG SETIF</t>
  </si>
  <si>
    <t>NUMILOG TIZI OUZOU 01</t>
  </si>
  <si>
    <t>NUMILOG TIZI OUZOU 02</t>
  </si>
  <si>
    <t>OPPO  CONSTANTINE</t>
  </si>
  <si>
    <t>OPPO ALGERIE DG BEN AKNOUN</t>
  </si>
  <si>
    <t>OPPO ALGERIE DEPOT BEN AKNOUN</t>
  </si>
  <si>
    <t>ORIFLAM CLAIRVAL</t>
  </si>
  <si>
    <t>ORIFLAM OUED SMAR</t>
  </si>
  <si>
    <t>RENAULT BLIDA</t>
  </si>
  <si>
    <t>RICARDO MOLINA</t>
  </si>
  <si>
    <t>SECAP TIZI OUZOU</t>
  </si>
  <si>
    <t xml:space="preserve">SYNDA HAMMADI </t>
  </si>
  <si>
    <t xml:space="preserve">DINGLI METAL </t>
  </si>
  <si>
    <t>TECHRICH</t>
  </si>
  <si>
    <t>TIZIRI OUED SMAR</t>
  </si>
  <si>
    <t>TIZIRI OUED SMAR02</t>
  </si>
  <si>
    <t xml:space="preserve">TIZIRI HAMMADI </t>
  </si>
  <si>
    <t>UNICITY</t>
  </si>
  <si>
    <t>WEB HELP DELY BRAHIM</t>
  </si>
  <si>
    <t>W T C</t>
  </si>
  <si>
    <t>XEROX DG</t>
  </si>
  <si>
    <t>WIKA BARRAKI</t>
  </si>
  <si>
    <t>WIKA EL HARRACH</t>
  </si>
  <si>
    <t xml:space="preserve">CRCEG THALASOU </t>
  </si>
  <si>
    <t>عرابة سيدعلي</t>
  </si>
  <si>
    <t>ARABA SIDALI</t>
  </si>
  <si>
    <t>09-déc-1974</t>
  </si>
  <si>
    <t>43 ans</t>
  </si>
  <si>
    <t>حسين داي</t>
  </si>
  <si>
    <t>الشراقة</t>
  </si>
  <si>
    <t>FORMULAIRE DE SAISIE</t>
  </si>
  <si>
    <t xml:space="preserve">ATLAS </t>
  </si>
  <si>
    <t>DAEWOO</t>
  </si>
  <si>
    <t>HENKEL</t>
  </si>
  <si>
    <t>NUMILOG</t>
  </si>
  <si>
    <t>Divers Clients</t>
  </si>
  <si>
    <t>Total</t>
  </si>
  <si>
    <t>Colonne1</t>
  </si>
  <si>
    <t>Nbre de Contrat</t>
  </si>
  <si>
    <t xml:space="preserve">Contrat en Cour </t>
  </si>
  <si>
    <t>Contrat en dèbut Préavis</t>
  </si>
  <si>
    <t>Contrat en Fin Préavis ou Echue</t>
  </si>
  <si>
    <t>Nbre de Site</t>
  </si>
  <si>
    <t>Effectif Total</t>
  </si>
  <si>
    <t>C/S</t>
  </si>
  <si>
    <t>C/G</t>
  </si>
  <si>
    <t>C/G Arm</t>
  </si>
  <si>
    <t>APS Arm</t>
  </si>
  <si>
    <t>APS</t>
  </si>
  <si>
    <t>HOTTESSE</t>
  </si>
  <si>
    <t>M/C</t>
  </si>
  <si>
    <t xml:space="preserve">OP, Télésurveillance </t>
  </si>
  <si>
    <t>اسم الاب</t>
  </si>
  <si>
    <t>عدد الأولاد</t>
  </si>
  <si>
    <t>لقب و اسم الام</t>
  </si>
  <si>
    <t>الجنسية</t>
  </si>
  <si>
    <t>رقم الحساب البريدي</t>
  </si>
  <si>
    <t>السعيد</t>
  </si>
  <si>
    <t>شرقي امباركة</t>
  </si>
  <si>
    <t>جزائرية</t>
  </si>
  <si>
    <t>عرابة سيدعل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</si>
</sst>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\-#,##0.00\ "/>
    <numFmt numFmtId="165" formatCode="_(* #,##0.00_);_(* \(#,##0.00\);_(* &quot;-&quot;??_);_(@_)"/>
    <numFmt numFmtId="166" formatCode="#,##0.00\ [$DZD]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6600"/>
      <name val="Arial"/>
      <family val="2"/>
    </font>
    <font>
      <b/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0"/>
      <color theme="1"/>
      <name val="Cambria"/>
      <family val="1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color theme="0"/>
      <name val="Arial"/>
      <family val="2"/>
    </font>
    <font>
      <b/>
      <sz val="14"/>
      <color theme="0"/>
      <name val="Arial"/>
      <family val="2"/>
    </font>
    <font>
      <b/>
      <sz val="12"/>
      <name val="Arial"/>
      <family val="2"/>
    </font>
    <font>
      <b/>
      <sz val="18"/>
      <color rgb="FFFF0000"/>
      <name val="Century Schoolbook"/>
      <family val="1"/>
    </font>
    <font>
      <b/>
      <sz val="18"/>
      <color rgb="FFFFFF00"/>
      <name val="Century Schoolbook"/>
      <family val="1"/>
    </font>
    <font>
      <sz val="18"/>
      <color rgb="FFFFC000"/>
      <name val="Calibri"/>
      <family val="2"/>
      <scheme val="minor"/>
    </font>
    <font>
      <b/>
      <sz val="14"/>
      <color rgb="FFFFC000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b/>
      <sz val="12"/>
      <color rgb="FF7030A0"/>
      <name val="Cambria"/>
      <family val="1"/>
      <scheme val="major"/>
    </font>
    <font>
      <b/>
      <sz val="14"/>
      <color rgb="FFFF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92D050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rgb="FFFF0000"/>
        <bgColor theme="9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theme="9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3" borderId="0" applyNumberFormat="0" applyBorder="0" applyAlignment="0" applyProtection="0"/>
    <xf numFmtId="14" fontId="6" fillId="2" borderId="1">
      <alignment horizontal="center" vertical="center"/>
    </xf>
    <xf numFmtId="165" fontId="1" fillId="0" borderId="0" applyFont="0" applyFill="0" applyBorder="0" applyAlignment="0" applyProtection="0"/>
    <xf numFmtId="0" fontId="7" fillId="0" borderId="0"/>
  </cellStyleXfs>
  <cellXfs count="65">
    <xf numFmtId="0" fontId="0" fillId="0" borderId="0" xfId="0"/>
    <xf numFmtId="0" fontId="2" fillId="4" borderId="1" xfId="1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 readingOrder="2"/>
    </xf>
    <xf numFmtId="0" fontId="0" fillId="0" borderId="0" xfId="0" applyAlignment="1">
      <alignment horizontal="center" vertical="center"/>
    </xf>
    <xf numFmtId="0" fontId="13" fillId="4" borderId="1" xfId="1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166" fontId="14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0" fontId="15" fillId="0" borderId="1" xfId="0" applyFont="1" applyBorder="1"/>
    <xf numFmtId="2" fontId="14" fillId="0" borderId="2" xfId="0" applyNumberFormat="1" applyFont="1" applyFill="1" applyBorder="1" applyAlignment="1">
      <alignment horizontal="center" vertical="center"/>
    </xf>
    <xf numFmtId="0" fontId="15" fillId="0" borderId="0" xfId="0" applyFont="1"/>
    <xf numFmtId="0" fontId="16" fillId="0" borderId="0" xfId="0" applyFont="1"/>
    <xf numFmtId="2" fontId="14" fillId="0" borderId="0" xfId="0" applyNumberFormat="1" applyFont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5" fillId="0" borderId="0" xfId="0" applyFont="1" applyBorder="1"/>
    <xf numFmtId="0" fontId="9" fillId="7" borderId="1" xfId="0" applyFont="1" applyFill="1" applyBorder="1" applyAlignment="1">
      <alignment horizontal="left" vertical="center"/>
    </xf>
    <xf numFmtId="0" fontId="0" fillId="0" borderId="0" xfId="0" applyFill="1"/>
    <xf numFmtId="0" fontId="17" fillId="0" borderId="0" xfId="0" applyFont="1" applyFill="1"/>
    <xf numFmtId="164" fontId="14" fillId="5" borderId="1" xfId="1" applyNumberFormat="1" applyFont="1" applyFill="1" applyBorder="1" applyAlignment="1">
      <alignment horizontal="center"/>
    </xf>
    <xf numFmtId="0" fontId="20" fillId="9" borderId="0" xfId="4" applyFont="1" applyFill="1" applyBorder="1" applyAlignment="1">
      <alignment horizontal="center" vertical="center"/>
    </xf>
    <xf numFmtId="0" fontId="22" fillId="10" borderId="0" xfId="4" applyFont="1" applyFill="1" applyBorder="1" applyAlignment="1">
      <alignment horizontal="center" vertical="center"/>
    </xf>
    <xf numFmtId="0" fontId="22" fillId="10" borderId="3" xfId="4" applyFont="1" applyFill="1" applyBorder="1" applyAlignment="1">
      <alignment horizontal="center" vertical="center"/>
    </xf>
    <xf numFmtId="0" fontId="22" fillId="10" borderId="4" xfId="4" applyFont="1" applyFill="1" applyBorder="1" applyAlignment="1">
      <alignment horizontal="center" vertical="center"/>
    </xf>
    <xf numFmtId="0" fontId="23" fillId="12" borderId="6" xfId="4" applyNumberFormat="1" applyFont="1" applyFill="1" applyBorder="1" applyAlignment="1">
      <alignment horizontal="center" vertical="center"/>
    </xf>
    <xf numFmtId="0" fontId="20" fillId="19" borderId="0" xfId="4" applyFont="1" applyFill="1" applyBorder="1" applyAlignment="1">
      <alignment horizontal="center" vertical="center"/>
    </xf>
    <xf numFmtId="0" fontId="0" fillId="18" borderId="0" xfId="0" applyFill="1"/>
    <xf numFmtId="1" fontId="21" fillId="9" borderId="7" xfId="4" applyNumberFormat="1" applyFont="1" applyFill="1" applyBorder="1" applyAlignment="1">
      <alignment horizontal="center" vertical="center"/>
    </xf>
    <xf numFmtId="0" fontId="25" fillId="18" borderId="1" xfId="0" applyFont="1" applyFill="1" applyBorder="1" applyAlignment="1">
      <alignment horizontal="center" vertical="center"/>
    </xf>
    <xf numFmtId="0" fontId="20" fillId="15" borderId="0" xfId="4" applyFont="1" applyFill="1" applyBorder="1" applyAlignment="1">
      <alignment horizontal="center" vertical="center"/>
    </xf>
    <xf numFmtId="0" fontId="20" fillId="16" borderId="0" xfId="4" applyFont="1" applyFill="1" applyBorder="1" applyAlignment="1">
      <alignment horizontal="center" vertical="center"/>
    </xf>
    <xf numFmtId="0" fontId="20" fillId="10" borderId="0" xfId="4" applyFont="1" applyFill="1" applyBorder="1" applyAlignment="1">
      <alignment horizontal="center" vertical="center"/>
    </xf>
    <xf numFmtId="0" fontId="20" fillId="17" borderId="0" xfId="4" applyFont="1" applyFill="1" applyBorder="1" applyAlignment="1">
      <alignment horizontal="center" vertical="center"/>
    </xf>
    <xf numFmtId="0" fontId="20" fillId="4" borderId="0" xfId="4" applyFont="1" applyFill="1" applyBorder="1" applyAlignment="1">
      <alignment horizontal="center" vertical="center"/>
    </xf>
    <xf numFmtId="0" fontId="20" fillId="18" borderId="0" xfId="4" applyFont="1" applyFill="1" applyBorder="1" applyAlignment="1">
      <alignment horizontal="center" vertical="center"/>
    </xf>
    <xf numFmtId="1" fontId="26" fillId="11" borderId="5" xfId="4" applyNumberFormat="1" applyFont="1" applyFill="1" applyBorder="1" applyAlignment="1">
      <alignment horizontal="center" vertical="center"/>
    </xf>
    <xf numFmtId="0" fontId="23" fillId="12" borderId="9" xfId="4" applyNumberFormat="1" applyFont="1" applyFill="1" applyBorder="1" applyAlignment="1">
      <alignment horizontal="center" vertical="center"/>
    </xf>
    <xf numFmtId="0" fontId="23" fillId="12" borderId="10" xfId="4" applyNumberFormat="1" applyFont="1" applyFill="1" applyBorder="1" applyAlignment="1">
      <alignment horizontal="center" vertical="center"/>
    </xf>
    <xf numFmtId="0" fontId="23" fillId="20" borderId="8" xfId="4" applyNumberFormat="1" applyFont="1" applyFill="1" applyBorder="1" applyAlignment="1">
      <alignment horizontal="center" vertical="center"/>
    </xf>
    <xf numFmtId="165" fontId="27" fillId="18" borderId="0" xfId="3" applyNumberFormat="1" applyFont="1" applyFill="1" applyBorder="1"/>
    <xf numFmtId="165" fontId="28" fillId="18" borderId="0" xfId="3" applyNumberFormat="1" applyFont="1" applyFill="1" applyBorder="1"/>
    <xf numFmtId="1" fontId="28" fillId="18" borderId="0" xfId="4" applyNumberFormat="1" applyFont="1" applyFill="1" applyBorder="1"/>
    <xf numFmtId="0" fontId="23" fillId="13" borderId="11" xfId="4" applyNumberFormat="1" applyFont="1" applyFill="1" applyBorder="1" applyAlignment="1">
      <alignment horizontal="center" vertical="center"/>
    </xf>
    <xf numFmtId="1" fontId="24" fillId="14" borderId="12" xfId="4" applyNumberFormat="1" applyFont="1" applyFill="1" applyBorder="1" applyAlignment="1">
      <alignment horizontal="center" vertical="center"/>
    </xf>
    <xf numFmtId="165" fontId="29" fillId="18" borderId="0" xfId="3" applyNumberFormat="1" applyFont="1" applyFill="1" applyBorder="1" applyAlignment="1">
      <alignment horizontal="center" vertical="center"/>
    </xf>
    <xf numFmtId="0" fontId="13" fillId="4" borderId="1" xfId="1" applyFont="1" applyFill="1" applyBorder="1" applyAlignment="1">
      <alignment horizontal="center" vertical="center"/>
    </xf>
    <xf numFmtId="0" fontId="18" fillId="8" borderId="1" xfId="1" applyFont="1" applyFill="1" applyBorder="1" applyAlignment="1">
      <alignment horizontal="center" vertical="center"/>
    </xf>
    <xf numFmtId="164" fontId="18" fillId="8" borderId="1" xfId="1" applyNumberFormat="1" applyFont="1" applyFill="1" applyBorder="1" applyAlignment="1">
      <alignment horizontal="center" vertical="center"/>
    </xf>
    <xf numFmtId="0" fontId="18" fillId="8" borderId="1" xfId="1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3" fillId="0" borderId="1" xfId="1" applyNumberFormat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14" fontId="5" fillId="0" borderId="1" xfId="1" applyNumberFormat="1" applyFont="1" applyFill="1" applyBorder="1" applyAlignment="1">
      <alignment horizontal="center" vertical="center"/>
    </xf>
    <xf numFmtId="14" fontId="3" fillId="0" borderId="1" xfId="1" applyNumberFormat="1" applyFont="1" applyFill="1" applyBorder="1" applyAlignment="1">
      <alignment horizontal="center" vertical="center"/>
    </xf>
    <xf numFmtId="0" fontId="19" fillId="9" borderId="0" xfId="4" applyFont="1" applyFill="1" applyAlignment="1">
      <alignment horizontal="center"/>
    </xf>
  </cellXfs>
  <cellStyles count="5">
    <cellStyle name="20 % - Accent3" xfId="1" builtinId="38"/>
    <cellStyle name="Flashing" xfId="2"/>
    <cellStyle name="Milliers 2" xfId="3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fr-FR"/>
              <a:t>CONTRAT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1769363935890992"/>
          <c:y val="0.45051053092559185"/>
          <c:w val="0.62844250851622274"/>
          <c:h val="0.5494894690744081"/>
        </c:manualLayout>
      </c:layout>
      <c:doughnutChart>
        <c:varyColors val="1"/>
        <c:ser>
          <c:idx val="0"/>
          <c:order val="0"/>
          <c:spPr>
            <a:ln w="76200"/>
            <a:effectLst>
              <a:outerShdw blurRad="76200" dist="12700" dir="8100000" sy="-23000" kx="800400" algn="br" rotWithShape="0">
                <a:prstClr val="black">
                  <a:alpha val="20000"/>
                </a:prstClr>
              </a:outerShdw>
            </a:effectLst>
          </c:spPr>
          <c:explosion val="1"/>
          <c:dPt>
            <c:idx val="0"/>
            <c:bubble3D val="0"/>
            <c:spPr>
              <a:gradFill>
                <a:gsLst>
                  <a:gs pos="0">
                    <a:srgbClr val="D49E6C"/>
                  </a:gs>
                  <a:gs pos="0">
                    <a:srgbClr val="92D050"/>
                  </a:gs>
                </a:gsLst>
                <a:lin ang="5400000" scaled="0"/>
              </a:gradFill>
              <a:ln w="76200"/>
              <a:effectLst>
                <a:outerShdw blurRad="76200" dist="12700" dir="8100000" sy="-23000" kx="800400" algn="b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rgbClr val="FFFF00"/>
              </a:solidFill>
              <a:ln w="76200"/>
              <a:effectLst>
                <a:glow rad="127000">
                  <a:srgbClr val="92D050"/>
                </a:glow>
                <a:outerShdw blurRad="76200" dist="12700" dir="8100000" sy="-23000" kx="800400" algn="b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</c:dPt>
          <c:dPt>
            <c:idx val="3"/>
            <c:bubble3D val="0"/>
          </c:dPt>
          <c:dLbls>
            <c:dLbl>
              <c:idx val="0"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txPr>
              <a:bodyPr/>
              <a:lstStyle/>
              <a:p>
                <a:pPr algn="ctr">
                  <a:defRPr lang="fr-FR" sz="1600" b="0" i="0" u="none" strike="noStrike" kern="1200" baseline="0">
                    <a:solidFill>
                      <a:sysClr val="window" lastClr="FFFFFF"/>
                    </a:solidFill>
                    <a:effectLst>
                      <a:glow rad="139700">
                        <a:srgbClr val="B32C16">
                          <a:satMod val="175000"/>
                          <a:alpha val="40000"/>
                        </a:srgbClr>
                      </a:glo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MENU!$K$10:$M$10</c:f>
              <c:strCache>
                <c:ptCount val="3"/>
                <c:pt idx="0">
                  <c:v>Contrat en Cour </c:v>
                </c:pt>
                <c:pt idx="1">
                  <c:v>Contrat en dèbut Préavis</c:v>
                </c:pt>
                <c:pt idx="2">
                  <c:v>Contrat en Fin Préavis ou Echue</c:v>
                </c:pt>
              </c:strCache>
            </c:strRef>
          </c:cat>
          <c:val>
            <c:numRef>
              <c:f>MENU!$K$11:$M$11</c:f>
              <c:numCache>
                <c:formatCode>General</c:formatCode>
                <c:ptCount val="3"/>
                <c:pt idx="0">
                  <c:v>2</c:v>
                </c:pt>
                <c:pt idx="1">
                  <c:v>0</c:v>
                </c:pt>
                <c:pt idx="2" formatCode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126"/>
        <c:holeSize val="50"/>
      </c:doughnutChart>
      <c:spPr>
        <a:noFill/>
        <a:ln w="25400">
          <a:noFill/>
        </a:ln>
        <a:scene3d>
          <a:camera prst="orthographicFront"/>
          <a:lightRig rig="threePt" dir="t"/>
        </a:scene3d>
      </c:spPr>
    </c:plotArea>
    <c:legend>
      <c:legendPos val="t"/>
      <c:layout/>
      <c:overlay val="0"/>
    </c:legend>
    <c:plotVisOnly val="0"/>
    <c:dispBlanksAs val="zero"/>
    <c:showDLblsOverMax val="0"/>
  </c:chart>
  <c:spPr>
    <a:gradFill rotWithShape="1">
      <a:gsLst>
        <a:gs pos="0">
          <a:srgbClr val="8064A2">
            <a:shade val="63000"/>
            <a:satMod val="165000"/>
          </a:srgbClr>
        </a:gs>
        <a:gs pos="30000">
          <a:srgbClr val="8064A2">
            <a:shade val="58000"/>
            <a:satMod val="165000"/>
          </a:srgbClr>
        </a:gs>
        <a:gs pos="75000">
          <a:srgbClr val="8064A2">
            <a:shade val="30000"/>
            <a:satMod val="175000"/>
          </a:srgbClr>
        </a:gs>
        <a:gs pos="100000">
          <a:srgbClr val="8064A2">
            <a:shade val="15000"/>
            <a:satMod val="175000"/>
          </a:srgbClr>
        </a:gs>
      </a:gsLst>
      <a:path path="circle">
        <a:fillToRect l="5000" t="100000" r="120000" b="10000"/>
      </a:path>
    </a:gradFill>
    <a:ln w="12700" cap="flat" cmpd="sng" algn="ctr">
      <a:solidFill>
        <a:srgbClr val="8064A2">
          <a:shade val="70000"/>
          <a:satMod val="150000"/>
        </a:srgbClr>
      </a:solidFill>
      <a:prstDash val="solid"/>
    </a:ln>
    <a:effectLst>
      <a:glow rad="139700">
        <a:srgbClr val="9BBB59">
          <a:satMod val="175000"/>
          <a:alpha val="40000"/>
        </a:srgbClr>
      </a:glow>
      <a:outerShdw blurRad="50800" dist="20000" dir="5400000" rotWithShape="0">
        <a:srgbClr val="000000">
          <a:alpha val="42000"/>
        </a:srgbClr>
      </a:outerShdw>
    </a:effectLst>
  </c:spPr>
  <c:txPr>
    <a:bodyPr/>
    <a:lstStyle/>
    <a:p>
      <a:pPr>
        <a:defRPr>
          <a:solidFill>
            <a:sysClr val="window" lastClr="FFFFFF"/>
          </a:solidFill>
          <a:effectLst>
            <a:glow rad="139700">
              <a:schemeClr val="accent3">
                <a:satMod val="175000"/>
                <a:alpha val="40000"/>
              </a:schemeClr>
            </a:glow>
          </a:effectLst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 algn="ctr" rtl="0">
              <a:defRPr lang="fr-FR" sz="1800" b="1" i="0" u="none" strike="noStrike" kern="1200" baseline="0">
                <a:solidFill>
                  <a:sysClr val="window" lastClr="FFFFFF"/>
                </a:solidFill>
                <a:effectLst>
                  <a:glow rad="139700">
                    <a:srgbClr val="B32C16">
                      <a:satMod val="175000"/>
                      <a:alpha val="40000"/>
                    </a:srgbClr>
                  </a:glo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u="none" strike="noStrike" kern="1200" baseline="0">
                <a:solidFill>
                  <a:sysClr val="window" lastClr="FFFFFF"/>
                </a:solidFill>
                <a:effectLst>
                  <a:glow rad="139700">
                    <a:srgbClr val="B32C16">
                      <a:satMod val="175000"/>
                      <a:alpha val="40000"/>
                    </a:srgbClr>
                  </a:glow>
                </a:effectLst>
                <a:latin typeface="+mn-lt"/>
                <a:ea typeface="+mn-ea"/>
                <a:cs typeface="+mn-cs"/>
              </a:rPr>
              <a:t>EFFECTIF PAR FONCTION</a:t>
            </a:r>
          </a:p>
        </c:rich>
      </c:tx>
      <c:layout/>
      <c:overlay val="0"/>
    </c:title>
    <c:autoTitleDeleted val="0"/>
    <c:plotArea>
      <c:layout/>
      <c:doughnutChart>
        <c:varyColors val="1"/>
        <c:ser>
          <c:idx val="5"/>
          <c:order val="0"/>
          <c:dLbls>
            <c:dLbl>
              <c:idx val="0"/>
              <c:layout>
                <c:manualLayout>
                  <c:x val="-5.0421775380088275E-2"/>
                  <c:y val="5.013199121703303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layout>
                <c:manualLayout>
                  <c:x val="1.7795838296083513E-2"/>
                  <c:y val="0.1336853099120881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6"/>
              <c:layout>
                <c:manualLayout>
                  <c:x val="-5.3387514888250519E-2"/>
                  <c:y val="0.12115231210782984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7"/>
              <c:layout>
                <c:manualLayout>
                  <c:x val="3.262570354281983E-2"/>
                  <c:y val="-0.15039597365109911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numFmt formatCode="0.00%" sourceLinked="0"/>
            <c:txPr>
              <a:bodyPr/>
              <a:lstStyle/>
              <a:p>
                <a:pPr algn="ctr">
                  <a:defRPr lang="fr-FR" sz="1600" b="0" i="0" u="none" strike="noStrike" kern="1200" baseline="0">
                    <a:solidFill>
                      <a:sysClr val="window" lastClr="FFFFFF"/>
                    </a:solidFill>
                    <a:effectLst>
                      <a:glow rad="139700">
                        <a:srgbClr val="B32C16">
                          <a:satMod val="175000"/>
                          <a:alpha val="40000"/>
                        </a:srgbClr>
                      </a:glo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MENU!$B$13:$B$20</c:f>
              <c:strCache>
                <c:ptCount val="8"/>
                <c:pt idx="0">
                  <c:v>C/S</c:v>
                </c:pt>
                <c:pt idx="1">
                  <c:v>C/G</c:v>
                </c:pt>
                <c:pt idx="2">
                  <c:v>C/G Arm</c:v>
                </c:pt>
                <c:pt idx="3">
                  <c:v>APS Arm</c:v>
                </c:pt>
                <c:pt idx="4">
                  <c:v>APS</c:v>
                </c:pt>
                <c:pt idx="5">
                  <c:v>HOTTESSE</c:v>
                </c:pt>
                <c:pt idx="6">
                  <c:v>M/C</c:v>
                </c:pt>
                <c:pt idx="7">
                  <c:v>OP, Télésurveillance </c:v>
                </c:pt>
              </c:strCache>
            </c:strRef>
          </c:cat>
          <c:val>
            <c:numRef>
              <c:f>MENU!$I$13:$I$20</c:f>
              <c:numCache>
                <c:formatCode>_(* #.##0\.00_);_(* \(#.##0\.00\);_(* "-"??_);_(@_)</c:formatCode>
                <c:ptCount val="8"/>
                <c:pt idx="0">
                  <c:v>3.5882352941176472</c:v>
                </c:pt>
                <c:pt idx="1">
                  <c:v>195.08196721311475</c:v>
                </c:pt>
                <c:pt idx="2">
                  <c:v>23.529411764705884</c:v>
                </c:pt>
                <c:pt idx="3">
                  <c:v>585.71428571428567</c:v>
                </c:pt>
                <c:pt idx="4">
                  <c:v>786.58536585365857</c:v>
                </c:pt>
                <c:pt idx="5">
                  <c:v>0.38759689922480622</c:v>
                </c:pt>
                <c:pt idx="6">
                  <c:v>580</c:v>
                </c:pt>
                <c:pt idx="7">
                  <c:v>13.793103448275861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188"/>
        <c:holeSize val="50"/>
      </c:doughnut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gradFill rotWithShape="1">
      <a:gsLst>
        <a:gs pos="0">
          <a:schemeClr val="accent6">
            <a:shade val="51000"/>
            <a:satMod val="130000"/>
          </a:schemeClr>
        </a:gs>
        <a:gs pos="80000">
          <a:schemeClr val="accent6">
            <a:shade val="93000"/>
            <a:satMod val="130000"/>
          </a:schemeClr>
        </a:gs>
        <a:gs pos="100000">
          <a:schemeClr val="accent6">
            <a:shade val="94000"/>
            <a:satMod val="135000"/>
          </a:schemeClr>
        </a:gs>
      </a:gsLst>
      <a:lin ang="16200000" scaled="0"/>
    </a:gradFill>
    <a:ln>
      <a:noFill/>
    </a:ln>
    <a:effectLst>
      <a:glow rad="139700">
        <a:schemeClr val="accent3">
          <a:satMod val="175000"/>
          <a:alpha val="40000"/>
        </a:schemeClr>
      </a:glow>
      <a:outerShdw blurRad="40000" dist="23000" dir="5400000" rotWithShape="0">
        <a:srgbClr val="000000">
          <a:alpha val="35000"/>
        </a:srgbClr>
      </a:outerShdw>
    </a:effectLst>
    <a:scene3d>
      <a:camera prst="orthographicFront">
        <a:rot lat="0" lon="0" rev="0"/>
      </a:camera>
      <a:lightRig rig="threePt" dir="t">
        <a:rot lat="0" lon="0" rev="1200000"/>
      </a:lightRig>
    </a:scene3d>
    <a:sp3d>
      <a:bevelT w="63500" h="25400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 algn="ctr" rtl="0">
              <a:defRPr lang="en-US" sz="1800" b="1" i="0" u="none" strike="noStrike" kern="1200" cap="all" spc="0" baseline="0">
                <a:ln w="9000" cmpd="sng">
                  <a:solidFill>
                    <a:schemeClr val="accent4">
                      <a:shade val="50000"/>
                      <a:satMod val="120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4">
                        <a:shade val="20000"/>
                        <a:satMod val="245000"/>
                      </a:schemeClr>
                    </a:gs>
                    <a:gs pos="43000">
                      <a:schemeClr val="accent4">
                        <a:satMod val="255000"/>
                      </a:schemeClr>
                    </a:gs>
                    <a:gs pos="48000">
                      <a:schemeClr val="accent4">
                        <a:shade val="85000"/>
                        <a:satMod val="255000"/>
                      </a:schemeClr>
                    </a:gs>
                    <a:gs pos="100000">
                      <a:schemeClr val="accent4">
                        <a:shade val="20000"/>
                        <a:satMod val="245000"/>
                      </a:schemeClr>
                    </a:gs>
                  </a:gsLst>
                  <a:lin ang="5400000"/>
                </a:gradFill>
                <a:effectLst>
                  <a:reflection blurRad="12700" stA="28000" endPos="45000" dist="1000" dir="5400000" sy="-100000" algn="bl" rotWithShape="0"/>
                </a:effectLst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cap="all" spc="0" baseline="0">
                <a:ln w="9000" cmpd="sng">
                  <a:solidFill>
                    <a:schemeClr val="accent4">
                      <a:shade val="50000"/>
                      <a:satMod val="120000"/>
                    </a:schemeClr>
                  </a:solidFill>
                  <a:prstDash val="solid"/>
                </a:ln>
                <a:gradFill>
                  <a:gsLst>
                    <a:gs pos="0">
                      <a:schemeClr val="accent4">
                        <a:shade val="20000"/>
                        <a:satMod val="245000"/>
                      </a:schemeClr>
                    </a:gs>
                    <a:gs pos="43000">
                      <a:schemeClr val="accent4">
                        <a:satMod val="255000"/>
                      </a:schemeClr>
                    </a:gs>
                    <a:gs pos="48000">
                      <a:schemeClr val="accent4">
                        <a:shade val="85000"/>
                        <a:satMod val="255000"/>
                      </a:schemeClr>
                    </a:gs>
                    <a:gs pos="100000">
                      <a:schemeClr val="accent4">
                        <a:shade val="20000"/>
                        <a:satMod val="245000"/>
                      </a:schemeClr>
                    </a:gs>
                  </a:gsLst>
                  <a:lin ang="5400000"/>
                </a:gradFill>
                <a:effectLst>
                  <a:reflection blurRad="12700" stA="28000" endPos="45000" dist="1000" dir="5400000" sy="-100000" algn="bl" rotWithShape="0"/>
                </a:effectLst>
                <a:latin typeface="+mn-lt"/>
                <a:ea typeface="+mn-ea"/>
                <a:cs typeface="+mn-cs"/>
              </a:rPr>
              <a:t>EFFECTIF PAR CLIENT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21901079820417421"/>
          <c:y val="0.18130992642313154"/>
          <c:w val="0.5250633324990237"/>
          <c:h val="0.69032898756507943"/>
        </c:manualLayout>
      </c:layout>
      <c:doughnutChart>
        <c:varyColors val="1"/>
        <c:ser>
          <c:idx val="1"/>
          <c:order val="0"/>
          <c:dLbls>
            <c:dLbl>
              <c:idx val="0"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numFmt formatCode="0.00%" sourceLinked="0"/>
              <c:spPr/>
              <c:txPr>
                <a:bodyPr/>
                <a:lstStyle/>
                <a:p>
                  <a:pPr algn="ctr">
                    <a:defRPr lang="fr-FR" sz="1600" b="0" i="0" u="none" strike="noStrike" kern="1200" baseline="0">
                      <a:solidFill>
                        <a:sysClr val="window" lastClr="FFFFFF"/>
                      </a:solidFill>
                      <a:effectLst>
                        <a:glow rad="139700">
                          <a:srgbClr val="B32C16">
                            <a:satMod val="175000"/>
                            <a:alpha val="40000"/>
                          </a:srgbClr>
                        </a:glow>
                      </a:effectLst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separator>, </c:separator>
            </c:dLbl>
            <c:txPr>
              <a:bodyPr/>
              <a:lstStyle/>
              <a:p>
                <a:pPr algn="ctr">
                  <a:defRPr lang="fr-FR" sz="1600" b="0" i="0" u="none" strike="noStrike" kern="1200" baseline="0">
                    <a:solidFill>
                      <a:sysClr val="window" lastClr="FFFFFF"/>
                    </a:solidFill>
                    <a:effectLst>
                      <a:glow rad="139700">
                        <a:srgbClr val="B32C16">
                          <a:satMod val="175000"/>
                          <a:alpha val="40000"/>
                        </a:srgbClr>
                      </a:glo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MENU!$C$10:$G$10</c:f>
              <c:strCache>
                <c:ptCount val="5"/>
                <c:pt idx="0">
                  <c:v>ATLAS </c:v>
                </c:pt>
                <c:pt idx="1">
                  <c:v>DAEWOO</c:v>
                </c:pt>
                <c:pt idx="2">
                  <c:v>HENKEL</c:v>
                </c:pt>
                <c:pt idx="3">
                  <c:v>NUMILOG</c:v>
                </c:pt>
                <c:pt idx="4">
                  <c:v>Divers Clients</c:v>
                </c:pt>
              </c:strCache>
            </c:strRef>
          </c:cat>
          <c:val>
            <c:numRef>
              <c:f>MENU!$C$11:$G$11</c:f>
              <c:numCache>
                <c:formatCode>General</c:formatCode>
                <c:ptCount val="5"/>
                <c:pt idx="0">
                  <c:v>3</c:v>
                </c:pt>
                <c:pt idx="1">
                  <c:v>22</c:v>
                </c:pt>
                <c:pt idx="2">
                  <c:v>5</c:v>
                </c:pt>
                <c:pt idx="3">
                  <c:v>26</c:v>
                </c:pt>
                <c:pt idx="4">
                  <c:v>106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3.8406305313428854E-2"/>
          <c:y val="0.88918389874162929"/>
          <c:w val="0.93980206837435576"/>
          <c:h val="9.4201355671662546E-2"/>
        </c:manualLayout>
      </c:layout>
      <c:overlay val="0"/>
      <c:spPr>
        <a:gradFill rotWithShape="1">
          <a:gsLst>
            <a:gs pos="0">
              <a:schemeClr val="accent6">
                <a:tint val="48000"/>
                <a:satMod val="138000"/>
              </a:schemeClr>
            </a:gs>
            <a:gs pos="25000">
              <a:schemeClr val="accent6">
                <a:tint val="85000"/>
              </a:schemeClr>
            </a:gs>
            <a:gs pos="40000">
              <a:schemeClr val="accent6">
                <a:tint val="92000"/>
              </a:schemeClr>
            </a:gs>
            <a:gs pos="50000">
              <a:schemeClr val="accent6">
                <a:tint val="93000"/>
              </a:schemeClr>
            </a:gs>
            <a:gs pos="60000">
              <a:schemeClr val="accent6">
                <a:tint val="92000"/>
              </a:schemeClr>
            </a:gs>
            <a:gs pos="75000">
              <a:schemeClr val="accent6">
                <a:tint val="83000"/>
                <a:satMod val="108000"/>
              </a:schemeClr>
            </a:gs>
            <a:gs pos="100000">
              <a:schemeClr val="accent6">
                <a:tint val="48000"/>
                <a:satMod val="150000"/>
              </a:schemeClr>
            </a:gs>
          </a:gsLst>
          <a:lin ang="5400000" scaled="0"/>
        </a:gradFill>
        <a:ln w="12000" cap="flat" cmpd="sng" algn="ctr">
          <a:solidFill>
            <a:schemeClr val="accent6"/>
          </a:solidFill>
          <a:prstDash val="solid"/>
        </a:ln>
        <a:effectLst>
          <a:glow rad="63500">
            <a:schemeClr val="accent6">
              <a:alpha val="45000"/>
              <a:satMod val="120000"/>
            </a:schemeClr>
          </a:glow>
        </a:effectLst>
        <a:scene3d>
          <a:camera prst="orthographicFront" fov="0">
            <a:rot lat="0" lon="0" rev="0"/>
          </a:camera>
          <a:lightRig rig="brightRoom" dir="tl">
            <a:rot lat="0" lon="0" rev="8700000"/>
          </a:lightRig>
        </a:scene3d>
        <a:sp3d>
          <a:bevelT w="0" h="0"/>
          <a:contourClr>
            <a:schemeClr val="accent6">
              <a:tint val="70000"/>
            </a:schemeClr>
          </a:contourClr>
        </a:sp3d>
      </c:spPr>
    </c:legend>
    <c:plotVisOnly val="1"/>
    <c:dispBlanksAs val="gap"/>
    <c:showDLblsOverMax val="0"/>
  </c:chart>
  <c:spPr>
    <a:solidFill>
      <a:sysClr val="window" lastClr="FFFFFF"/>
    </a:solidFill>
    <a:ln w="19050" cap="flat" cmpd="sng" algn="ctr">
      <a:solidFill>
        <a:srgbClr val="9BBB59"/>
      </a:solidFill>
      <a:prstDash val="solid"/>
    </a:ln>
    <a:effectLst>
      <a:glow rad="228600">
        <a:srgbClr val="9BBB59">
          <a:satMod val="175000"/>
          <a:alpha val="40000"/>
        </a:srgbClr>
      </a:glow>
    </a:effectLst>
  </c:spPr>
  <c:txPr>
    <a:bodyPr/>
    <a:lstStyle/>
    <a:p>
      <a:pPr>
        <a:defRPr>
          <a:solidFill>
            <a:sysClr val="windowText" lastClr="000000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3.xml"/><Relationship Id="rId3" Type="http://schemas.openxmlformats.org/officeDocument/2006/relationships/image" Target="../media/image3.jpeg"/><Relationship Id="rId7" Type="http://schemas.openxmlformats.org/officeDocument/2006/relationships/chart" Target="../charts/chart2.xml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733426</xdr:colOff>
      <xdr:row>0</xdr:row>
      <xdr:rowOff>57150</xdr:rowOff>
    </xdr:from>
    <xdr:to>
      <xdr:col>11</xdr:col>
      <xdr:colOff>990601</xdr:colOff>
      <xdr:row>3</xdr:row>
      <xdr:rowOff>104776</xdr:rowOff>
    </xdr:to>
    <xdr:sp macro="" textlink="">
      <xdr:nvSpPr>
        <xdr:cNvPr id="2" name="Rectangle à coins arrondis 1"/>
        <xdr:cNvSpPr/>
      </xdr:nvSpPr>
      <xdr:spPr>
        <a:xfrm>
          <a:off x="3495676" y="57150"/>
          <a:ext cx="7410450" cy="619126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 cap="none" spc="0">
              <a:ln w="24500" cmpd="dbl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ysClr val="windowText" lastClr="000000"/>
              </a:solidFill>
              <a:effectLst>
                <a:glow rad="139700">
                  <a:schemeClr val="accent3">
                    <a:satMod val="175000"/>
                    <a:alpha val="40000"/>
                  </a:schemeClr>
                </a:glow>
                <a:outerShdw blurRad="38100" dist="38100" dir="7020000" algn="tl">
                  <a:srgbClr val="000000">
                    <a:alpha val="35000"/>
                  </a:srgbClr>
                </a:outerShdw>
              </a:effectLst>
              <a:latin typeface="Century Schoolbook" panose="02040604050505020304" pitchFamily="18" charset="0"/>
            </a:rPr>
            <a:t>Tableau</a:t>
          </a:r>
          <a:r>
            <a:rPr lang="fr-FR" sz="2400" b="1" cap="none" spc="0" baseline="0">
              <a:ln w="24500" cmpd="dbl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ysClr val="windowText" lastClr="000000"/>
              </a:solidFill>
              <a:effectLst>
                <a:glow rad="139700">
                  <a:schemeClr val="accent3">
                    <a:satMod val="175000"/>
                    <a:alpha val="40000"/>
                  </a:schemeClr>
                </a:glow>
                <a:outerShdw blurRad="38100" dist="38100" dir="7020000" algn="tl">
                  <a:srgbClr val="000000">
                    <a:alpha val="35000"/>
                  </a:srgbClr>
                </a:outerShdw>
              </a:effectLst>
              <a:latin typeface="Century Schoolbook" panose="02040604050505020304" pitchFamily="18" charset="0"/>
            </a:rPr>
            <a:t> de Bord </a:t>
          </a:r>
          <a:r>
            <a:rPr lang="fr-FR" sz="2400" b="1" cap="none" spc="0">
              <a:ln w="24500" cmpd="dbl">
                <a:solidFill>
                  <a:sysClr val="windowText" lastClr="000000"/>
                </a:solidFill>
                <a:prstDash val="solid"/>
                <a:miter lim="800000"/>
              </a:ln>
              <a:solidFill>
                <a:sysClr val="windowText" lastClr="000000"/>
              </a:solidFill>
              <a:effectLst>
                <a:glow rad="139700">
                  <a:schemeClr val="accent3">
                    <a:satMod val="175000"/>
                    <a:alpha val="40000"/>
                  </a:schemeClr>
                </a:glow>
                <a:outerShdw blurRad="38100" dist="38100" dir="7020000" algn="tl">
                  <a:srgbClr val="000000">
                    <a:alpha val="35000"/>
                  </a:srgbClr>
                </a:outerShdw>
              </a:effectLst>
              <a:latin typeface="Century Schoolbook" panose="02040604050505020304" pitchFamily="18" charset="0"/>
            </a:rPr>
            <a:t>Suivi Contrats </a:t>
          </a:r>
          <a:endParaRPr lang="fr-FR" sz="2400" b="1" cap="none" spc="0">
            <a:ln w="24500" cmpd="dbl">
              <a:solidFill>
                <a:sysClr val="windowText" lastClr="000000"/>
              </a:solidFill>
              <a:prstDash val="solid"/>
              <a:miter lim="800000"/>
            </a:ln>
            <a:solidFill>
              <a:srgbClr val="FF0000"/>
            </a:solidFill>
            <a:effectLst>
              <a:outerShdw blurRad="38100" dist="38100" dir="7020000" algn="tl">
                <a:srgbClr val="000000">
                  <a:alpha val="35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1181100</xdr:colOff>
      <xdr:row>5</xdr:row>
      <xdr:rowOff>180975</xdr:rowOff>
    </xdr:to>
    <xdr:pic>
      <xdr:nvPicPr>
        <xdr:cNvPr id="3" name="logo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943100" cy="1133475"/>
        </a:xfrm>
        <a:prstGeom prst="ellipse">
          <a:avLst/>
        </a:prstGeom>
        <a:ln>
          <a:noFill/>
        </a:ln>
        <a:effectLst>
          <a:softEdge rad="112500"/>
        </a:effectLst>
        <a:scene3d>
          <a:camera prst="orthographicFront">
            <a:rot lat="0" lon="0" rev="0"/>
          </a:camera>
          <a:lightRig rig="threePt" dir="t"/>
        </a:scene3d>
      </xdr:spPr>
    </xdr:pic>
    <xdr:clientData/>
  </xdr:twoCellAnchor>
  <xdr:twoCellAnchor editAs="oneCell">
    <xdr:from>
      <xdr:col>12</xdr:col>
      <xdr:colOff>114300</xdr:colOff>
      <xdr:row>0</xdr:row>
      <xdr:rowOff>0</xdr:rowOff>
    </xdr:from>
    <xdr:to>
      <xdr:col>12</xdr:col>
      <xdr:colOff>1971675</xdr:colOff>
      <xdr:row>5</xdr:row>
      <xdr:rowOff>152400</xdr:rowOff>
    </xdr:to>
    <xdr:pic>
      <xdr:nvPicPr>
        <xdr:cNvPr id="4" name="Image 3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1944350" y="0"/>
          <a:ext cx="1857375" cy="1104900"/>
        </a:xfrm>
        <a:prstGeom prst="ellipse">
          <a:avLst/>
        </a:prstGeom>
        <a:ln>
          <a:noFill/>
        </a:ln>
        <a:effectLst>
          <a:softEdge rad="112500"/>
        </a:effectLst>
        <a:scene3d>
          <a:camera prst="orthographicFront">
            <a:rot lat="0" lon="0" rev="0"/>
          </a:camera>
          <a:lightRig rig="threePt" dir="t"/>
        </a:scene3d>
      </xdr:spPr>
    </xdr:pic>
    <xdr:clientData/>
  </xdr:twoCellAnchor>
  <xdr:oneCellAnchor>
    <xdr:from>
      <xdr:col>9</xdr:col>
      <xdr:colOff>942975</xdr:colOff>
      <xdr:row>9</xdr:row>
      <xdr:rowOff>0</xdr:rowOff>
    </xdr:from>
    <xdr:ext cx="675" cy="295200"/>
    <xdr:pic>
      <xdr:nvPicPr>
        <xdr:cNvPr id="5" name="Image 4" descr="C:\Users\WIN10\Desktop\Nouveau dossier (2)\Image56.png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239125" y="1400175"/>
          <a:ext cx="675" cy="29520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9</xdr:col>
      <xdr:colOff>942975</xdr:colOff>
      <xdr:row>9</xdr:row>
      <xdr:rowOff>0</xdr:rowOff>
    </xdr:from>
    <xdr:ext cx="675" cy="295200"/>
    <xdr:pic>
      <xdr:nvPicPr>
        <xdr:cNvPr id="6" name="Image 5" descr="C:\Users\WIN10\Desktop\Nouveau dossier (2)\Image30.jpg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239125" y="1400175"/>
          <a:ext cx="675" cy="29520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9</xdr:col>
      <xdr:colOff>942975</xdr:colOff>
      <xdr:row>9</xdr:row>
      <xdr:rowOff>0</xdr:rowOff>
    </xdr:from>
    <xdr:ext cx="675" cy="295200"/>
    <xdr:pic>
      <xdr:nvPicPr>
        <xdr:cNvPr id="7" name="Image 6" descr="C:\Users\WIN10\Desktop\Nouveau dossier (2)\Image56.png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239125" y="1400175"/>
          <a:ext cx="675" cy="29520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oneCellAnchor>
  <xdr:oneCellAnchor>
    <xdr:from>
      <xdr:col>9</xdr:col>
      <xdr:colOff>942975</xdr:colOff>
      <xdr:row>9</xdr:row>
      <xdr:rowOff>0</xdr:rowOff>
    </xdr:from>
    <xdr:ext cx="675" cy="295200"/>
    <xdr:pic>
      <xdr:nvPicPr>
        <xdr:cNvPr id="8" name="Image 7" descr="C:\Users\WIN10\Desktop\Nouveau dossier (2)\Image30.jpg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239125" y="1400175"/>
          <a:ext cx="675" cy="29520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oneCellAnchor>
  <xdr:twoCellAnchor>
    <xdr:from>
      <xdr:col>10</xdr:col>
      <xdr:colOff>704850</xdr:colOff>
      <xdr:row>21</xdr:row>
      <xdr:rowOff>28575</xdr:rowOff>
    </xdr:from>
    <xdr:to>
      <xdr:col>12</xdr:col>
      <xdr:colOff>1971675</xdr:colOff>
      <xdr:row>37</xdr:row>
      <xdr:rowOff>66676</xdr:rowOff>
    </xdr:to>
    <xdr:graphicFrame macro="">
      <xdr:nvGraphicFramePr>
        <xdr:cNvPr id="11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10</xdr:col>
      <xdr:colOff>390525</xdr:colOff>
      <xdr:row>11</xdr:row>
      <xdr:rowOff>0</xdr:rowOff>
    </xdr:from>
    <xdr:to>
      <xdr:col>10</xdr:col>
      <xdr:colOff>930525</xdr:colOff>
      <xdr:row>12</xdr:row>
      <xdr:rowOff>244725</xdr:rowOff>
    </xdr:to>
    <xdr:pic macro="[0]!Filtrercontratencour">
      <xdr:nvPicPr>
        <xdr:cNvPr id="12" name="Image 11" descr="C:\Users\SIDALI\Desktop\POINTAGESVS\dossier\images (2) - copie.jpg"/>
        <xdr:cNvPicPr preferRelativeResize="0"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19325"/>
          <a:ext cx="540000" cy="5400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723900</xdr:colOff>
      <xdr:row>11</xdr:row>
      <xdr:rowOff>9525</xdr:rowOff>
    </xdr:from>
    <xdr:to>
      <xdr:col>11</xdr:col>
      <xdr:colOff>1263900</xdr:colOff>
      <xdr:row>12</xdr:row>
      <xdr:rowOff>254250</xdr:rowOff>
    </xdr:to>
    <xdr:pic macro="[0]!Filtrercontratendebutpreavis">
      <xdr:nvPicPr>
        <xdr:cNvPr id="13" name="Image 12" descr="C:\Users\SIDALI\Desktop\POINTAGESVS\dossier\images (2) - copie.jpg"/>
        <xdr:cNvPicPr preferRelativeResize="0"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4725" y="2228850"/>
          <a:ext cx="540000" cy="5400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12</xdr:col>
      <xdr:colOff>981074</xdr:colOff>
      <xdr:row>11</xdr:row>
      <xdr:rowOff>19050</xdr:rowOff>
    </xdr:from>
    <xdr:to>
      <xdr:col>12</xdr:col>
      <xdr:colOff>1521074</xdr:colOff>
      <xdr:row>12</xdr:row>
      <xdr:rowOff>263775</xdr:rowOff>
    </xdr:to>
    <xdr:pic macro="[0]!Filtrercontratfinpreavis">
      <xdr:nvPicPr>
        <xdr:cNvPr id="14" name="Image 13" descr="C:\Users\SIDALI\Desktop\POINTAGESVS\dossier\images (2) - copie.jpg"/>
        <xdr:cNvPicPr preferRelativeResize="0"/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06424" y="2238375"/>
          <a:ext cx="540000" cy="5400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9</xdr:col>
      <xdr:colOff>73715</xdr:colOff>
      <xdr:row>8</xdr:row>
      <xdr:rowOff>28575</xdr:rowOff>
    </xdr:to>
    <xdr:pic macro="[0]!Bouton8_Cliquer">
      <xdr:nvPicPr>
        <xdr:cNvPr id="15" name="Image 14" descr="Bouton_Modifier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6819900" y="952500"/>
          <a:ext cx="626165" cy="609600"/>
        </a:xfrm>
        <a:prstGeom prst="rect">
          <a:avLst/>
        </a:prstGeom>
        <a:solidFill>
          <a:srgbClr val="00B0F0">
            <a:alpha val="0"/>
          </a:srgbClr>
        </a:solidFill>
      </xdr:spPr>
    </xdr:pic>
    <xdr:clientData fLocksWithSheet="0" fPrintsWithSheet="0"/>
  </xdr:twoCellAnchor>
  <xdr:twoCellAnchor>
    <xdr:from>
      <xdr:col>0</xdr:col>
      <xdr:colOff>447675</xdr:colOff>
      <xdr:row>21</xdr:row>
      <xdr:rowOff>47625</xdr:rowOff>
    </xdr:from>
    <xdr:to>
      <xdr:col>5</xdr:col>
      <xdr:colOff>452850</xdr:colOff>
      <xdr:row>37</xdr:row>
      <xdr:rowOff>39600</xdr:rowOff>
    </xdr:to>
    <xdr:graphicFrame macro="">
      <xdr:nvGraphicFramePr>
        <xdr:cNvPr id="16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absolute">
    <xdr:from>
      <xdr:col>5</xdr:col>
      <xdr:colOff>495300</xdr:colOff>
      <xdr:row>21</xdr:row>
      <xdr:rowOff>57150</xdr:rowOff>
    </xdr:from>
    <xdr:to>
      <xdr:col>10</xdr:col>
      <xdr:colOff>643350</xdr:colOff>
      <xdr:row>37</xdr:row>
      <xdr:rowOff>49125</xdr:rowOff>
    </xdr:to>
    <xdr:graphicFrame macro="">
      <xdr:nvGraphicFramePr>
        <xdr:cNvPr id="17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0</xdr:row>
          <xdr:rowOff>9525</xdr:rowOff>
        </xdr:from>
        <xdr:to>
          <xdr:col>6</xdr:col>
          <xdr:colOff>1466850</xdr:colOff>
          <xdr:row>0</xdr:row>
          <xdr:rowOff>561975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0</xdr:rowOff>
        </xdr:from>
        <xdr:to>
          <xdr:col>5</xdr:col>
          <xdr:colOff>209550</xdr:colOff>
          <xdr:row>0</xdr:row>
          <xdr:rowOff>552450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</xdr:wsDr>
</file>

<file path=xl/theme/_rels/themeOverrid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theme/_rels/themeOverride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riel">
    <a:dk1>
      <a:sysClr val="windowText" lastClr="000000"/>
    </a:dk1>
    <a:lt1>
      <a:sysClr val="window" lastClr="FFFFFF"/>
    </a:lt1>
    <a:dk2>
      <a:srgbClr val="575F6D"/>
    </a:dk2>
    <a:lt2>
      <a:srgbClr val="FFF39D"/>
    </a:lt2>
    <a:accent1>
      <a:srgbClr val="FE8637"/>
    </a:accent1>
    <a:accent2>
      <a:srgbClr val="7598D9"/>
    </a:accent2>
    <a:accent3>
      <a:srgbClr val="B32C16"/>
    </a:accent3>
    <a:accent4>
      <a:srgbClr val="F5CD2D"/>
    </a:accent4>
    <a:accent5>
      <a:srgbClr val="AEBAD5"/>
    </a:accent5>
    <a:accent6>
      <a:srgbClr val="777C84"/>
    </a:accent6>
    <a:hlink>
      <a:srgbClr val="D2611C"/>
    </a:hlink>
    <a:folHlink>
      <a:srgbClr val="3B435B"/>
    </a:folHlink>
  </a:clrScheme>
  <a:fontScheme name="Oriel">
    <a:majorFont>
      <a:latin typeface="Century Schoolbook"/>
      <a:ea typeface=""/>
      <a:cs typeface=""/>
      <a:font script="Jpan" typeface="ＭＳ Ｐ明朝"/>
      <a:font script="Hang" typeface="휴먼매직체"/>
      <a:font script="Hans" typeface="华文楷体"/>
      <a:font script="Hant" typeface="新細明體"/>
      <a:font script="Arab" typeface="Times New Roman"/>
      <a:font script="Hebr" typeface="Times New Roman"/>
      <a:font script="Thai" typeface="KodchiangUPC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entury Schoolbook"/>
      <a:ea typeface=""/>
      <a:cs typeface=""/>
      <a:font script="Jpan" typeface="ＭＳ Ｐ明朝"/>
      <a:font script="Hang" typeface="휴먼매직체"/>
      <a:font script="Hans" typeface="宋体"/>
      <a:font script="Hant" typeface="新細明體"/>
      <a:font script="Arab" typeface="Times New Roman"/>
      <a:font script="Hebr" typeface="Times New Roman"/>
      <a:font script="Thai" typeface="KodchiangUPC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inorFont>
  </a:fontScheme>
  <a:fmtScheme name="Oriel">
    <a:fillStyleLst>
      <a:solidFill>
        <a:schemeClr val="phClr"/>
      </a:solidFill>
      <a:gradFill rotWithShape="1">
        <a:gsLst>
          <a:gs pos="0">
            <a:schemeClr val="phClr">
              <a:tint val="35000"/>
              <a:satMod val="260000"/>
            </a:schemeClr>
          </a:gs>
          <a:gs pos="30000">
            <a:schemeClr val="phClr">
              <a:tint val="38000"/>
              <a:satMod val="260000"/>
            </a:schemeClr>
          </a:gs>
          <a:gs pos="75000">
            <a:schemeClr val="phClr">
              <a:tint val="55000"/>
              <a:satMod val="255000"/>
            </a:schemeClr>
          </a:gs>
          <a:gs pos="100000">
            <a:schemeClr val="phClr">
              <a:tint val="70000"/>
              <a:satMod val="255000"/>
            </a:schemeClr>
          </a:gs>
        </a:gsLst>
        <a:path path="circle">
          <a:fillToRect l="5000" t="100000" r="120000" b="10000"/>
        </a:path>
      </a:gradFill>
      <a:gradFill rotWithShape="1">
        <a:gsLst>
          <a:gs pos="0">
            <a:schemeClr val="phClr">
              <a:shade val="63000"/>
              <a:satMod val="165000"/>
            </a:schemeClr>
          </a:gs>
          <a:gs pos="30000">
            <a:schemeClr val="phClr">
              <a:shade val="58000"/>
              <a:satMod val="165000"/>
            </a:schemeClr>
          </a:gs>
          <a:gs pos="75000">
            <a:schemeClr val="phClr">
              <a:shade val="30000"/>
              <a:satMod val="175000"/>
            </a:schemeClr>
          </a:gs>
          <a:gs pos="100000">
            <a:schemeClr val="phClr">
              <a:shade val="15000"/>
              <a:satMod val="175000"/>
            </a:schemeClr>
          </a:gs>
        </a:gsLst>
        <a:path path="circle">
          <a:fillToRect l="5000" t="100000" r="120000" b="10000"/>
        </a:path>
      </a:gradFill>
    </a:fillStyleLst>
    <a:lnStyleLst>
      <a:ln w="12700" cap="flat" cmpd="sng" algn="ctr">
        <a:solidFill>
          <a:schemeClr val="phClr">
            <a:shade val="70000"/>
            <a:satMod val="150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4925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50800" dist="25000" dir="5400000" rotWithShape="0">
            <a:srgbClr val="000000">
              <a:alpha val="40000"/>
            </a:srgbClr>
          </a:outerShdw>
        </a:effectLst>
      </a:effectStyle>
      <a:effectStyle>
        <a:effectLst>
          <a:outerShdw blurRad="50800" dist="20000" dir="5400000" rotWithShape="0">
            <a:srgbClr val="000000">
              <a:alpha val="42000"/>
            </a:srgbClr>
          </a:outerShdw>
        </a:effectLst>
      </a:effectStyle>
      <a:effectStyle>
        <a:effectLst>
          <a:outerShdw blurRad="50800" dist="20000" dir="5400000" rotWithShape="0">
            <a:srgbClr val="000000">
              <a:alpha val="4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0"/>
          </a:lightRig>
        </a:scene3d>
        <a:sp3d>
          <a:bevelT w="47625" h="69850"/>
          <a:contourClr>
            <a:schemeClr val="lt1"/>
          </a:contourClr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shade val="58000"/>
              <a:satMod val="125000"/>
            </a:schemeClr>
          </a:gs>
          <a:gs pos="40000">
            <a:schemeClr val="phClr">
              <a:tint val="90000"/>
              <a:shade val="90000"/>
              <a:satMod val="120000"/>
            </a:schemeClr>
          </a:gs>
          <a:gs pos="100000">
            <a:schemeClr val="phClr">
              <a:tint val="50000"/>
            </a:schemeClr>
          </a:gs>
        </a:gsLst>
        <a:lin ang="16200000" scaled="1"/>
      </a:gradFill>
      <a:blipFill>
        <a:blip xmlns:r="http://schemas.openxmlformats.org/officeDocument/2006/relationships" r:embed="rId1">
          <a:duotone>
            <a:schemeClr val="phClr">
              <a:shade val="80000"/>
            </a:schemeClr>
            <a:schemeClr val="phClr">
              <a:tint val="91000"/>
            </a:schemeClr>
          </a:duotone>
        </a:blip>
        <a:tile tx="0" ty="0" sx="40000" sy="50000" flip="y" algn="tl"/>
      </a:blipFill>
    </a:bgFillStyleLst>
  </a:fmtScheme>
</a:themeOverride>
</file>

<file path=xl/theme/themeOverride2.xml><?xml version="1.0" encoding="utf-8"?>
<a:themeOverride xmlns:a="http://schemas.openxmlformats.org/drawingml/2006/main">
  <a:clrScheme name="Metro">
    <a:dk1>
      <a:sysClr val="windowText" lastClr="000000"/>
    </a:dk1>
    <a:lt1>
      <a:sysClr val="window" lastClr="FFFFFF"/>
    </a:lt1>
    <a:dk2>
      <a:srgbClr val="4E5B6F"/>
    </a:dk2>
    <a:lt2>
      <a:srgbClr val="D6ECFF"/>
    </a:lt2>
    <a:accent1>
      <a:srgbClr val="7FD13B"/>
    </a:accent1>
    <a:accent2>
      <a:srgbClr val="EA157A"/>
    </a:accent2>
    <a:accent3>
      <a:srgbClr val="FEB80A"/>
    </a:accent3>
    <a:accent4>
      <a:srgbClr val="00ADDC"/>
    </a:accent4>
    <a:accent5>
      <a:srgbClr val="738AC8"/>
    </a:accent5>
    <a:accent6>
      <a:srgbClr val="1AB39F"/>
    </a:accent6>
    <a:hlink>
      <a:srgbClr val="EB8803"/>
    </a:hlink>
    <a:folHlink>
      <a:srgbClr val="5F7791"/>
    </a:folHlink>
  </a:clrScheme>
  <a:fontScheme name="Metro">
    <a:majorFont>
      <a:latin typeface="Consolas"/>
      <a:ea typeface=""/>
      <a:cs typeface=""/>
      <a:font script="Jpan" typeface="HG丸ｺﾞｼｯｸM-PRO"/>
      <a:font script="Hang" typeface="HY중고딕"/>
      <a:font script="Hans" typeface="华文楷体"/>
      <a:font script="Hant" typeface="新細明體"/>
      <a:font script="Arab" typeface="Tahoma"/>
      <a:font script="Hebr" typeface="Levenim MT"/>
      <a:font script="Thai" typeface="DilleniaUPC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ahoma"/>
      <a:font script="Uigh" typeface="Microsoft Uighur"/>
    </a:majorFont>
    <a:minorFont>
      <a:latin typeface="Corbel"/>
      <a:ea typeface=""/>
      <a:cs typeface=""/>
      <a:font script="Jpan" typeface="HGｺﾞｼｯｸM"/>
      <a:font script="Hang" typeface="맑은 고딕"/>
      <a:font script="Hans" typeface="宋体"/>
      <a:font script="Hant" typeface="新細明體"/>
      <a:font script="Arab" typeface="Tahoma"/>
      <a:font script="Hebr" typeface="Miriam"/>
      <a:font script="Thai" typeface="DilleniaUPC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ahoma"/>
      <a:font script="Uigh" typeface="Microsoft Uighur"/>
    </a:minorFont>
  </a:fontScheme>
  <a:fmtScheme name="Metro">
    <a:fillStyleLst>
      <a:solidFill>
        <a:schemeClr val="phClr"/>
      </a:solidFill>
      <a:gradFill rotWithShape="1">
        <a:gsLst>
          <a:gs pos="0">
            <a:schemeClr val="phClr">
              <a:tint val="25000"/>
              <a:satMod val="125000"/>
            </a:schemeClr>
          </a:gs>
          <a:gs pos="40000">
            <a:schemeClr val="phClr">
              <a:tint val="55000"/>
              <a:satMod val="130000"/>
            </a:schemeClr>
          </a:gs>
          <a:gs pos="50000">
            <a:schemeClr val="phClr">
              <a:tint val="59000"/>
              <a:satMod val="130000"/>
            </a:schemeClr>
          </a:gs>
          <a:gs pos="65000">
            <a:schemeClr val="phClr">
              <a:tint val="55000"/>
              <a:satMod val="130000"/>
            </a:schemeClr>
          </a:gs>
          <a:gs pos="100000">
            <a:schemeClr val="phClr">
              <a:tint val="20000"/>
              <a:satMod val="125000"/>
            </a:schemeClr>
          </a:gs>
        </a:gsLst>
        <a:lin ang="5400000" scaled="0"/>
      </a:gradFill>
      <a:gradFill rotWithShape="1">
        <a:gsLst>
          <a:gs pos="0">
            <a:schemeClr val="phClr">
              <a:tint val="48000"/>
              <a:satMod val="138000"/>
            </a:schemeClr>
          </a:gs>
          <a:gs pos="25000">
            <a:schemeClr val="phClr">
              <a:tint val="85000"/>
            </a:schemeClr>
          </a:gs>
          <a:gs pos="40000">
            <a:schemeClr val="phClr">
              <a:tint val="92000"/>
            </a:schemeClr>
          </a:gs>
          <a:gs pos="50000">
            <a:schemeClr val="phClr">
              <a:tint val="93000"/>
            </a:schemeClr>
          </a:gs>
          <a:gs pos="60000">
            <a:schemeClr val="phClr">
              <a:tint val="92000"/>
            </a:schemeClr>
          </a:gs>
          <a:gs pos="75000">
            <a:schemeClr val="phClr">
              <a:tint val="83000"/>
              <a:satMod val="108000"/>
            </a:schemeClr>
          </a:gs>
          <a:gs pos="100000">
            <a:schemeClr val="phClr">
              <a:tint val="48000"/>
              <a:satMod val="150000"/>
            </a:schemeClr>
          </a:gs>
        </a:gsLst>
        <a:lin ang="5400000" scaled="0"/>
      </a:gradFill>
    </a:fillStyleLst>
    <a:lnStyleLst>
      <a:ln w="12000" cap="flat" cmpd="sng" algn="ctr">
        <a:solidFill>
          <a:schemeClr val="phClr"/>
        </a:solidFill>
        <a:prstDash val="solid"/>
      </a:ln>
      <a:ln w="1905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glow rad="63500">
            <a:schemeClr val="phClr">
              <a:alpha val="45000"/>
              <a:satMod val="120000"/>
            </a:schemeClr>
          </a:glow>
        </a:effectLst>
      </a:effectStyle>
      <a:effectStyle>
        <a:effectLst>
          <a:glow rad="63500">
            <a:schemeClr val="phClr">
              <a:alpha val="45000"/>
              <a:satMod val="120000"/>
            </a:schemeClr>
          </a:glow>
        </a:effectLst>
        <a:scene3d>
          <a:camera prst="orthographicFront" fov="0">
            <a:rot lat="0" lon="0" rev="0"/>
          </a:camera>
          <a:lightRig rig="brightRoom" dir="tl">
            <a:rot lat="0" lon="0" rev="8700000"/>
          </a:lightRig>
        </a:scene3d>
        <a:sp3d>
          <a:bevelT w="0" h="0"/>
          <a:contourClr>
            <a:schemeClr val="phClr">
              <a:tint val="70000"/>
            </a:schemeClr>
          </a:contourClr>
        </a:sp3d>
      </a:effectStyle>
      <a:effectStyle>
        <a:effectLst>
          <a:glow rad="101500">
            <a:schemeClr val="phClr">
              <a:alpha val="42000"/>
              <a:satMod val="120000"/>
            </a:schemeClr>
          </a:glow>
        </a:effectLst>
        <a:scene3d>
          <a:camera prst="orthographicFront" fov="0">
            <a:rot lat="0" lon="0" rev="0"/>
          </a:camera>
          <a:lightRig rig="glow" dir="t">
            <a:rot lat="0" lon="0" rev="4800000"/>
          </a:lightRig>
        </a:scene3d>
        <a:sp3d prstMaterial="powder">
          <a:bevelT w="50800" h="50800"/>
          <a:contourClr>
            <a:schemeClr val="phClr"/>
          </a:contourClr>
        </a:sp3d>
      </a:effectStyle>
    </a:effectStyleLst>
    <a:bgFillStyleLst>
      <a:solidFill>
        <a:schemeClr val="phClr"/>
      </a:solidFill>
      <a:gradFill rotWithShape="1">
        <a:gsLst>
          <a:gs pos="0">
            <a:schemeClr val="bg1">
              <a:shade val="100000"/>
              <a:satMod val="150000"/>
            </a:schemeClr>
          </a:gs>
          <a:gs pos="65000">
            <a:schemeClr val="bg1">
              <a:shade val="90000"/>
              <a:satMod val="375000"/>
            </a:schemeClr>
          </a:gs>
          <a:gs pos="100000">
            <a:schemeClr val="phClr">
              <a:tint val="88000"/>
              <a:satMod val="400000"/>
            </a:schemeClr>
          </a:gs>
        </a:gsLst>
        <a:lin ang="5400000" scaled="0"/>
      </a:gradFill>
      <a:blipFill>
        <a:blip xmlns:r="http://schemas.openxmlformats.org/officeDocument/2006/relationships" r:embed="rId1">
          <a:duotone>
            <a:schemeClr val="phClr">
              <a:shade val="40000"/>
              <a:satMod val="180000"/>
            </a:schemeClr>
            <a:schemeClr val="phClr">
              <a:tint val="90000"/>
              <a:satMod val="200000"/>
            </a:schemeClr>
          </a:duotone>
        </a:blip>
        <a:tile tx="0" ty="0" sx="80000" sy="80000" flip="none" algn="tl"/>
      </a:blip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7:M21"/>
  <sheetViews>
    <sheetView showRowColHeaders="0" workbookViewId="0"/>
  </sheetViews>
  <sheetFormatPr baseColWidth="10" defaultColWidth="11.42578125" defaultRowHeight="15" x14ac:dyDescent="0.25"/>
  <cols>
    <col min="1" max="1" width="11.42578125" style="33" customWidth="1"/>
    <col min="2" max="2" width="20.5703125" style="33" bestFit="1" customWidth="1"/>
    <col min="3" max="3" width="9.42578125" style="33" bestFit="1" customWidth="1"/>
    <col min="4" max="4" width="11.7109375" style="33" bestFit="1" customWidth="1"/>
    <col min="5" max="5" width="11" style="33" bestFit="1" customWidth="1"/>
    <col min="6" max="6" width="12" style="33" bestFit="1" customWidth="1"/>
    <col min="7" max="7" width="16.5703125" style="33" bestFit="1" customWidth="1"/>
    <col min="8" max="8" width="9.5703125" style="33" bestFit="1" customWidth="1"/>
    <col min="9" max="9" width="8.28515625" style="33" customWidth="1"/>
    <col min="10" max="10" width="18.7109375" style="33" bestFit="1" customWidth="1"/>
    <col min="11" max="11" width="19.42578125" style="33" bestFit="1" customWidth="1"/>
    <col min="12" max="12" width="28.7109375" style="33" bestFit="1" customWidth="1"/>
    <col min="13" max="13" width="36.7109375" style="33" customWidth="1"/>
    <col min="14" max="16384" width="11.42578125" style="33"/>
  </cols>
  <sheetData>
    <row r="7" spans="2:13" ht="15.75" x14ac:dyDescent="0.25">
      <c r="J7" s="64" t="s">
        <v>327</v>
      </c>
      <c r="K7" s="64"/>
    </row>
    <row r="10" spans="2:13" ht="15.75" x14ac:dyDescent="0.25">
      <c r="C10" s="28" t="s">
        <v>328</v>
      </c>
      <c r="D10" s="28" t="s">
        <v>329</v>
      </c>
      <c r="E10" s="28" t="s">
        <v>330</v>
      </c>
      <c r="F10" s="28" t="s">
        <v>331</v>
      </c>
      <c r="G10" s="28" t="s">
        <v>332</v>
      </c>
      <c r="H10" s="28" t="s">
        <v>333</v>
      </c>
      <c r="I10" s="46" t="s">
        <v>334</v>
      </c>
      <c r="J10" s="29" t="s">
        <v>335</v>
      </c>
      <c r="K10" s="30" t="s">
        <v>336</v>
      </c>
      <c r="L10" s="30" t="s">
        <v>337</v>
      </c>
      <c r="M10" s="30" t="s">
        <v>338</v>
      </c>
    </row>
    <row r="11" spans="2:13" ht="23.25" x14ac:dyDescent="0.25">
      <c r="B11" s="42" t="s">
        <v>339</v>
      </c>
      <c r="C11" s="31">
        <v>3</v>
      </c>
      <c r="D11" s="31">
        <v>22</v>
      </c>
      <c r="E11" s="31">
        <v>5</v>
      </c>
      <c r="F11" s="31">
        <v>26</v>
      </c>
      <c r="G11" s="31">
        <v>106</v>
      </c>
      <c r="H11" s="43">
        <f>SUM(C11+D11+E11+F11+G11)</f>
        <v>162</v>
      </c>
      <c r="I11" s="47"/>
      <c r="J11" s="45">
        <f>SUM(K11+L11+M11)</f>
        <v>2</v>
      </c>
      <c r="K11" s="31">
        <f>COUNTIF(contrat!N2:N4933,"&gt;="&amp;45)</f>
        <v>2</v>
      </c>
      <c r="L11" s="49">
        <f>SUMPRODUCT((contrat!N2:N4933&lt;45)*(contrat!N2:N4933&gt;=30))</f>
        <v>0</v>
      </c>
      <c r="M11" s="50">
        <f>COUNTIF(contrat!N2:N4933,"&lt;"&amp;30)</f>
        <v>0</v>
      </c>
    </row>
    <row r="12" spans="2:13" ht="23.25" x14ac:dyDescent="0.25">
      <c r="B12" s="34" t="s">
        <v>340</v>
      </c>
      <c r="C12" s="35">
        <v>80</v>
      </c>
      <c r="D12" s="35">
        <v>329</v>
      </c>
      <c r="E12" s="35">
        <v>94</v>
      </c>
      <c r="F12" s="35">
        <v>236</v>
      </c>
      <c r="G12" s="35">
        <v>961</v>
      </c>
      <c r="H12" s="44">
        <f t="shared" ref="H12:H20" si="0">SUM(C12+D12+E12+F12+G12)</f>
        <v>1700</v>
      </c>
      <c r="I12" s="47"/>
      <c r="K12" s="51">
        <f>K11*100/J11</f>
        <v>100</v>
      </c>
      <c r="L12" s="51">
        <f>L11*100/J11</f>
        <v>0</v>
      </c>
      <c r="M12" s="51">
        <f>M11*100/J11</f>
        <v>0</v>
      </c>
    </row>
    <row r="13" spans="2:13" ht="23.25" x14ac:dyDescent="0.25">
      <c r="B13" s="36" t="s">
        <v>341</v>
      </c>
      <c r="C13" s="35">
        <v>2</v>
      </c>
      <c r="D13" s="35">
        <v>4</v>
      </c>
      <c r="E13" s="35">
        <v>4</v>
      </c>
      <c r="F13" s="35">
        <v>25</v>
      </c>
      <c r="G13" s="35">
        <v>26</v>
      </c>
      <c r="H13" s="44">
        <f t="shared" si="0"/>
        <v>61</v>
      </c>
      <c r="I13" s="47">
        <f t="shared" ref="I13:I20" si="1">H13*100/H12</f>
        <v>3.5882352941176472</v>
      </c>
    </row>
    <row r="14" spans="2:13" ht="23.25" x14ac:dyDescent="0.25">
      <c r="B14" s="37" t="s">
        <v>342</v>
      </c>
      <c r="C14" s="35">
        <v>10</v>
      </c>
      <c r="D14" s="35">
        <v>28</v>
      </c>
      <c r="E14" s="35">
        <v>0</v>
      </c>
      <c r="F14" s="35">
        <v>11</v>
      </c>
      <c r="G14" s="35">
        <v>70</v>
      </c>
      <c r="H14" s="44">
        <f t="shared" si="0"/>
        <v>119</v>
      </c>
      <c r="I14" s="47">
        <f t="shared" si="1"/>
        <v>195.08196721311475</v>
      </c>
    </row>
    <row r="15" spans="2:13" ht="23.25" x14ac:dyDescent="0.25">
      <c r="B15" s="38" t="s">
        <v>343</v>
      </c>
      <c r="C15" s="35">
        <v>0</v>
      </c>
      <c r="D15" s="35">
        <v>12</v>
      </c>
      <c r="E15" s="35">
        <v>8</v>
      </c>
      <c r="F15" s="35">
        <v>0</v>
      </c>
      <c r="G15" s="35">
        <v>8</v>
      </c>
      <c r="H15" s="44">
        <f t="shared" si="0"/>
        <v>28</v>
      </c>
      <c r="I15" s="47">
        <f t="shared" si="1"/>
        <v>23.529411764705884</v>
      </c>
    </row>
    <row r="16" spans="2:13" ht="23.25" x14ac:dyDescent="0.25">
      <c r="B16" s="39" t="s">
        <v>344</v>
      </c>
      <c r="C16" s="35">
        <v>0</v>
      </c>
      <c r="D16" s="35">
        <v>44</v>
      </c>
      <c r="E16" s="35">
        <v>36</v>
      </c>
      <c r="F16" s="35">
        <v>4</v>
      </c>
      <c r="G16" s="35">
        <v>80</v>
      </c>
      <c r="H16" s="44">
        <f t="shared" si="0"/>
        <v>164</v>
      </c>
      <c r="I16" s="47">
        <f t="shared" si="1"/>
        <v>585.71428571428567</v>
      </c>
    </row>
    <row r="17" spans="2:9" ht="23.25" x14ac:dyDescent="0.25">
      <c r="B17" s="40" t="s">
        <v>345</v>
      </c>
      <c r="C17" s="35">
        <v>68</v>
      </c>
      <c r="D17" s="35">
        <v>230</v>
      </c>
      <c r="E17" s="35">
        <v>46</v>
      </c>
      <c r="F17" s="35">
        <v>196</v>
      </c>
      <c r="G17" s="35">
        <v>750</v>
      </c>
      <c r="H17" s="44">
        <f t="shared" si="0"/>
        <v>1290</v>
      </c>
      <c r="I17" s="47">
        <f t="shared" si="1"/>
        <v>786.58536585365857</v>
      </c>
    </row>
    <row r="18" spans="2:9" ht="23.25" x14ac:dyDescent="0.25">
      <c r="B18" s="27" t="s">
        <v>346</v>
      </c>
      <c r="C18" s="35">
        <v>0</v>
      </c>
      <c r="D18" s="35">
        <v>0</v>
      </c>
      <c r="E18" s="35">
        <v>0</v>
      </c>
      <c r="F18" s="35">
        <v>0</v>
      </c>
      <c r="G18" s="35">
        <v>5</v>
      </c>
      <c r="H18" s="44">
        <f t="shared" si="0"/>
        <v>5</v>
      </c>
      <c r="I18" s="47">
        <f t="shared" si="1"/>
        <v>0.38759689922480622</v>
      </c>
    </row>
    <row r="19" spans="2:9" ht="23.25" x14ac:dyDescent="0.25">
      <c r="B19" s="41" t="s">
        <v>347</v>
      </c>
      <c r="C19" s="35">
        <v>0</v>
      </c>
      <c r="D19" s="35">
        <v>11</v>
      </c>
      <c r="E19" s="35">
        <v>0</v>
      </c>
      <c r="F19" s="35">
        <v>0</v>
      </c>
      <c r="G19" s="35">
        <v>18</v>
      </c>
      <c r="H19" s="44">
        <f t="shared" si="0"/>
        <v>29</v>
      </c>
      <c r="I19" s="47">
        <f t="shared" si="1"/>
        <v>580</v>
      </c>
    </row>
    <row r="20" spans="2:9" ht="23.25" x14ac:dyDescent="0.25">
      <c r="B20" s="32" t="s">
        <v>348</v>
      </c>
      <c r="C20" s="35">
        <v>0</v>
      </c>
      <c r="D20" s="35">
        <v>0</v>
      </c>
      <c r="E20" s="35">
        <v>0</v>
      </c>
      <c r="F20" s="35">
        <v>0</v>
      </c>
      <c r="G20" s="35">
        <v>4</v>
      </c>
      <c r="H20" s="44">
        <f t="shared" si="0"/>
        <v>4</v>
      </c>
      <c r="I20" s="47">
        <f t="shared" si="1"/>
        <v>13.793103448275861</v>
      </c>
    </row>
    <row r="21" spans="2:9" x14ac:dyDescent="0.25">
      <c r="I21" s="48"/>
    </row>
  </sheetData>
  <customSheetViews>
    <customSheetView guid="{FDD99FA2-CFF7-4410-A129-905BCD5A3A7C}" showRowCol="0">
      <selection activeCell="J16" sqref="J16"/>
      <pageMargins left="0.7" right="0.7" top="0.75" bottom="0.75" header="0.3" footer="0.3"/>
    </customSheetView>
  </customSheetViews>
  <mergeCells count="1">
    <mergeCell ref="J7:K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I3"/>
  <sheetViews>
    <sheetView rightToLeft="1" tabSelected="1" workbookViewId="0"/>
  </sheetViews>
  <sheetFormatPr baseColWidth="10" defaultRowHeight="15" x14ac:dyDescent="0.25"/>
  <cols>
    <col min="1" max="1" width="9.28515625" style="57" customWidth="1"/>
    <col min="2" max="2" width="16.140625" style="57" customWidth="1"/>
    <col min="3" max="3" width="23.85546875" style="57" customWidth="1"/>
    <col min="4" max="4" width="12.5703125" style="57" customWidth="1"/>
    <col min="5" max="6" width="12.7109375" style="57" customWidth="1"/>
    <col min="7" max="7" width="35.5703125" style="57" customWidth="1"/>
    <col min="8" max="8" width="12.85546875" style="57" customWidth="1"/>
    <col min="9" max="9" width="18.42578125" style="57" customWidth="1"/>
    <col min="10" max="10" width="16.28515625" style="60" customWidth="1"/>
    <col min="11" max="11" width="12.140625" style="61" customWidth="1"/>
    <col min="12" max="12" width="12.7109375" style="57" customWidth="1"/>
    <col min="13" max="13" width="15.28515625" style="57" customWidth="1"/>
    <col min="14" max="15" width="11.85546875" style="57" customWidth="1"/>
    <col min="16" max="17" width="16" style="57" customWidth="1"/>
    <col min="18" max="18" width="25.28515625" style="58" customWidth="1"/>
    <col min="19" max="19" width="13.7109375" style="57" customWidth="1"/>
    <col min="20" max="20" width="13" style="57" customWidth="1"/>
    <col min="21" max="21" width="13.28515625" style="57" customWidth="1"/>
    <col min="22" max="22" width="15.85546875" style="57" customWidth="1"/>
    <col min="23" max="23" width="24.42578125" style="57" customWidth="1"/>
    <col min="24" max="24" width="12.7109375" style="57" bestFit="1" customWidth="1"/>
    <col min="25" max="25" width="13" style="57" customWidth="1"/>
    <col min="26" max="28" width="11.42578125" style="59"/>
    <col min="29" max="29" width="6.5703125" style="59" bestFit="1" customWidth="1"/>
    <col min="30" max="30" width="15.28515625" style="59" bestFit="1" customWidth="1"/>
    <col min="31" max="16384" width="11.42578125" style="24"/>
  </cols>
  <sheetData>
    <row r="1" spans="1:61" s="25" customFormat="1" ht="58.5" customHeight="1" x14ac:dyDescent="0.25">
      <c r="A1" s="53" t="s">
        <v>0</v>
      </c>
      <c r="B1" s="53" t="s">
        <v>1</v>
      </c>
      <c r="C1" s="53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4" t="s">
        <v>9</v>
      </c>
      <c r="K1" s="53" t="s">
        <v>10</v>
      </c>
      <c r="L1" s="53" t="s">
        <v>11</v>
      </c>
      <c r="M1" s="53" t="s">
        <v>12</v>
      </c>
      <c r="N1" s="53" t="s">
        <v>13</v>
      </c>
      <c r="O1" s="53" t="s">
        <v>14</v>
      </c>
      <c r="P1" s="53" t="s">
        <v>15</v>
      </c>
      <c r="Q1" s="53" t="s">
        <v>16</v>
      </c>
      <c r="R1" s="55" t="s">
        <v>17</v>
      </c>
      <c r="S1" s="53" t="s">
        <v>18</v>
      </c>
      <c r="T1" s="53" t="s">
        <v>19</v>
      </c>
      <c r="U1" s="53" t="s">
        <v>20</v>
      </c>
      <c r="V1" s="53" t="s">
        <v>21</v>
      </c>
      <c r="W1" s="53" t="s">
        <v>22</v>
      </c>
      <c r="X1" s="53" t="s">
        <v>23</v>
      </c>
      <c r="Y1" s="53" t="s">
        <v>24</v>
      </c>
      <c r="Z1" s="53" t="s">
        <v>350</v>
      </c>
      <c r="AA1" s="53" t="s">
        <v>349</v>
      </c>
      <c r="AB1" s="53" t="s">
        <v>351</v>
      </c>
      <c r="AC1" s="53" t="s">
        <v>352</v>
      </c>
      <c r="AD1" s="53" t="s">
        <v>353</v>
      </c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</row>
    <row r="2" spans="1:61" x14ac:dyDescent="0.25">
      <c r="A2" s="57">
        <v>1</v>
      </c>
      <c r="B2" s="57" t="s">
        <v>357</v>
      </c>
      <c r="C2" s="57" t="s">
        <v>322</v>
      </c>
      <c r="D2" s="57" t="s">
        <v>323</v>
      </c>
      <c r="E2" s="57" t="s">
        <v>324</v>
      </c>
      <c r="F2" s="57" t="s">
        <v>325</v>
      </c>
      <c r="G2" s="57" t="s">
        <v>326</v>
      </c>
      <c r="H2" s="57" t="s">
        <v>125</v>
      </c>
      <c r="I2" s="57" t="s">
        <v>185</v>
      </c>
      <c r="J2" s="60">
        <v>45000</v>
      </c>
      <c r="K2" s="62">
        <v>43260</v>
      </c>
      <c r="L2" s="63">
        <v>43656</v>
      </c>
      <c r="M2" s="57">
        <v>396</v>
      </c>
      <c r="N2" s="57">
        <v>287</v>
      </c>
      <c r="O2" s="63">
        <v>43382</v>
      </c>
      <c r="P2" s="57">
        <v>3</v>
      </c>
      <c r="Q2" s="57">
        <v>3</v>
      </c>
      <c r="R2" s="58">
        <v>897397937</v>
      </c>
      <c r="S2" s="63">
        <v>43382</v>
      </c>
      <c r="T2" s="57" t="s">
        <v>326</v>
      </c>
      <c r="U2" s="57" t="s">
        <v>55</v>
      </c>
      <c r="V2" s="57" t="s">
        <v>54</v>
      </c>
      <c r="W2" s="57" t="s">
        <v>39</v>
      </c>
      <c r="X2" s="57">
        <v>561666761</v>
      </c>
      <c r="Y2" s="57" t="s">
        <v>26</v>
      </c>
      <c r="Z2" s="59">
        <v>5</v>
      </c>
      <c r="AA2" s="59" t="s">
        <v>354</v>
      </c>
      <c r="AB2" s="59" t="s">
        <v>355</v>
      </c>
      <c r="AC2" s="59" t="s">
        <v>356</v>
      </c>
      <c r="AD2" s="59">
        <v>678899900</v>
      </c>
    </row>
    <row r="3" spans="1:61" x14ac:dyDescent="0.25">
      <c r="A3" s="57">
        <v>2</v>
      </c>
      <c r="B3" s="57" t="s">
        <v>321</v>
      </c>
      <c r="C3" s="57" t="s">
        <v>322</v>
      </c>
      <c r="D3" s="57" t="s">
        <v>323</v>
      </c>
      <c r="E3" s="57" t="s">
        <v>324</v>
      </c>
      <c r="F3" s="57" t="s">
        <v>325</v>
      </c>
      <c r="G3" s="57" t="s">
        <v>326</v>
      </c>
      <c r="H3" s="57" t="s">
        <v>125</v>
      </c>
      <c r="I3" s="57" t="s">
        <v>185</v>
      </c>
      <c r="J3" s="60">
        <v>45000</v>
      </c>
      <c r="K3" s="62">
        <v>43349</v>
      </c>
      <c r="L3" s="63">
        <v>43745</v>
      </c>
      <c r="M3" s="57">
        <v>396</v>
      </c>
      <c r="N3" s="57">
        <v>287</v>
      </c>
      <c r="O3" s="63">
        <v>43353</v>
      </c>
      <c r="P3" s="57">
        <v>3</v>
      </c>
      <c r="Q3" s="57">
        <v>3</v>
      </c>
      <c r="R3" s="58">
        <v>897397937</v>
      </c>
      <c r="S3" s="63">
        <v>43353</v>
      </c>
      <c r="T3" s="57" t="s">
        <v>326</v>
      </c>
      <c r="U3" s="57" t="s">
        <v>55</v>
      </c>
      <c r="V3" s="57" t="s">
        <v>54</v>
      </c>
      <c r="W3" s="57" t="s">
        <v>39</v>
      </c>
      <c r="X3" s="57">
        <v>561666761</v>
      </c>
      <c r="Y3" s="57" t="s">
        <v>26</v>
      </c>
      <c r="Z3" s="59">
        <v>5</v>
      </c>
      <c r="AA3" s="59" t="s">
        <v>354</v>
      </c>
      <c r="AB3" s="59" t="s">
        <v>355</v>
      </c>
      <c r="AC3" s="59" t="s">
        <v>356</v>
      </c>
      <c r="AD3" s="59">
        <v>678899900</v>
      </c>
    </row>
  </sheetData>
  <customSheetViews>
    <customSheetView guid="{FDD99FA2-CFF7-4410-A129-905BCD5A3A7C}">
      <pageMargins left="0.7" right="0.7" top="0.75" bottom="0.75" header="0.3" footer="0.3"/>
      <pageSetup paperSize="9" orientation="portrait" verticalDpi="0" r:id="rId1"/>
    </customSheetView>
  </customSheetView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LANCER">
                <anchor moveWithCells="1" sizeWithCells="1">
                  <from>
                    <xdr:col>5</xdr:col>
                    <xdr:colOff>209550</xdr:colOff>
                    <xdr:row>0</xdr:row>
                    <xdr:rowOff>9525</xdr:rowOff>
                  </from>
                  <to>
                    <xdr:col>6</xdr:col>
                    <xdr:colOff>1466850</xdr:colOff>
                    <xdr:row>0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6" name="Button 2">
              <controlPr defaultSize="0" print="0" autoFill="0" autoPict="0" macro="[0]!Bouton7_Cliquer">
                <anchor moveWithCells="1" siz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5</xdr:col>
                    <xdr:colOff>209550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4"/>
  <sheetViews>
    <sheetView workbookViewId="0">
      <selection activeCell="K2" sqref="K2:K4"/>
    </sheetView>
  </sheetViews>
  <sheetFormatPr baseColWidth="10" defaultRowHeight="15.75" x14ac:dyDescent="0.25"/>
  <cols>
    <col min="1" max="1" width="18.7109375" style="14" customWidth="1"/>
    <col min="2" max="2" width="41.140625" style="14" bestFit="1" customWidth="1"/>
    <col min="3" max="3" width="18.28515625" style="14" customWidth="1"/>
    <col min="4" max="5" width="11.42578125" style="9"/>
    <col min="6" max="6" width="18.140625" style="9" customWidth="1"/>
    <col min="7" max="7" width="24.42578125" style="9" customWidth="1"/>
    <col min="8" max="8" width="11.42578125" style="9"/>
    <col min="9" max="9" width="27.85546875" style="9" customWidth="1"/>
    <col min="10" max="10" width="25.42578125" style="9" customWidth="1"/>
    <col min="11" max="11" width="11.42578125" style="18"/>
    <col min="12" max="12" width="24.42578125" style="18" customWidth="1"/>
    <col min="13" max="13" width="21" style="18" customWidth="1"/>
    <col min="14" max="14" width="11.42578125" style="14"/>
  </cols>
  <sheetData>
    <row r="1" spans="1:14" x14ac:dyDescent="0.25">
      <c r="A1" s="10" t="s">
        <v>7</v>
      </c>
      <c r="B1" s="10" t="s">
        <v>8</v>
      </c>
      <c r="C1" s="10" t="s">
        <v>43</v>
      </c>
      <c r="D1" s="1" t="s">
        <v>44</v>
      </c>
      <c r="E1" s="1" t="s">
        <v>44</v>
      </c>
      <c r="F1" s="1" t="s">
        <v>45</v>
      </c>
      <c r="G1" s="1" t="s">
        <v>44</v>
      </c>
      <c r="H1" s="1" t="s">
        <v>46</v>
      </c>
      <c r="I1" s="1" t="s">
        <v>47</v>
      </c>
      <c r="J1" s="1" t="s">
        <v>48</v>
      </c>
      <c r="K1" s="10" t="s">
        <v>24</v>
      </c>
      <c r="L1" s="10" t="s">
        <v>22</v>
      </c>
      <c r="M1" s="10" t="s">
        <v>21</v>
      </c>
      <c r="N1" s="52" t="s">
        <v>20</v>
      </c>
    </row>
    <row r="2" spans="1:14" ht="18.75" x14ac:dyDescent="0.25">
      <c r="A2" s="11" t="s">
        <v>34</v>
      </c>
      <c r="B2" s="3" t="s">
        <v>185</v>
      </c>
      <c r="C2" s="26">
        <v>18000</v>
      </c>
      <c r="D2" s="4" t="s">
        <v>49</v>
      </c>
      <c r="E2" s="2" t="s">
        <v>50</v>
      </c>
      <c r="F2" s="2" t="s">
        <v>51</v>
      </c>
      <c r="G2" s="4" t="s">
        <v>44</v>
      </c>
      <c r="H2" s="2">
        <v>3</v>
      </c>
      <c r="I2" s="5" t="s">
        <v>52</v>
      </c>
      <c r="J2" s="6" t="s">
        <v>53</v>
      </c>
      <c r="K2" s="15" t="s">
        <v>32</v>
      </c>
      <c r="L2" s="15" t="s">
        <v>39</v>
      </c>
      <c r="M2" s="15" t="s">
        <v>54</v>
      </c>
      <c r="N2" s="15" t="s">
        <v>55</v>
      </c>
    </row>
    <row r="3" spans="1:14" ht="18.75" x14ac:dyDescent="0.25">
      <c r="A3" s="11" t="s">
        <v>56</v>
      </c>
      <c r="B3" s="23" t="s">
        <v>189</v>
      </c>
      <c r="C3" s="15">
        <v>18500</v>
      </c>
      <c r="D3" s="4" t="s">
        <v>57</v>
      </c>
      <c r="E3" s="4" t="s">
        <v>58</v>
      </c>
      <c r="F3" s="7" t="s">
        <v>59</v>
      </c>
      <c r="G3" s="4" t="s">
        <v>60</v>
      </c>
      <c r="H3" s="6"/>
      <c r="I3" s="8" t="s">
        <v>61</v>
      </c>
      <c r="J3" s="6" t="s">
        <v>62</v>
      </c>
      <c r="K3" s="15" t="s">
        <v>26</v>
      </c>
      <c r="L3" s="15" t="s">
        <v>37</v>
      </c>
      <c r="M3" s="15" t="s">
        <v>63</v>
      </c>
      <c r="N3" s="15" t="s">
        <v>64</v>
      </c>
    </row>
    <row r="4" spans="1:14" ht="18.75" x14ac:dyDescent="0.25">
      <c r="A4" s="11" t="s">
        <v>38</v>
      </c>
      <c r="B4" s="23" t="s">
        <v>186</v>
      </c>
      <c r="C4" s="15">
        <v>19000</v>
      </c>
      <c r="D4" s="6"/>
      <c r="E4" s="4" t="s">
        <v>65</v>
      </c>
      <c r="F4" s="7" t="s">
        <v>66</v>
      </c>
      <c r="G4" s="4" t="s">
        <v>67</v>
      </c>
      <c r="H4" s="6"/>
      <c r="I4" s="8" t="s">
        <v>68</v>
      </c>
      <c r="J4" s="6" t="s">
        <v>69</v>
      </c>
      <c r="K4" s="15" t="s">
        <v>41</v>
      </c>
      <c r="L4" s="15" t="s">
        <v>25</v>
      </c>
      <c r="M4" s="15" t="s">
        <v>70</v>
      </c>
      <c r="N4" s="15" t="s">
        <v>71</v>
      </c>
    </row>
    <row r="5" spans="1:14" ht="18.75" x14ac:dyDescent="0.25">
      <c r="A5" s="11" t="s">
        <v>31</v>
      </c>
      <c r="B5" s="23" t="s">
        <v>190</v>
      </c>
      <c r="C5" s="26">
        <v>20000</v>
      </c>
      <c r="D5" s="6"/>
      <c r="E5" s="4" t="s">
        <v>72</v>
      </c>
      <c r="F5" s="7" t="s">
        <v>73</v>
      </c>
      <c r="G5" s="4"/>
      <c r="H5" s="6"/>
      <c r="I5" s="8" t="s">
        <v>74</v>
      </c>
      <c r="J5" s="6" t="s">
        <v>75</v>
      </c>
      <c r="K5" s="16"/>
      <c r="L5" s="16"/>
      <c r="M5" s="15" t="s">
        <v>76</v>
      </c>
      <c r="N5" s="15" t="s">
        <v>77</v>
      </c>
    </row>
    <row r="6" spans="1:14" ht="18.75" x14ac:dyDescent="0.25">
      <c r="A6" s="11" t="s">
        <v>78</v>
      </c>
      <c r="B6" s="23" t="s">
        <v>191</v>
      </c>
      <c r="C6" s="26">
        <v>21000</v>
      </c>
      <c r="D6" s="6"/>
      <c r="E6" s="4" t="s">
        <v>79</v>
      </c>
      <c r="F6" s="7" t="s">
        <v>80</v>
      </c>
      <c r="G6" s="6"/>
      <c r="H6" s="6"/>
      <c r="I6" s="8" t="s">
        <v>81</v>
      </c>
      <c r="J6" s="6" t="s">
        <v>82</v>
      </c>
      <c r="K6" s="16"/>
      <c r="L6" s="16"/>
      <c r="M6" s="15" t="s">
        <v>83</v>
      </c>
      <c r="N6" s="15" t="s">
        <v>84</v>
      </c>
    </row>
    <row r="7" spans="1:14" ht="18.75" x14ac:dyDescent="0.25">
      <c r="A7" s="11" t="s">
        <v>27</v>
      </c>
      <c r="B7" s="23" t="s">
        <v>192</v>
      </c>
      <c r="C7" s="15">
        <v>22000</v>
      </c>
      <c r="D7" s="6"/>
      <c r="E7" s="4" t="s">
        <v>85</v>
      </c>
      <c r="F7" s="6"/>
      <c r="G7" s="6"/>
      <c r="H7" s="6"/>
      <c r="I7" s="8" t="s">
        <v>86</v>
      </c>
      <c r="J7" s="6" t="s">
        <v>87</v>
      </c>
      <c r="K7" s="16"/>
      <c r="L7" s="16"/>
      <c r="M7" s="17" t="s">
        <v>88</v>
      </c>
      <c r="N7" s="15" t="s">
        <v>89</v>
      </c>
    </row>
    <row r="8" spans="1:14" ht="18.75" x14ac:dyDescent="0.25">
      <c r="A8" s="11" t="s">
        <v>90</v>
      </c>
      <c r="B8" s="23" t="s">
        <v>193</v>
      </c>
      <c r="C8" s="15">
        <v>23000</v>
      </c>
      <c r="D8" s="6"/>
      <c r="E8" s="4" t="s">
        <v>91</v>
      </c>
      <c r="F8" s="6">
        <v>2010</v>
      </c>
      <c r="G8" s="6"/>
      <c r="H8" s="6"/>
      <c r="I8" s="8" t="s">
        <v>92</v>
      </c>
      <c r="J8" s="6" t="s">
        <v>93</v>
      </c>
      <c r="K8" s="16"/>
      <c r="L8" s="16"/>
      <c r="M8" s="15" t="s">
        <v>94</v>
      </c>
      <c r="N8" s="15" t="s">
        <v>95</v>
      </c>
    </row>
    <row r="9" spans="1:14" ht="18.75" x14ac:dyDescent="0.25">
      <c r="A9" s="11" t="s">
        <v>28</v>
      </c>
      <c r="B9" s="23" t="s">
        <v>194</v>
      </c>
      <c r="C9" s="15">
        <v>24000</v>
      </c>
      <c r="D9" s="6"/>
      <c r="E9" s="4" t="s">
        <v>96</v>
      </c>
      <c r="F9" s="6">
        <v>2011</v>
      </c>
      <c r="G9" s="6"/>
      <c r="H9" s="6"/>
      <c r="I9" s="8" t="s">
        <v>97</v>
      </c>
      <c r="J9" s="6" t="s">
        <v>98</v>
      </c>
      <c r="K9" s="16"/>
      <c r="L9" s="16"/>
      <c r="M9" s="15" t="s">
        <v>99</v>
      </c>
      <c r="N9" s="15" t="s">
        <v>100</v>
      </c>
    </row>
    <row r="10" spans="1:14" ht="18.75" x14ac:dyDescent="0.25">
      <c r="A10" s="11" t="s">
        <v>29</v>
      </c>
      <c r="B10" s="23" t="s">
        <v>187</v>
      </c>
      <c r="C10" s="15">
        <v>25000</v>
      </c>
      <c r="D10" s="6"/>
      <c r="E10" s="4" t="s">
        <v>101</v>
      </c>
      <c r="F10" s="6">
        <v>2012</v>
      </c>
      <c r="G10" s="6"/>
      <c r="H10" s="6"/>
      <c r="I10" s="8" t="s">
        <v>102</v>
      </c>
      <c r="J10" s="6" t="s">
        <v>103</v>
      </c>
      <c r="K10" s="16"/>
      <c r="L10" s="16"/>
      <c r="M10" s="15" t="s">
        <v>104</v>
      </c>
      <c r="N10" s="13"/>
    </row>
    <row r="11" spans="1:14" ht="25.5" x14ac:dyDescent="0.25">
      <c r="A11" s="11" t="s">
        <v>105</v>
      </c>
      <c r="B11" s="23" t="s">
        <v>195</v>
      </c>
      <c r="C11" s="15">
        <v>26000</v>
      </c>
      <c r="D11" s="6"/>
      <c r="E11" s="4" t="s">
        <v>106</v>
      </c>
      <c r="F11" s="6">
        <v>2013</v>
      </c>
      <c r="G11" s="6"/>
      <c r="H11" s="6"/>
      <c r="I11" s="8" t="s">
        <v>107</v>
      </c>
      <c r="J11" s="6" t="s">
        <v>108</v>
      </c>
      <c r="M11" s="15" t="s">
        <v>109</v>
      </c>
    </row>
    <row r="12" spans="1:14" ht="18.75" x14ac:dyDescent="0.25">
      <c r="A12" s="11" t="s">
        <v>30</v>
      </c>
      <c r="B12" s="23" t="s">
        <v>33</v>
      </c>
      <c r="C12" s="15">
        <v>27000</v>
      </c>
      <c r="D12" s="6"/>
      <c r="E12" s="4" t="s">
        <v>110</v>
      </c>
      <c r="F12" s="6">
        <v>2014</v>
      </c>
      <c r="G12" s="6"/>
      <c r="H12" s="6"/>
      <c r="I12" s="8" t="s">
        <v>111</v>
      </c>
      <c r="J12" s="6" t="s">
        <v>112</v>
      </c>
      <c r="M12" s="17" t="s">
        <v>113</v>
      </c>
    </row>
    <row r="13" spans="1:14" ht="25.5" x14ac:dyDescent="0.25">
      <c r="A13" s="11" t="s">
        <v>114</v>
      </c>
      <c r="B13" s="23" t="s">
        <v>196</v>
      </c>
      <c r="C13" s="15">
        <v>28000</v>
      </c>
      <c r="D13" s="6"/>
      <c r="E13" s="4"/>
      <c r="F13" s="6">
        <v>2016</v>
      </c>
      <c r="G13" s="6"/>
      <c r="H13" s="6"/>
      <c r="I13" s="8" t="s">
        <v>115</v>
      </c>
      <c r="J13" s="6" t="s">
        <v>116</v>
      </c>
      <c r="M13" s="17" t="s">
        <v>117</v>
      </c>
    </row>
    <row r="14" spans="1:14" x14ac:dyDescent="0.25">
      <c r="A14" s="11" t="s">
        <v>118</v>
      </c>
      <c r="B14" s="23" t="s">
        <v>36</v>
      </c>
      <c r="C14" s="15">
        <v>29000</v>
      </c>
      <c r="D14" s="6"/>
      <c r="E14" s="6"/>
      <c r="F14" s="6">
        <v>2017</v>
      </c>
      <c r="G14" s="6"/>
      <c r="H14" s="6"/>
      <c r="I14" s="8" t="s">
        <v>119</v>
      </c>
      <c r="J14" s="6" t="s">
        <v>120</v>
      </c>
      <c r="M14" s="15" t="s">
        <v>121</v>
      </c>
    </row>
    <row r="15" spans="1:14" x14ac:dyDescent="0.25">
      <c r="A15" s="11" t="s">
        <v>40</v>
      </c>
      <c r="B15" s="23" t="s">
        <v>35</v>
      </c>
      <c r="C15" s="15">
        <v>30000</v>
      </c>
      <c r="D15" s="6"/>
      <c r="E15" s="6"/>
      <c r="F15" s="6">
        <v>2018</v>
      </c>
      <c r="G15" s="6"/>
      <c r="H15" s="6"/>
      <c r="I15" s="8" t="s">
        <v>122</v>
      </c>
      <c r="J15" s="6" t="s">
        <v>123</v>
      </c>
      <c r="M15" s="15" t="s">
        <v>124</v>
      </c>
    </row>
    <row r="16" spans="1:14" x14ac:dyDescent="0.25">
      <c r="A16" s="11" t="s">
        <v>125</v>
      </c>
      <c r="B16" s="23" t="s">
        <v>197</v>
      </c>
      <c r="C16" s="15">
        <v>31000</v>
      </c>
      <c r="D16" s="6"/>
      <c r="E16" s="6"/>
      <c r="F16" s="6">
        <v>2019</v>
      </c>
      <c r="G16" s="6"/>
      <c r="H16" s="6"/>
      <c r="I16" s="8" t="s">
        <v>126</v>
      </c>
      <c r="J16" s="6" t="s">
        <v>127</v>
      </c>
      <c r="M16" s="15" t="s">
        <v>128</v>
      </c>
    </row>
    <row r="17" spans="1:13" ht="25.5" x14ac:dyDescent="0.25">
      <c r="A17" s="11" t="s">
        <v>129</v>
      </c>
      <c r="B17" s="23" t="s">
        <v>198</v>
      </c>
      <c r="C17" s="15">
        <v>32000</v>
      </c>
      <c r="D17" s="6"/>
      <c r="E17" s="6"/>
      <c r="F17" s="6">
        <v>2020</v>
      </c>
      <c r="G17" s="6"/>
      <c r="H17" s="6"/>
      <c r="I17" s="8" t="s">
        <v>130</v>
      </c>
      <c r="J17" s="6" t="s">
        <v>131</v>
      </c>
      <c r="M17" s="15" t="s">
        <v>132</v>
      </c>
    </row>
    <row r="18" spans="1:13" ht="25.5" x14ac:dyDescent="0.25">
      <c r="A18" s="11" t="s">
        <v>133</v>
      </c>
      <c r="B18" s="23" t="s">
        <v>199</v>
      </c>
      <c r="C18" s="15">
        <v>33000</v>
      </c>
      <c r="D18" s="6"/>
      <c r="E18" s="6"/>
      <c r="F18" s="6">
        <v>2021</v>
      </c>
      <c r="G18" s="6"/>
      <c r="H18" s="6"/>
      <c r="I18" s="8" t="s">
        <v>134</v>
      </c>
      <c r="J18" s="6" t="s">
        <v>135</v>
      </c>
      <c r="M18" s="15" t="s">
        <v>42</v>
      </c>
    </row>
    <row r="19" spans="1:13" x14ac:dyDescent="0.25">
      <c r="A19" s="11" t="s">
        <v>136</v>
      </c>
      <c r="B19" s="23" t="s">
        <v>200</v>
      </c>
      <c r="C19" s="15">
        <v>34000</v>
      </c>
      <c r="D19" s="6"/>
      <c r="E19" s="6"/>
      <c r="F19" s="6">
        <v>2022</v>
      </c>
      <c r="G19" s="6"/>
      <c r="H19" s="6"/>
      <c r="I19" s="8" t="s">
        <v>137</v>
      </c>
      <c r="J19" s="6" t="s">
        <v>135</v>
      </c>
      <c r="M19" s="15"/>
    </row>
    <row r="20" spans="1:13" x14ac:dyDescent="0.25">
      <c r="A20" s="11" t="s">
        <v>138</v>
      </c>
      <c r="B20" s="23" t="s">
        <v>201</v>
      </c>
      <c r="C20" s="15">
        <v>35000</v>
      </c>
      <c r="D20" s="6"/>
      <c r="E20" s="6"/>
      <c r="F20" s="6">
        <v>2023</v>
      </c>
      <c r="G20" s="6"/>
      <c r="H20" s="6"/>
      <c r="I20" s="8" t="s">
        <v>139</v>
      </c>
      <c r="J20" s="6"/>
      <c r="M20" s="15"/>
    </row>
    <row r="21" spans="1:13" ht="25.5" x14ac:dyDescent="0.25">
      <c r="A21" s="11" t="s">
        <v>140</v>
      </c>
      <c r="B21" s="23" t="s">
        <v>202</v>
      </c>
      <c r="C21" s="15">
        <v>36000</v>
      </c>
      <c r="D21" s="6"/>
      <c r="E21" s="6"/>
      <c r="F21" s="6">
        <v>2024</v>
      </c>
      <c r="G21" s="6"/>
      <c r="H21" s="6"/>
      <c r="I21" s="8" t="s">
        <v>141</v>
      </c>
      <c r="J21" s="6"/>
    </row>
    <row r="22" spans="1:13" ht="25.5" x14ac:dyDescent="0.25">
      <c r="A22" s="11" t="s">
        <v>142</v>
      </c>
      <c r="B22" s="23" t="s">
        <v>203</v>
      </c>
      <c r="C22" s="15">
        <v>37000</v>
      </c>
      <c r="D22" s="6"/>
      <c r="E22" s="6"/>
      <c r="F22" s="6">
        <v>2025</v>
      </c>
      <c r="G22" s="6"/>
      <c r="H22" s="6"/>
      <c r="I22" s="8" t="s">
        <v>143</v>
      </c>
      <c r="J22" s="6"/>
      <c r="M22" s="19"/>
    </row>
    <row r="23" spans="1:13" ht="25.5" x14ac:dyDescent="0.25">
      <c r="A23" s="11" t="s">
        <v>144</v>
      </c>
      <c r="B23" s="23" t="s">
        <v>204</v>
      </c>
      <c r="C23" s="15">
        <v>38000</v>
      </c>
      <c r="D23" s="6"/>
      <c r="E23" s="6"/>
      <c r="F23" s="6">
        <v>2026</v>
      </c>
      <c r="G23" s="6"/>
      <c r="H23" s="6"/>
      <c r="I23" s="8" t="s">
        <v>145</v>
      </c>
      <c r="J23" s="6"/>
      <c r="M23" s="20"/>
    </row>
    <row r="24" spans="1:13" ht="25.5" x14ac:dyDescent="0.25">
      <c r="A24" s="11"/>
      <c r="B24" s="23" t="s">
        <v>205</v>
      </c>
      <c r="C24" s="15">
        <v>39000</v>
      </c>
      <c r="D24" s="6"/>
      <c r="E24" s="6"/>
      <c r="F24" s="6">
        <v>2027</v>
      </c>
      <c r="G24" s="6"/>
      <c r="H24" s="6"/>
      <c r="I24" s="8" t="s">
        <v>146</v>
      </c>
      <c r="J24" s="6"/>
      <c r="M24" s="20"/>
    </row>
    <row r="25" spans="1:13" x14ac:dyDescent="0.25">
      <c r="A25" s="11"/>
      <c r="B25" s="23" t="s">
        <v>206</v>
      </c>
      <c r="C25" s="15">
        <v>40000</v>
      </c>
      <c r="D25" s="6"/>
      <c r="E25" s="6"/>
      <c r="F25" s="6">
        <v>2028</v>
      </c>
      <c r="G25" s="6"/>
      <c r="H25" s="6"/>
      <c r="I25" s="8" t="s">
        <v>147</v>
      </c>
      <c r="J25" s="6"/>
      <c r="M25" s="20"/>
    </row>
    <row r="26" spans="1:13" x14ac:dyDescent="0.25">
      <c r="A26" s="11"/>
      <c r="B26" s="23" t="s">
        <v>207</v>
      </c>
      <c r="C26" s="15">
        <v>41000</v>
      </c>
      <c r="D26" s="6"/>
      <c r="E26" s="6"/>
      <c r="F26" s="6">
        <v>2029</v>
      </c>
      <c r="G26" s="6"/>
      <c r="H26" s="6"/>
      <c r="I26" s="8" t="s">
        <v>148</v>
      </c>
      <c r="J26" s="6"/>
      <c r="M26" s="20"/>
    </row>
    <row r="27" spans="1:13" x14ac:dyDescent="0.25">
      <c r="A27" s="13"/>
      <c r="B27" s="23" t="s">
        <v>208</v>
      </c>
      <c r="C27" s="15">
        <v>42000</v>
      </c>
      <c r="D27" s="6"/>
      <c r="E27" s="6"/>
      <c r="F27" s="6">
        <v>2030</v>
      </c>
      <c r="G27" s="6"/>
      <c r="H27" s="6"/>
      <c r="I27" s="8" t="s">
        <v>149</v>
      </c>
      <c r="J27" s="6"/>
      <c r="M27" s="20"/>
    </row>
    <row r="28" spans="1:13" x14ac:dyDescent="0.25">
      <c r="A28" s="13"/>
      <c r="B28" s="23" t="s">
        <v>209</v>
      </c>
      <c r="C28" s="15">
        <v>43000</v>
      </c>
      <c r="D28" s="6"/>
      <c r="E28" s="6"/>
      <c r="F28" s="6">
        <v>2031</v>
      </c>
      <c r="G28" s="6"/>
      <c r="H28" s="6"/>
      <c r="I28" s="8" t="s">
        <v>150</v>
      </c>
      <c r="J28" s="6"/>
      <c r="M28" s="21"/>
    </row>
    <row r="29" spans="1:13" x14ac:dyDescent="0.25">
      <c r="A29" s="13"/>
      <c r="B29" s="23" t="s">
        <v>210</v>
      </c>
      <c r="C29" s="15">
        <v>44000</v>
      </c>
      <c r="D29" s="6"/>
      <c r="E29" s="6"/>
      <c r="F29" s="6">
        <v>2032</v>
      </c>
      <c r="G29" s="6"/>
      <c r="H29" s="6"/>
      <c r="I29" s="8" t="s">
        <v>151</v>
      </c>
      <c r="J29" s="6"/>
      <c r="M29" s="20"/>
    </row>
    <row r="30" spans="1:13" ht="38.25" x14ac:dyDescent="0.25">
      <c r="A30" s="13"/>
      <c r="B30" s="23" t="s">
        <v>188</v>
      </c>
      <c r="C30" s="15">
        <v>45000</v>
      </c>
      <c r="D30" s="6"/>
      <c r="E30" s="6"/>
      <c r="F30" s="6"/>
      <c r="G30" s="6"/>
      <c r="H30" s="6"/>
      <c r="I30" s="8" t="s">
        <v>152</v>
      </c>
      <c r="J30" s="6"/>
      <c r="M30" s="20"/>
    </row>
    <row r="31" spans="1:13" ht="25.5" x14ac:dyDescent="0.25">
      <c r="A31" s="13"/>
      <c r="B31" s="23" t="s">
        <v>211</v>
      </c>
      <c r="C31" s="15">
        <v>46000</v>
      </c>
      <c r="D31" s="6"/>
      <c r="E31" s="6"/>
      <c r="F31" s="6"/>
      <c r="G31" s="6"/>
      <c r="H31" s="6"/>
      <c r="I31" s="8" t="s">
        <v>153</v>
      </c>
      <c r="J31" s="6"/>
      <c r="M31" s="20"/>
    </row>
    <row r="32" spans="1:13" ht="25.5" x14ac:dyDescent="0.25">
      <c r="A32" s="13"/>
      <c r="B32" s="23" t="s">
        <v>212</v>
      </c>
      <c r="C32" s="15">
        <v>47000</v>
      </c>
      <c r="D32" s="6"/>
      <c r="E32" s="6"/>
      <c r="F32" s="6"/>
      <c r="G32" s="6"/>
      <c r="H32" s="6"/>
      <c r="I32" s="8" t="s">
        <v>154</v>
      </c>
      <c r="J32" s="6"/>
      <c r="M32" s="20"/>
    </row>
    <row r="33" spans="1:13" ht="25.5" x14ac:dyDescent="0.25">
      <c r="A33" s="13"/>
      <c r="B33" s="23" t="s">
        <v>213</v>
      </c>
      <c r="C33" s="15">
        <v>48000</v>
      </c>
      <c r="D33" s="6"/>
      <c r="E33" s="6"/>
      <c r="F33" s="6"/>
      <c r="G33" s="6"/>
      <c r="H33" s="6"/>
      <c r="I33" s="8" t="s">
        <v>155</v>
      </c>
      <c r="J33" s="6"/>
      <c r="M33" s="21"/>
    </row>
    <row r="34" spans="1:13" x14ac:dyDescent="0.25">
      <c r="A34" s="13"/>
      <c r="B34" s="23" t="s">
        <v>214</v>
      </c>
      <c r="C34" s="15">
        <v>49000</v>
      </c>
      <c r="D34" s="6"/>
      <c r="E34" s="6"/>
      <c r="F34" s="6"/>
      <c r="G34" s="6"/>
      <c r="H34" s="6"/>
      <c r="I34" s="8" t="s">
        <v>156</v>
      </c>
      <c r="J34" s="6"/>
      <c r="M34" s="21"/>
    </row>
    <row r="35" spans="1:13" ht="25.5" x14ac:dyDescent="0.25">
      <c r="A35" s="13"/>
      <c r="B35" s="23" t="s">
        <v>215</v>
      </c>
      <c r="C35" s="15">
        <v>50000</v>
      </c>
      <c r="D35" s="6"/>
      <c r="E35" s="6"/>
      <c r="F35" s="6"/>
      <c r="G35" s="6"/>
      <c r="H35" s="6"/>
      <c r="I35" s="8" t="s">
        <v>157</v>
      </c>
      <c r="J35" s="6"/>
      <c r="M35" s="20"/>
    </row>
    <row r="36" spans="1:13" ht="25.5" x14ac:dyDescent="0.25">
      <c r="A36" s="13"/>
      <c r="B36" s="23" t="s">
        <v>177</v>
      </c>
      <c r="C36" s="15">
        <v>51000</v>
      </c>
      <c r="D36" s="6"/>
      <c r="E36" s="6"/>
      <c r="F36" s="6"/>
      <c r="G36" s="6"/>
      <c r="H36" s="6"/>
      <c r="I36" s="8" t="s">
        <v>158</v>
      </c>
      <c r="J36" s="6"/>
      <c r="M36" s="20"/>
    </row>
    <row r="37" spans="1:13" ht="25.5" x14ac:dyDescent="0.25">
      <c r="A37" s="13"/>
      <c r="B37" s="23" t="s">
        <v>216</v>
      </c>
      <c r="C37" s="15">
        <v>52000</v>
      </c>
      <c r="D37" s="6"/>
      <c r="E37" s="6"/>
      <c r="F37" s="6"/>
      <c r="G37" s="6"/>
      <c r="H37" s="6"/>
      <c r="I37" s="8" t="s">
        <v>159</v>
      </c>
      <c r="J37" s="6"/>
      <c r="M37" s="20"/>
    </row>
    <row r="38" spans="1:13" ht="38.25" x14ac:dyDescent="0.25">
      <c r="A38" s="13"/>
      <c r="B38" s="23" t="s">
        <v>217</v>
      </c>
      <c r="C38" s="15">
        <v>53000</v>
      </c>
      <c r="D38" s="6"/>
      <c r="E38" s="6"/>
      <c r="F38" s="6"/>
      <c r="G38" s="6"/>
      <c r="H38" s="6"/>
      <c r="I38" s="8" t="s">
        <v>160</v>
      </c>
      <c r="J38" s="6"/>
      <c r="M38" s="20"/>
    </row>
    <row r="39" spans="1:13" x14ac:dyDescent="0.25">
      <c r="A39" s="13"/>
      <c r="B39" s="23" t="s">
        <v>218</v>
      </c>
      <c r="C39" s="15">
        <v>54000</v>
      </c>
      <c r="D39" s="6"/>
      <c r="E39" s="6"/>
      <c r="F39" s="6"/>
      <c r="G39" s="6"/>
      <c r="H39" s="6"/>
      <c r="I39" s="8" t="s">
        <v>161</v>
      </c>
      <c r="J39" s="6"/>
      <c r="M39" s="20"/>
    </row>
    <row r="40" spans="1:13" x14ac:dyDescent="0.25">
      <c r="A40" s="13"/>
      <c r="B40" s="23" t="s">
        <v>180</v>
      </c>
      <c r="C40" s="15">
        <v>55000</v>
      </c>
      <c r="D40" s="6"/>
      <c r="E40" s="6"/>
      <c r="F40" s="6"/>
      <c r="G40" s="6"/>
      <c r="H40" s="6"/>
      <c r="I40" s="8" t="s">
        <v>162</v>
      </c>
      <c r="J40" s="6"/>
      <c r="M40" s="20"/>
    </row>
    <row r="41" spans="1:13" x14ac:dyDescent="0.25">
      <c r="A41" s="13"/>
      <c r="B41" s="23" t="s">
        <v>219</v>
      </c>
      <c r="C41" s="15">
        <v>56000</v>
      </c>
      <c r="D41" s="6"/>
      <c r="E41" s="6"/>
      <c r="F41" s="6"/>
      <c r="G41" s="6"/>
      <c r="H41" s="6"/>
      <c r="I41" s="8" t="s">
        <v>163</v>
      </c>
      <c r="J41" s="6"/>
      <c r="M41" s="20"/>
    </row>
    <row r="42" spans="1:13" x14ac:dyDescent="0.25">
      <c r="A42" s="13"/>
      <c r="B42" s="23" t="s">
        <v>220</v>
      </c>
      <c r="C42" s="15">
        <v>57000</v>
      </c>
      <c r="D42" s="6"/>
      <c r="E42" s="6"/>
      <c r="F42" s="6"/>
      <c r="G42" s="6"/>
      <c r="H42" s="6"/>
      <c r="I42" s="8" t="s">
        <v>164</v>
      </c>
      <c r="J42" s="6"/>
      <c r="M42" s="20"/>
    </row>
    <row r="43" spans="1:13" x14ac:dyDescent="0.25">
      <c r="A43" s="13"/>
      <c r="B43" s="23" t="s">
        <v>221</v>
      </c>
      <c r="C43" s="15">
        <v>58000</v>
      </c>
      <c r="D43" s="6"/>
      <c r="E43" s="6"/>
      <c r="F43" s="6"/>
      <c r="G43" s="6"/>
      <c r="H43" s="6"/>
      <c r="I43" s="8" t="s">
        <v>165</v>
      </c>
      <c r="J43" s="6"/>
      <c r="M43" s="20"/>
    </row>
    <row r="44" spans="1:13" x14ac:dyDescent="0.25">
      <c r="A44" s="13"/>
      <c r="B44" s="23" t="s">
        <v>222</v>
      </c>
      <c r="C44" s="15">
        <v>59000</v>
      </c>
      <c r="D44" s="6"/>
      <c r="E44" s="6"/>
      <c r="F44" s="6"/>
      <c r="G44" s="6"/>
      <c r="H44" s="6"/>
      <c r="I44" s="8" t="s">
        <v>166</v>
      </c>
      <c r="J44" s="6"/>
      <c r="M44" s="20"/>
    </row>
    <row r="45" spans="1:13" ht="25.5" x14ac:dyDescent="0.25">
      <c r="A45" s="13"/>
      <c r="B45" s="23" t="s">
        <v>223</v>
      </c>
      <c r="C45" s="15">
        <v>60000</v>
      </c>
      <c r="D45" s="6"/>
      <c r="E45" s="6"/>
      <c r="F45" s="6"/>
      <c r="G45" s="6"/>
      <c r="H45" s="6"/>
      <c r="I45" s="8" t="s">
        <v>167</v>
      </c>
      <c r="J45" s="6"/>
      <c r="M45" s="20"/>
    </row>
    <row r="46" spans="1:13" x14ac:dyDescent="0.25">
      <c r="A46" s="13"/>
      <c r="B46" s="23" t="s">
        <v>224</v>
      </c>
      <c r="C46" s="12"/>
      <c r="D46" s="6"/>
      <c r="E46" s="6"/>
      <c r="F46" s="6"/>
      <c r="G46" s="6"/>
      <c r="H46" s="6"/>
      <c r="I46" s="8" t="s">
        <v>168</v>
      </c>
      <c r="J46" s="6"/>
      <c r="M46" s="20"/>
    </row>
    <row r="47" spans="1:13" ht="25.5" x14ac:dyDescent="0.25">
      <c r="A47" s="13"/>
      <c r="B47" s="23" t="s">
        <v>225</v>
      </c>
      <c r="C47" s="12"/>
      <c r="D47" s="6"/>
      <c r="E47" s="6"/>
      <c r="F47" s="6"/>
      <c r="G47" s="6"/>
      <c r="H47" s="6"/>
      <c r="I47" s="8" t="s">
        <v>169</v>
      </c>
      <c r="J47" s="6"/>
      <c r="M47" s="20"/>
    </row>
    <row r="48" spans="1:13" x14ac:dyDescent="0.25">
      <c r="A48" s="13"/>
      <c r="B48" s="23" t="s">
        <v>226</v>
      </c>
      <c r="C48" s="12"/>
      <c r="D48" s="6"/>
      <c r="E48" s="6"/>
      <c r="F48" s="6"/>
      <c r="G48" s="6"/>
      <c r="H48" s="6"/>
      <c r="I48" s="8" t="s">
        <v>170</v>
      </c>
      <c r="J48" s="6"/>
      <c r="M48" s="22"/>
    </row>
    <row r="49" spans="1:13" ht="38.25" x14ac:dyDescent="0.25">
      <c r="A49" s="13"/>
      <c r="B49" s="23" t="s">
        <v>227</v>
      </c>
      <c r="C49" s="12"/>
      <c r="D49" s="6"/>
      <c r="E49" s="6"/>
      <c r="F49" s="6"/>
      <c r="G49" s="6"/>
      <c r="H49" s="6"/>
      <c r="I49" s="8" t="s">
        <v>171</v>
      </c>
      <c r="J49" s="6"/>
      <c r="M49" s="22"/>
    </row>
    <row r="50" spans="1:13" ht="25.5" x14ac:dyDescent="0.25">
      <c r="A50" s="13"/>
      <c r="B50" s="23" t="s">
        <v>228</v>
      </c>
      <c r="C50" s="12"/>
      <c r="D50" s="6"/>
      <c r="E50" s="6"/>
      <c r="F50" s="6"/>
      <c r="G50" s="6"/>
      <c r="H50" s="6"/>
      <c r="I50" s="8" t="s">
        <v>172</v>
      </c>
      <c r="J50" s="6"/>
      <c r="M50" s="22"/>
    </row>
    <row r="51" spans="1:13" ht="25.5" x14ac:dyDescent="0.25">
      <c r="A51" s="13"/>
      <c r="B51" s="23" t="s">
        <v>229</v>
      </c>
      <c r="C51" s="12"/>
      <c r="D51" s="6"/>
      <c r="E51" s="6"/>
      <c r="F51" s="6"/>
      <c r="G51" s="6"/>
      <c r="H51" s="6"/>
      <c r="I51" s="8" t="s">
        <v>173</v>
      </c>
      <c r="J51" s="6"/>
      <c r="M51" s="22"/>
    </row>
    <row r="52" spans="1:13" ht="25.5" x14ac:dyDescent="0.25">
      <c r="A52" s="13"/>
      <c r="B52" s="23" t="s">
        <v>230</v>
      </c>
      <c r="C52" s="12"/>
      <c r="D52" s="6"/>
      <c r="E52" s="6"/>
      <c r="F52" s="6"/>
      <c r="G52" s="6"/>
      <c r="H52" s="6"/>
      <c r="I52" s="8" t="s">
        <v>174</v>
      </c>
      <c r="J52" s="6"/>
    </row>
    <row r="53" spans="1:13" ht="25.5" x14ac:dyDescent="0.25">
      <c r="A53" s="13"/>
      <c r="B53" s="23" t="s">
        <v>231</v>
      </c>
      <c r="C53" s="12"/>
      <c r="D53" s="6"/>
      <c r="E53" s="6"/>
      <c r="F53" s="6"/>
      <c r="G53" s="6"/>
      <c r="H53" s="6"/>
      <c r="I53" s="8" t="s">
        <v>175</v>
      </c>
      <c r="J53" s="6"/>
    </row>
    <row r="54" spans="1:13" x14ac:dyDescent="0.25">
      <c r="A54" s="13"/>
      <c r="B54" s="23" t="s">
        <v>232</v>
      </c>
      <c r="C54" s="12"/>
      <c r="D54" s="6"/>
      <c r="E54" s="6"/>
      <c r="F54" s="6"/>
      <c r="G54" s="6"/>
      <c r="H54" s="6"/>
      <c r="I54" s="8" t="s">
        <v>176</v>
      </c>
      <c r="J54" s="6"/>
    </row>
    <row r="55" spans="1:13" ht="25.5" x14ac:dyDescent="0.25">
      <c r="A55" s="13"/>
      <c r="B55" s="23" t="s">
        <v>233</v>
      </c>
      <c r="C55" s="12"/>
      <c r="D55" s="6"/>
      <c r="E55" s="6"/>
      <c r="F55" s="6"/>
      <c r="G55" s="6"/>
      <c r="H55" s="6"/>
      <c r="I55" s="8" t="s">
        <v>178</v>
      </c>
      <c r="J55" s="6"/>
    </row>
    <row r="56" spans="1:13" x14ac:dyDescent="0.25">
      <c r="A56" s="13"/>
      <c r="B56" s="23" t="s">
        <v>182</v>
      </c>
      <c r="C56" s="12"/>
      <c r="D56" s="6"/>
      <c r="E56" s="6"/>
      <c r="F56" s="6"/>
      <c r="G56" s="6"/>
      <c r="H56" s="6"/>
      <c r="I56" s="8" t="s">
        <v>179</v>
      </c>
      <c r="J56" s="6"/>
    </row>
    <row r="57" spans="1:13" x14ac:dyDescent="0.25">
      <c r="A57" s="13"/>
      <c r="B57" s="23" t="s">
        <v>234</v>
      </c>
      <c r="C57" s="12"/>
      <c r="D57" s="6"/>
      <c r="E57" s="6"/>
      <c r="F57" s="6"/>
      <c r="G57" s="6"/>
      <c r="H57" s="6"/>
      <c r="I57" s="8" t="s">
        <v>181</v>
      </c>
      <c r="J57" s="6"/>
    </row>
    <row r="58" spans="1:13" ht="25.5" x14ac:dyDescent="0.25">
      <c r="A58" s="13"/>
      <c r="B58" s="23" t="s">
        <v>235</v>
      </c>
      <c r="C58" s="12"/>
      <c r="D58" s="6"/>
      <c r="E58" s="6"/>
      <c r="F58" s="6"/>
      <c r="G58" s="6"/>
      <c r="H58" s="6"/>
      <c r="I58" s="8" t="s">
        <v>183</v>
      </c>
      <c r="J58" s="6"/>
    </row>
    <row r="59" spans="1:13" x14ac:dyDescent="0.25">
      <c r="A59" s="13"/>
      <c r="B59" s="23" t="s">
        <v>236</v>
      </c>
      <c r="C59" s="13"/>
      <c r="D59" s="6"/>
      <c r="E59" s="6"/>
      <c r="F59" s="6"/>
      <c r="G59" s="6"/>
      <c r="H59" s="6"/>
      <c r="I59" s="6"/>
      <c r="J59" s="6"/>
    </row>
    <row r="60" spans="1:13" x14ac:dyDescent="0.25">
      <c r="A60" s="13"/>
      <c r="B60" s="23" t="s">
        <v>237</v>
      </c>
      <c r="C60" s="13"/>
      <c r="D60" s="6"/>
      <c r="E60" s="6"/>
      <c r="F60" s="6"/>
      <c r="G60" s="6"/>
      <c r="H60" s="6"/>
      <c r="I60" s="6"/>
      <c r="J60" s="6"/>
    </row>
    <row r="61" spans="1:13" x14ac:dyDescent="0.25">
      <c r="A61" s="13"/>
      <c r="B61" s="23" t="s">
        <v>238</v>
      </c>
      <c r="C61" s="13"/>
      <c r="D61" s="6"/>
      <c r="E61" s="6"/>
      <c r="F61" s="6"/>
      <c r="G61" s="6"/>
      <c r="H61" s="6"/>
      <c r="I61" s="6"/>
      <c r="J61" s="6"/>
    </row>
    <row r="62" spans="1:13" x14ac:dyDescent="0.25">
      <c r="A62" s="13"/>
      <c r="B62" s="23" t="s">
        <v>239</v>
      </c>
      <c r="C62" s="13"/>
      <c r="D62" s="6"/>
      <c r="E62" s="6"/>
      <c r="F62" s="6"/>
      <c r="G62" s="6"/>
      <c r="H62" s="6"/>
      <c r="I62" s="6"/>
      <c r="J62" s="6"/>
    </row>
    <row r="63" spans="1:13" x14ac:dyDescent="0.25">
      <c r="A63" s="13"/>
      <c r="B63" s="23" t="s">
        <v>240</v>
      </c>
      <c r="C63" s="13"/>
      <c r="D63" s="6"/>
      <c r="E63" s="6"/>
      <c r="F63" s="6"/>
      <c r="G63" s="6"/>
      <c r="H63" s="6"/>
      <c r="I63" s="6"/>
      <c r="J63" s="6"/>
    </row>
    <row r="64" spans="1:13" x14ac:dyDescent="0.25">
      <c r="A64" s="13"/>
      <c r="B64" s="23" t="s">
        <v>241</v>
      </c>
      <c r="C64" s="13"/>
      <c r="D64" s="6"/>
      <c r="E64" s="6"/>
      <c r="F64" s="6"/>
      <c r="G64" s="6"/>
      <c r="H64" s="6"/>
      <c r="I64" s="6"/>
      <c r="J64" s="6"/>
    </row>
    <row r="65" spans="1:10" x14ac:dyDescent="0.25">
      <c r="A65" s="13"/>
      <c r="B65" s="23" t="s">
        <v>242</v>
      </c>
      <c r="C65" s="13"/>
      <c r="D65" s="6"/>
      <c r="E65" s="6"/>
      <c r="F65" s="6"/>
      <c r="G65" s="6"/>
      <c r="H65" s="6"/>
      <c r="I65" s="6"/>
      <c r="J65" s="6"/>
    </row>
    <row r="66" spans="1:10" x14ac:dyDescent="0.25">
      <c r="A66" s="13"/>
      <c r="B66" s="23" t="s">
        <v>243</v>
      </c>
      <c r="C66" s="13"/>
      <c r="D66" s="6"/>
      <c r="E66" s="6"/>
      <c r="F66" s="6"/>
      <c r="G66" s="6"/>
      <c r="H66" s="6"/>
      <c r="I66" s="6"/>
      <c r="J66" s="6"/>
    </row>
    <row r="67" spans="1:10" x14ac:dyDescent="0.25">
      <c r="A67" s="13"/>
      <c r="B67" s="23" t="s">
        <v>244</v>
      </c>
      <c r="C67" s="13"/>
      <c r="D67" s="6"/>
      <c r="E67" s="6"/>
      <c r="F67" s="6"/>
      <c r="G67" s="6"/>
      <c r="H67" s="6"/>
      <c r="I67" s="6"/>
      <c r="J67" s="6"/>
    </row>
    <row r="68" spans="1:10" x14ac:dyDescent="0.25">
      <c r="A68" s="13"/>
      <c r="B68" s="23" t="s">
        <v>245</v>
      </c>
      <c r="C68" s="13"/>
      <c r="D68" s="6"/>
      <c r="E68" s="6"/>
      <c r="F68" s="6"/>
      <c r="G68" s="6"/>
      <c r="H68" s="6"/>
      <c r="I68" s="6"/>
      <c r="J68" s="6"/>
    </row>
    <row r="69" spans="1:10" x14ac:dyDescent="0.25">
      <c r="A69" s="13"/>
      <c r="B69" s="23" t="s">
        <v>246</v>
      </c>
      <c r="C69" s="13"/>
      <c r="D69" s="6"/>
      <c r="E69" s="6"/>
      <c r="F69" s="6"/>
      <c r="G69" s="6"/>
      <c r="H69" s="6"/>
      <c r="I69" s="6"/>
      <c r="J69" s="6"/>
    </row>
    <row r="70" spans="1:10" x14ac:dyDescent="0.25">
      <c r="A70" s="13"/>
      <c r="B70" s="23" t="s">
        <v>247</v>
      </c>
      <c r="C70" s="13"/>
      <c r="D70" s="6"/>
      <c r="E70" s="6"/>
      <c r="F70" s="6"/>
      <c r="G70" s="6"/>
      <c r="H70" s="6"/>
      <c r="I70" s="6"/>
      <c r="J70" s="6"/>
    </row>
    <row r="71" spans="1:10" x14ac:dyDescent="0.25">
      <c r="A71" s="13"/>
      <c r="B71" s="23" t="s">
        <v>248</v>
      </c>
      <c r="C71" s="13"/>
      <c r="D71" s="6"/>
      <c r="E71" s="6"/>
      <c r="F71" s="6"/>
      <c r="G71" s="6"/>
      <c r="H71" s="6"/>
      <c r="I71" s="6"/>
      <c r="J71" s="6"/>
    </row>
    <row r="72" spans="1:10" x14ac:dyDescent="0.25">
      <c r="A72" s="13"/>
      <c r="B72" s="23" t="s">
        <v>249</v>
      </c>
      <c r="C72" s="13"/>
      <c r="D72" s="6"/>
      <c r="E72" s="6"/>
      <c r="F72" s="6"/>
      <c r="G72" s="6"/>
      <c r="H72" s="6"/>
      <c r="I72" s="6"/>
      <c r="J72" s="6"/>
    </row>
    <row r="73" spans="1:10" x14ac:dyDescent="0.25">
      <c r="A73" s="13"/>
      <c r="B73" s="23" t="s">
        <v>250</v>
      </c>
      <c r="C73" s="13"/>
      <c r="D73" s="6"/>
      <c r="E73" s="6"/>
      <c r="F73" s="6"/>
      <c r="G73" s="6"/>
      <c r="H73" s="6"/>
      <c r="I73" s="6"/>
      <c r="J73" s="6"/>
    </row>
    <row r="74" spans="1:10" x14ac:dyDescent="0.25">
      <c r="A74" s="13"/>
      <c r="B74" s="23" t="s">
        <v>251</v>
      </c>
      <c r="C74" s="13"/>
      <c r="D74" s="6"/>
      <c r="E74" s="6"/>
      <c r="F74" s="6"/>
      <c r="G74" s="6"/>
      <c r="H74" s="6"/>
      <c r="I74" s="6"/>
      <c r="J74" s="6"/>
    </row>
    <row r="75" spans="1:10" x14ac:dyDescent="0.25">
      <c r="A75" s="13"/>
      <c r="B75" s="23" t="s">
        <v>252</v>
      </c>
      <c r="C75" s="13"/>
      <c r="D75" s="6"/>
      <c r="E75" s="6"/>
      <c r="F75" s="6"/>
      <c r="G75" s="6"/>
      <c r="H75" s="6"/>
      <c r="I75" s="6"/>
      <c r="J75" s="6"/>
    </row>
    <row r="76" spans="1:10" x14ac:dyDescent="0.25">
      <c r="A76" s="13"/>
      <c r="B76" s="23" t="s">
        <v>253</v>
      </c>
      <c r="C76" s="13"/>
      <c r="D76" s="6"/>
      <c r="E76" s="6"/>
      <c r="F76" s="6"/>
      <c r="G76" s="6"/>
      <c r="H76" s="6"/>
      <c r="I76" s="6"/>
      <c r="J76" s="6"/>
    </row>
    <row r="77" spans="1:10" x14ac:dyDescent="0.25">
      <c r="A77" s="13"/>
      <c r="B77" s="23" t="s">
        <v>254</v>
      </c>
      <c r="C77" s="13"/>
      <c r="D77" s="6"/>
      <c r="E77" s="6"/>
      <c r="F77" s="6"/>
      <c r="G77" s="6"/>
      <c r="H77" s="6"/>
      <c r="I77" s="6"/>
      <c r="J77" s="6"/>
    </row>
    <row r="78" spans="1:10" x14ac:dyDescent="0.25">
      <c r="A78" s="13"/>
      <c r="B78" s="23" t="s">
        <v>255</v>
      </c>
      <c r="C78" s="13"/>
      <c r="D78" s="6"/>
      <c r="E78" s="6"/>
      <c r="F78" s="6"/>
      <c r="G78" s="6"/>
      <c r="H78" s="6"/>
      <c r="I78" s="6"/>
      <c r="J78" s="6"/>
    </row>
    <row r="79" spans="1:10" x14ac:dyDescent="0.25">
      <c r="A79" s="13"/>
      <c r="B79" s="23" t="s">
        <v>256</v>
      </c>
      <c r="C79" s="13"/>
      <c r="D79" s="6"/>
      <c r="E79" s="6"/>
      <c r="F79" s="6"/>
      <c r="G79" s="6"/>
      <c r="H79" s="6"/>
      <c r="I79" s="6"/>
      <c r="J79" s="6"/>
    </row>
    <row r="80" spans="1:10" x14ac:dyDescent="0.25">
      <c r="A80" s="13"/>
      <c r="B80" s="23" t="s">
        <v>257</v>
      </c>
      <c r="C80" s="13"/>
      <c r="D80" s="6"/>
      <c r="E80" s="6"/>
      <c r="F80" s="6"/>
      <c r="G80" s="6"/>
      <c r="H80" s="6"/>
      <c r="I80" s="6"/>
      <c r="J80" s="6"/>
    </row>
    <row r="81" spans="1:10" x14ac:dyDescent="0.25">
      <c r="A81" s="13"/>
      <c r="B81" s="23" t="s">
        <v>258</v>
      </c>
      <c r="C81" s="13"/>
      <c r="D81" s="6"/>
      <c r="E81" s="6"/>
      <c r="F81" s="6"/>
      <c r="G81" s="6"/>
      <c r="H81" s="6"/>
      <c r="I81" s="6"/>
      <c r="J81" s="6"/>
    </row>
    <row r="82" spans="1:10" x14ac:dyDescent="0.25">
      <c r="A82" s="13"/>
      <c r="B82" s="23" t="s">
        <v>259</v>
      </c>
      <c r="C82" s="13"/>
      <c r="D82" s="6"/>
      <c r="E82" s="6"/>
      <c r="F82" s="6"/>
      <c r="G82" s="6"/>
      <c r="H82" s="6"/>
      <c r="I82" s="6"/>
      <c r="J82" s="6"/>
    </row>
    <row r="83" spans="1:10" x14ac:dyDescent="0.25">
      <c r="A83" s="13"/>
      <c r="B83" s="23" t="s">
        <v>260</v>
      </c>
      <c r="C83" s="13"/>
      <c r="D83" s="6"/>
      <c r="E83" s="6"/>
      <c r="F83" s="6"/>
      <c r="G83" s="6"/>
      <c r="H83" s="6"/>
      <c r="I83" s="6"/>
      <c r="J83" s="6"/>
    </row>
    <row r="84" spans="1:10" x14ac:dyDescent="0.25">
      <c r="A84" s="13"/>
      <c r="B84" s="23" t="s">
        <v>261</v>
      </c>
      <c r="C84" s="13"/>
      <c r="D84" s="6"/>
      <c r="E84" s="6"/>
      <c r="F84" s="6"/>
      <c r="G84" s="6"/>
      <c r="H84" s="6"/>
      <c r="I84" s="6"/>
      <c r="J84" s="6"/>
    </row>
    <row r="85" spans="1:10" x14ac:dyDescent="0.25">
      <c r="A85" s="13"/>
      <c r="B85" s="23" t="s">
        <v>262</v>
      </c>
      <c r="C85" s="13"/>
      <c r="D85" s="6"/>
      <c r="E85" s="6"/>
      <c r="F85" s="6"/>
      <c r="G85" s="6"/>
      <c r="H85" s="6"/>
      <c r="I85" s="6"/>
      <c r="J85" s="6"/>
    </row>
    <row r="86" spans="1:10" x14ac:dyDescent="0.25">
      <c r="A86" s="13"/>
      <c r="B86" s="23" t="s">
        <v>263</v>
      </c>
      <c r="C86" s="13"/>
      <c r="D86" s="6"/>
      <c r="E86" s="6"/>
      <c r="F86" s="6"/>
      <c r="G86" s="6"/>
      <c r="H86" s="6"/>
      <c r="I86" s="6"/>
      <c r="J86" s="6"/>
    </row>
    <row r="87" spans="1:10" x14ac:dyDescent="0.25">
      <c r="A87" s="13"/>
      <c r="B87" s="23" t="s">
        <v>264</v>
      </c>
      <c r="C87" s="13"/>
      <c r="D87" s="6"/>
      <c r="E87" s="6"/>
      <c r="F87" s="6"/>
      <c r="G87" s="6"/>
      <c r="H87" s="6"/>
      <c r="I87" s="6"/>
      <c r="J87" s="6"/>
    </row>
    <row r="88" spans="1:10" x14ac:dyDescent="0.25">
      <c r="A88" s="13"/>
      <c r="B88" s="23" t="s">
        <v>265</v>
      </c>
      <c r="C88" s="13"/>
      <c r="D88" s="6"/>
      <c r="E88" s="6"/>
      <c r="F88" s="6"/>
      <c r="G88" s="6"/>
      <c r="H88" s="6"/>
      <c r="I88" s="6"/>
      <c r="J88" s="6"/>
    </row>
    <row r="89" spans="1:10" x14ac:dyDescent="0.25">
      <c r="A89" s="13"/>
      <c r="B89" s="23" t="s">
        <v>184</v>
      </c>
      <c r="C89" s="13"/>
      <c r="D89" s="6"/>
      <c r="E89" s="6"/>
      <c r="F89" s="6"/>
      <c r="G89" s="6"/>
      <c r="H89" s="6"/>
      <c r="I89" s="6"/>
      <c r="J89" s="6"/>
    </row>
    <row r="90" spans="1:10" x14ac:dyDescent="0.25">
      <c r="A90" s="13"/>
      <c r="B90" s="23" t="s">
        <v>266</v>
      </c>
      <c r="C90" s="13"/>
      <c r="D90" s="6"/>
      <c r="E90" s="6"/>
      <c r="F90" s="6"/>
      <c r="G90" s="6"/>
      <c r="H90" s="6"/>
      <c r="I90" s="6"/>
      <c r="J90" s="6"/>
    </row>
    <row r="91" spans="1:10" x14ac:dyDescent="0.25">
      <c r="A91" s="13"/>
      <c r="B91" s="23" t="s">
        <v>267</v>
      </c>
      <c r="C91" s="13"/>
      <c r="D91" s="6"/>
      <c r="E91" s="6"/>
      <c r="F91" s="6"/>
      <c r="G91" s="6"/>
      <c r="H91" s="6"/>
      <c r="I91" s="6"/>
      <c r="J91" s="6"/>
    </row>
    <row r="92" spans="1:10" x14ac:dyDescent="0.25">
      <c r="A92" s="13"/>
      <c r="B92" s="23" t="s">
        <v>268</v>
      </c>
      <c r="C92" s="13"/>
      <c r="D92" s="6"/>
      <c r="E92" s="6"/>
      <c r="F92" s="6"/>
      <c r="G92" s="6"/>
      <c r="H92" s="6"/>
      <c r="I92" s="6"/>
      <c r="J92" s="6"/>
    </row>
    <row r="93" spans="1:10" x14ac:dyDescent="0.25">
      <c r="A93" s="13"/>
      <c r="B93" s="23" t="s">
        <v>269</v>
      </c>
      <c r="C93" s="13"/>
      <c r="D93" s="6"/>
      <c r="E93" s="6"/>
      <c r="F93" s="6"/>
      <c r="G93" s="6"/>
      <c r="H93" s="6"/>
      <c r="I93" s="6"/>
      <c r="J93" s="6"/>
    </row>
    <row r="94" spans="1:10" x14ac:dyDescent="0.25">
      <c r="A94" s="13"/>
      <c r="B94" s="23" t="s">
        <v>270</v>
      </c>
      <c r="C94" s="13"/>
      <c r="D94" s="6"/>
      <c r="E94" s="6"/>
      <c r="F94" s="6"/>
      <c r="G94" s="6"/>
      <c r="H94" s="6"/>
      <c r="I94" s="6"/>
      <c r="J94" s="6"/>
    </row>
    <row r="95" spans="1:10" x14ac:dyDescent="0.25">
      <c r="A95" s="13"/>
      <c r="B95" s="23" t="s">
        <v>271</v>
      </c>
      <c r="C95" s="13"/>
      <c r="D95" s="6"/>
      <c r="E95" s="6"/>
      <c r="F95" s="6"/>
      <c r="G95" s="6"/>
      <c r="H95" s="6"/>
      <c r="I95" s="6"/>
      <c r="J95" s="6"/>
    </row>
    <row r="96" spans="1:10" x14ac:dyDescent="0.25">
      <c r="A96" s="13"/>
      <c r="B96" s="23" t="s">
        <v>272</v>
      </c>
      <c r="C96" s="13"/>
      <c r="D96" s="6"/>
      <c r="E96" s="6"/>
      <c r="F96" s="6"/>
      <c r="G96" s="6"/>
      <c r="H96" s="6"/>
      <c r="I96" s="6"/>
      <c r="J96" s="6"/>
    </row>
    <row r="97" spans="1:10" x14ac:dyDescent="0.25">
      <c r="A97" s="13"/>
      <c r="B97" s="23" t="s">
        <v>273</v>
      </c>
      <c r="C97" s="13"/>
      <c r="D97" s="6"/>
      <c r="E97" s="6"/>
      <c r="F97" s="6"/>
      <c r="G97" s="6"/>
      <c r="H97" s="6"/>
      <c r="I97" s="6"/>
      <c r="J97" s="6"/>
    </row>
    <row r="98" spans="1:10" x14ac:dyDescent="0.25">
      <c r="A98" s="13"/>
      <c r="B98" s="23" t="s">
        <v>274</v>
      </c>
      <c r="C98" s="13"/>
      <c r="D98" s="6"/>
      <c r="E98" s="6"/>
      <c r="F98" s="6"/>
      <c r="G98" s="6"/>
      <c r="H98" s="6"/>
      <c r="I98" s="6"/>
      <c r="J98" s="6"/>
    </row>
    <row r="99" spans="1:10" x14ac:dyDescent="0.25">
      <c r="A99" s="13"/>
      <c r="B99" s="23" t="s">
        <v>275</v>
      </c>
      <c r="C99" s="13"/>
      <c r="D99" s="6"/>
      <c r="E99" s="6"/>
      <c r="F99" s="6"/>
      <c r="G99" s="6"/>
      <c r="H99" s="6"/>
      <c r="I99" s="6"/>
      <c r="J99" s="6"/>
    </row>
    <row r="100" spans="1:10" x14ac:dyDescent="0.25">
      <c r="A100" s="13"/>
      <c r="B100" s="23" t="s">
        <v>276</v>
      </c>
      <c r="C100" s="13"/>
      <c r="D100" s="6"/>
      <c r="E100" s="6"/>
      <c r="F100" s="6"/>
      <c r="G100" s="6"/>
      <c r="H100" s="6"/>
      <c r="I100" s="6"/>
      <c r="J100" s="6"/>
    </row>
    <row r="101" spans="1:10" x14ac:dyDescent="0.25">
      <c r="A101" s="13"/>
      <c r="B101" s="23" t="s">
        <v>277</v>
      </c>
      <c r="C101" s="13"/>
      <c r="D101" s="6"/>
      <c r="E101" s="6"/>
      <c r="F101" s="6"/>
      <c r="G101" s="6"/>
      <c r="H101" s="6"/>
      <c r="I101" s="6"/>
      <c r="J101" s="6"/>
    </row>
    <row r="102" spans="1:10" x14ac:dyDescent="0.25">
      <c r="A102" s="13"/>
      <c r="B102" s="23" t="s">
        <v>278</v>
      </c>
      <c r="C102" s="13"/>
      <c r="D102" s="6"/>
      <c r="E102" s="6"/>
      <c r="F102" s="6"/>
      <c r="G102" s="6"/>
      <c r="H102" s="6"/>
      <c r="I102" s="6"/>
      <c r="J102" s="6"/>
    </row>
    <row r="103" spans="1:10" x14ac:dyDescent="0.25">
      <c r="A103" s="13"/>
      <c r="B103" s="23" t="s">
        <v>279</v>
      </c>
      <c r="C103" s="13"/>
      <c r="D103" s="6"/>
      <c r="E103" s="6"/>
      <c r="F103" s="6"/>
      <c r="G103" s="6"/>
      <c r="H103" s="6"/>
      <c r="I103" s="6"/>
      <c r="J103" s="6"/>
    </row>
    <row r="104" spans="1:10" x14ac:dyDescent="0.25">
      <c r="A104" s="13"/>
      <c r="B104" s="23" t="s">
        <v>280</v>
      </c>
      <c r="C104" s="13"/>
      <c r="D104" s="6"/>
      <c r="E104" s="6"/>
      <c r="F104" s="6"/>
      <c r="G104" s="6"/>
      <c r="H104" s="6"/>
      <c r="I104" s="6"/>
      <c r="J104" s="6"/>
    </row>
    <row r="105" spans="1:10" x14ac:dyDescent="0.25">
      <c r="A105" s="13"/>
      <c r="B105" s="23" t="s">
        <v>281</v>
      </c>
      <c r="C105" s="13"/>
      <c r="D105" s="6"/>
      <c r="E105" s="6"/>
      <c r="F105" s="6"/>
      <c r="G105" s="6"/>
      <c r="H105" s="6"/>
      <c r="I105" s="6"/>
      <c r="J105" s="6"/>
    </row>
    <row r="106" spans="1:10" x14ac:dyDescent="0.25">
      <c r="A106" s="13"/>
      <c r="B106" s="23" t="s">
        <v>282</v>
      </c>
      <c r="C106" s="13"/>
      <c r="D106" s="6"/>
      <c r="E106" s="6"/>
      <c r="F106" s="6"/>
      <c r="G106" s="6"/>
      <c r="H106" s="6"/>
      <c r="I106" s="6"/>
      <c r="J106" s="6"/>
    </row>
    <row r="107" spans="1:10" x14ac:dyDescent="0.25">
      <c r="A107" s="13"/>
      <c r="B107" s="23" t="s">
        <v>283</v>
      </c>
      <c r="C107" s="13"/>
      <c r="D107" s="6"/>
      <c r="E107" s="6"/>
      <c r="F107" s="6"/>
      <c r="G107" s="6"/>
      <c r="H107" s="6"/>
      <c r="I107" s="6"/>
      <c r="J107" s="6"/>
    </row>
    <row r="108" spans="1:10" x14ac:dyDescent="0.25">
      <c r="A108" s="13"/>
      <c r="B108" s="23" t="s">
        <v>284</v>
      </c>
      <c r="C108" s="13"/>
      <c r="D108" s="6"/>
      <c r="E108" s="6"/>
      <c r="F108" s="6"/>
      <c r="G108" s="6"/>
      <c r="H108" s="6"/>
      <c r="I108" s="6"/>
      <c r="J108" s="6"/>
    </row>
    <row r="109" spans="1:10" x14ac:dyDescent="0.25">
      <c r="A109" s="13"/>
      <c r="B109" s="23" t="s">
        <v>285</v>
      </c>
      <c r="C109" s="13"/>
      <c r="D109" s="6"/>
      <c r="E109" s="6"/>
      <c r="F109" s="6"/>
      <c r="G109" s="6"/>
      <c r="H109" s="6"/>
      <c r="I109" s="6"/>
      <c r="J109" s="6"/>
    </row>
    <row r="110" spans="1:10" x14ac:dyDescent="0.25">
      <c r="A110" s="13"/>
      <c r="B110" s="23" t="s">
        <v>286</v>
      </c>
      <c r="C110" s="13"/>
      <c r="D110" s="6"/>
      <c r="E110" s="6"/>
      <c r="F110" s="6"/>
      <c r="G110" s="6"/>
      <c r="H110" s="6"/>
      <c r="I110" s="6"/>
      <c r="J110" s="6"/>
    </row>
    <row r="111" spans="1:10" x14ac:dyDescent="0.25">
      <c r="A111" s="13"/>
      <c r="B111" s="23" t="s">
        <v>287</v>
      </c>
      <c r="C111" s="13"/>
      <c r="D111" s="6"/>
      <c r="E111" s="6"/>
      <c r="F111" s="6"/>
      <c r="G111" s="6"/>
      <c r="H111" s="6"/>
      <c r="I111" s="6"/>
      <c r="J111" s="6"/>
    </row>
    <row r="112" spans="1:10" x14ac:dyDescent="0.25">
      <c r="A112" s="13"/>
      <c r="B112" s="23" t="s">
        <v>288</v>
      </c>
      <c r="C112" s="13"/>
      <c r="D112" s="6"/>
      <c r="E112" s="6"/>
      <c r="F112" s="6"/>
      <c r="G112" s="6"/>
      <c r="H112" s="6"/>
      <c r="I112" s="6"/>
      <c r="J112" s="6"/>
    </row>
    <row r="113" spans="1:10" x14ac:dyDescent="0.25">
      <c r="A113" s="13"/>
      <c r="B113" s="23" t="s">
        <v>289</v>
      </c>
      <c r="C113" s="13"/>
      <c r="D113" s="6"/>
      <c r="E113" s="6"/>
      <c r="F113" s="6"/>
      <c r="G113" s="6"/>
      <c r="H113" s="6"/>
      <c r="I113" s="6"/>
      <c r="J113" s="6"/>
    </row>
    <row r="114" spans="1:10" x14ac:dyDescent="0.25">
      <c r="A114" s="13"/>
      <c r="B114" s="23" t="s">
        <v>290</v>
      </c>
      <c r="C114" s="13"/>
      <c r="D114" s="6"/>
      <c r="E114" s="6"/>
      <c r="F114" s="6"/>
      <c r="G114" s="6"/>
      <c r="H114" s="6"/>
      <c r="I114" s="6"/>
      <c r="J114" s="6"/>
    </row>
    <row r="115" spans="1:10" x14ac:dyDescent="0.25">
      <c r="A115" s="13"/>
      <c r="B115" s="23" t="s">
        <v>291</v>
      </c>
      <c r="C115" s="13"/>
      <c r="D115" s="6"/>
      <c r="E115" s="6"/>
      <c r="F115" s="6"/>
      <c r="G115" s="6"/>
      <c r="H115" s="6"/>
      <c r="I115" s="6"/>
      <c r="J115" s="6"/>
    </row>
    <row r="116" spans="1:10" x14ac:dyDescent="0.25">
      <c r="A116" s="13"/>
      <c r="B116" s="23" t="s">
        <v>292</v>
      </c>
      <c r="C116" s="13"/>
      <c r="D116" s="6"/>
      <c r="E116" s="6"/>
      <c r="F116" s="6"/>
      <c r="G116" s="6"/>
      <c r="H116" s="6"/>
      <c r="I116" s="6"/>
      <c r="J116" s="6"/>
    </row>
    <row r="117" spans="1:10" x14ac:dyDescent="0.25">
      <c r="A117" s="13"/>
      <c r="B117" s="23" t="s">
        <v>293</v>
      </c>
      <c r="C117" s="13"/>
      <c r="D117" s="6"/>
      <c r="E117" s="6"/>
      <c r="F117" s="6"/>
      <c r="G117" s="6"/>
      <c r="H117" s="6"/>
      <c r="I117" s="6"/>
      <c r="J117" s="6"/>
    </row>
    <row r="118" spans="1:10" x14ac:dyDescent="0.25">
      <c r="A118" s="13"/>
      <c r="B118" s="23" t="s">
        <v>294</v>
      </c>
      <c r="C118" s="13"/>
      <c r="D118" s="6"/>
      <c r="E118" s="6"/>
      <c r="F118" s="6"/>
      <c r="G118" s="6"/>
      <c r="H118" s="6"/>
      <c r="I118" s="6"/>
      <c r="J118" s="6"/>
    </row>
    <row r="119" spans="1:10" x14ac:dyDescent="0.25">
      <c r="A119" s="13"/>
      <c r="B119" s="23" t="s">
        <v>295</v>
      </c>
      <c r="C119" s="13"/>
      <c r="D119" s="6"/>
      <c r="E119" s="6"/>
      <c r="F119" s="6"/>
      <c r="G119" s="6"/>
      <c r="H119" s="6"/>
      <c r="I119" s="6"/>
      <c r="J119" s="6"/>
    </row>
    <row r="120" spans="1:10" x14ac:dyDescent="0.25">
      <c r="A120" s="13"/>
      <c r="B120" s="23" t="s">
        <v>296</v>
      </c>
      <c r="C120" s="13"/>
      <c r="D120" s="6"/>
      <c r="E120" s="6"/>
      <c r="F120" s="6"/>
      <c r="G120" s="6"/>
      <c r="H120" s="6"/>
      <c r="I120" s="6"/>
      <c r="J120" s="6"/>
    </row>
    <row r="121" spans="1:10" x14ac:dyDescent="0.25">
      <c r="A121" s="13"/>
      <c r="B121" s="23" t="s">
        <v>297</v>
      </c>
      <c r="C121" s="13"/>
      <c r="D121" s="6"/>
      <c r="E121" s="6"/>
      <c r="F121" s="6"/>
      <c r="G121" s="6"/>
      <c r="H121" s="6"/>
      <c r="I121" s="6"/>
      <c r="J121" s="6"/>
    </row>
    <row r="122" spans="1:10" x14ac:dyDescent="0.25">
      <c r="A122" s="13"/>
      <c r="B122" s="23" t="s">
        <v>298</v>
      </c>
      <c r="C122" s="13"/>
      <c r="D122" s="6"/>
      <c r="E122" s="6"/>
      <c r="F122" s="6"/>
      <c r="G122" s="6"/>
      <c r="H122" s="6"/>
      <c r="I122" s="6"/>
      <c r="J122" s="6"/>
    </row>
    <row r="123" spans="1:10" x14ac:dyDescent="0.25">
      <c r="A123" s="13"/>
      <c r="B123" s="23" t="s">
        <v>299</v>
      </c>
      <c r="C123" s="13"/>
      <c r="D123" s="6"/>
      <c r="E123" s="6"/>
      <c r="F123" s="6"/>
      <c r="G123" s="6"/>
      <c r="H123" s="6"/>
      <c r="I123" s="6"/>
      <c r="J123" s="6"/>
    </row>
    <row r="124" spans="1:10" x14ac:dyDescent="0.25">
      <c r="A124" s="13"/>
      <c r="B124" s="23" t="s">
        <v>300</v>
      </c>
      <c r="C124" s="13"/>
      <c r="D124" s="6"/>
      <c r="E124" s="6"/>
      <c r="F124" s="6"/>
      <c r="G124" s="6"/>
      <c r="H124" s="6"/>
      <c r="I124" s="6"/>
      <c r="J124" s="6"/>
    </row>
    <row r="125" spans="1:10" x14ac:dyDescent="0.25">
      <c r="A125" s="13"/>
      <c r="B125" s="23" t="s">
        <v>301</v>
      </c>
      <c r="C125" s="13"/>
      <c r="D125" s="6"/>
      <c r="E125" s="6"/>
      <c r="F125" s="6"/>
      <c r="G125" s="6"/>
      <c r="H125" s="6"/>
      <c r="I125" s="6"/>
      <c r="J125" s="6"/>
    </row>
    <row r="126" spans="1:10" x14ac:dyDescent="0.25">
      <c r="A126" s="13"/>
      <c r="B126" s="23" t="s">
        <v>302</v>
      </c>
      <c r="C126" s="13"/>
      <c r="D126" s="6"/>
      <c r="E126" s="6"/>
      <c r="F126" s="6"/>
      <c r="G126" s="6"/>
      <c r="H126" s="6"/>
      <c r="I126" s="6"/>
      <c r="J126" s="6"/>
    </row>
    <row r="127" spans="1:10" x14ac:dyDescent="0.25">
      <c r="B127" s="23" t="s">
        <v>303</v>
      </c>
    </row>
    <row r="128" spans="1:10" x14ac:dyDescent="0.25">
      <c r="B128" s="23" t="s">
        <v>304</v>
      </c>
    </row>
    <row r="129" spans="2:2" x14ac:dyDescent="0.25">
      <c r="B129" s="23" t="s">
        <v>305</v>
      </c>
    </row>
    <row r="130" spans="2:2" x14ac:dyDescent="0.25">
      <c r="B130" s="23" t="s">
        <v>306</v>
      </c>
    </row>
    <row r="131" spans="2:2" x14ac:dyDescent="0.25">
      <c r="B131" s="23" t="s">
        <v>307</v>
      </c>
    </row>
    <row r="132" spans="2:2" x14ac:dyDescent="0.25">
      <c r="B132" s="23" t="s">
        <v>308</v>
      </c>
    </row>
    <row r="133" spans="2:2" x14ac:dyDescent="0.25">
      <c r="B133" s="23" t="s">
        <v>309</v>
      </c>
    </row>
    <row r="134" spans="2:2" x14ac:dyDescent="0.25">
      <c r="B134" s="23" t="s">
        <v>310</v>
      </c>
    </row>
    <row r="135" spans="2:2" x14ac:dyDescent="0.25">
      <c r="B135" s="23" t="s">
        <v>311</v>
      </c>
    </row>
    <row r="136" spans="2:2" x14ac:dyDescent="0.25">
      <c r="B136" s="23" t="s">
        <v>312</v>
      </c>
    </row>
    <row r="137" spans="2:2" x14ac:dyDescent="0.25">
      <c r="B137" s="23" t="s">
        <v>313</v>
      </c>
    </row>
    <row r="138" spans="2:2" x14ac:dyDescent="0.25">
      <c r="B138" s="23" t="s">
        <v>314</v>
      </c>
    </row>
    <row r="139" spans="2:2" x14ac:dyDescent="0.25">
      <c r="B139" s="23" t="s">
        <v>315</v>
      </c>
    </row>
    <row r="140" spans="2:2" x14ac:dyDescent="0.25">
      <c r="B140" s="23" t="s">
        <v>316</v>
      </c>
    </row>
    <row r="141" spans="2:2" x14ac:dyDescent="0.25">
      <c r="B141" s="23" t="s">
        <v>317</v>
      </c>
    </row>
    <row r="142" spans="2:2" x14ac:dyDescent="0.25">
      <c r="B142" s="23" t="s">
        <v>318</v>
      </c>
    </row>
    <row r="143" spans="2:2" x14ac:dyDescent="0.25">
      <c r="B143" s="23" t="s">
        <v>319</v>
      </c>
    </row>
    <row r="144" spans="2:2" x14ac:dyDescent="0.25">
      <c r="B144" s="23" t="s">
        <v>320</v>
      </c>
    </row>
  </sheetData>
  <customSheetViews>
    <customSheetView guid="{FDD99FA2-CFF7-4410-A129-905BCD5A3A7C}">
      <selection activeCell="K2" sqref="K2:K4"/>
      <pageMargins left="0.7" right="0.7" top="0.75" bottom="0.75" header="0.3" footer="0.3"/>
    </customSheetView>
  </customSheetViews>
  <dataValidations count="1">
    <dataValidation type="list" allowBlank="1" showInputMessage="1" showErrorMessage="1" sqref="G3:G4">
      <formula1>$T$3:$T$5</formula1>
    </dataValidation>
  </dataValidations>
  <hyperlinks>
    <hyperlink ref="B45" location="DAEWOO!A1" display="DAEWOO EL HARRACHE"/>
    <hyperlink ref="B46" location="DAEWOO!A1" display="DAEWOO EL HARRACHE"/>
    <hyperlink ref="B47" location="DAEWOO!A1" display="DAEWOO EL HARRACHE"/>
    <hyperlink ref="B48" location="DAEWOO!J718" display="DAEWOO MOHAMADIA"/>
    <hyperlink ref="B35" location="DAEWOO!A1" display="DAEWOO EL HARRACHE"/>
    <hyperlink ref="B36" location="DAEWOO!A1" display="DAEWOO EL HARRACHE"/>
    <hyperlink ref="B38" location="DAEWOO!A1" display="DAEWOO EL HARRACHE"/>
    <hyperlink ref="B37" location="DAEWOO!A1" display="DAEWOO EL HARRACHE"/>
    <hyperlink ref="B39" location="DAEWOO!J246" display="DAEWOO GUID ZEMERLI"/>
    <hyperlink ref="B40" location="DAEWOO!J280" display="DAEWOO EL HARRACHE"/>
    <hyperlink ref="B41" location="DAEWOO!J327" display="DAEWOO EL HARRACHE"/>
    <hyperlink ref="B42" location="DAEWOO!J327" display="DAEWOO EL HARRACHE"/>
    <hyperlink ref="B43" location="DAEWOO!A1" display="DAEWOO EL HARRACHE"/>
    <hyperlink ref="B44" location="DAEWOO!A1" display="DAEWOO EL HARRACH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customSheetViews>
    <customSheetView guid="{FDD99FA2-CFF7-4410-A129-905BCD5A3A7C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contrat</vt:lpstr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SIDALI</cp:lastModifiedBy>
  <dcterms:created xsi:type="dcterms:W3CDTF">2018-10-06T08:27:06Z</dcterms:created>
  <dcterms:modified xsi:type="dcterms:W3CDTF">2018-12-25T18:28:05Z</dcterms:modified>
</cp:coreProperties>
</file>