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hd3ekpf\partage\PLANNING HEBDOMADAIRE\"/>
    </mc:Choice>
  </mc:AlternateContent>
  <bookViews>
    <workbookView xWindow="0" yWindow="0" windowWidth="20490" windowHeight="7755" firstSheet="1" activeTab="2"/>
  </bookViews>
  <sheets>
    <sheet name="Sommaire" sheetId="2" r:id="rId1"/>
    <sheet name="planning" sheetId="1" r:id="rId2"/>
    <sheet name="Paramètre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 l="1"/>
  <c r="C5" i="1" s="1"/>
  <c r="A14" i="1" l="1"/>
  <c r="A7" i="1"/>
  <c r="A11" i="1"/>
  <c r="A9" i="1"/>
  <c r="A13" i="1"/>
  <c r="A6" i="1"/>
  <c r="A8" i="1"/>
  <c r="A10" i="1"/>
  <c r="A12" i="1"/>
  <c r="D4" i="1"/>
  <c r="D5" i="1"/>
  <c r="E5" i="1" s="1"/>
  <c r="F5" i="1" s="1"/>
  <c r="G5" i="1" s="1"/>
  <c r="H5" i="1" s="1"/>
  <c r="C4" i="1"/>
  <c r="F4" i="1"/>
  <c r="E4" i="1" l="1"/>
  <c r="H4" i="1"/>
  <c r="B2" i="1" s="1"/>
  <c r="G4" i="1"/>
</calcChain>
</file>

<file path=xl/sharedStrings.xml><?xml version="1.0" encoding="utf-8"?>
<sst xmlns="http://schemas.openxmlformats.org/spreadsheetml/2006/main" count="14" uniqueCount="14">
  <si>
    <t xml:space="preserve">Férié de l'année </t>
  </si>
  <si>
    <t>Jour de l'an</t>
  </si>
  <si>
    <t>Lundi de pâques</t>
  </si>
  <si>
    <t>Fête du travail</t>
  </si>
  <si>
    <t>Victoire 1945</t>
  </si>
  <si>
    <t>Ascension</t>
  </si>
  <si>
    <t>Pentecôte</t>
  </si>
  <si>
    <t>Fête national</t>
  </si>
  <si>
    <t>Assomption</t>
  </si>
  <si>
    <t>Toussaint</t>
  </si>
  <si>
    <t>Armistice 1918</t>
  </si>
  <si>
    <t>Noël</t>
  </si>
  <si>
    <t>PLANNING HEBDOMMADAIRE</t>
  </si>
  <si>
    <t>Jour 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</si>
</sst>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\ mmmm"/>
    <numFmt numFmtId="165" formatCode="dddd"/>
    <numFmt numFmtId="166" formatCode="dd\ mmm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28"/>
      <color theme="1"/>
      <name val="Arial Black"/>
      <family val="2"/>
    </font>
    <font>
      <sz val="28"/>
      <color theme="1"/>
      <name val="Arial Black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Arial"/>
      <family val="2"/>
    </font>
    <font>
      <b/>
      <sz val="4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17">
    <xf numFmtId="0" fontId="0" fillId="0" borderId="0" xfId="0"/>
    <xf numFmtId="0" fontId="1" fillId="0" borderId="0" xfId="1" applyFill="1" applyAlignment="1">
      <alignment horizontal="center" vertical="center"/>
    </xf>
    <xf numFmtId="0" fontId="3" fillId="0" borderId="0" xfId="2"/>
    <xf numFmtId="14" fontId="0" fillId="0" borderId="0" xfId="0" applyNumberFormat="1"/>
    <xf numFmtId="0" fontId="2" fillId="0" borderId="0" xfId="0" applyFont="1"/>
    <xf numFmtId="0" fontId="0" fillId="0" borderId="0" xfId="0" applyNumberFormat="1"/>
    <xf numFmtId="0" fontId="0" fillId="0" borderId="0" xfId="0" applyBorder="1"/>
    <xf numFmtId="0" fontId="0" fillId="0" borderId="0" xfId="0" applyNumberFormat="1" applyBorder="1"/>
    <xf numFmtId="0" fontId="0" fillId="0" borderId="0" xfId="0" applyBorder="1" applyAlignment="1"/>
    <xf numFmtId="166" fontId="7" fillId="0" borderId="1" xfId="0" applyNumberFormat="1" applyFont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/>
    </xf>
    <xf numFmtId="0" fontId="4" fillId="0" borderId="1" xfId="2" applyFont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164" fontId="8" fillId="0" borderId="1" xfId="2" applyNumberFormat="1" applyFont="1" applyBorder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7" fillId="0" borderId="0" xfId="0" applyFont="1"/>
  </cellXfs>
  <cellStyles count="3">
    <cellStyle name="Normal" xfId="0" builtinId="0"/>
    <cellStyle name="Normal 2" xfId="2"/>
    <cellStyle name="Normal 2 2" xfId="1"/>
  </cellStyles>
  <dxfs count="3">
    <dxf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ill>
        <gradientFill degree="90">
          <stop position="0">
            <color theme="7" tint="0.80001220740379042"/>
          </stop>
          <stop position="1">
            <color rgb="FFFFC0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zoomScale="57" zoomScaleNormal="57" workbookViewId="0">
      <selection activeCell="C10" sqref="C10"/>
    </sheetView>
  </sheetViews>
  <sheetFormatPr baseColWidth="10" defaultRowHeight="15" x14ac:dyDescent="0.25"/>
  <cols>
    <col min="1" max="1" width="32.28515625" style="2" customWidth="1"/>
    <col min="2" max="8" width="30.7109375" customWidth="1"/>
  </cols>
  <sheetData>
    <row r="1" spans="1:9" ht="65.25" customHeight="1" x14ac:dyDescent="0.25">
      <c r="A1" s="15" t="s">
        <v>12</v>
      </c>
      <c r="B1" s="15"/>
      <c r="C1" s="15"/>
      <c r="D1" s="15"/>
      <c r="E1" s="15"/>
      <c r="F1" s="15"/>
      <c r="G1" s="15"/>
      <c r="H1" s="15"/>
    </row>
    <row r="2" spans="1:9" x14ac:dyDescent="0.25">
      <c r="B2" s="14" t="str">
        <f>IF(B4&lt;&gt;"","Semaine du "&amp;TEXT(B4,"jjj jj mmmm aaaa")&amp;" au "&amp;TEXT(H4,"jjj jj mmmm aaaa"))</f>
        <v>Semaine du lun 30 décembre 2019 au dim 05 janvier 2020</v>
      </c>
      <c r="C2" s="14"/>
      <c r="D2" s="14"/>
      <c r="E2" s="14"/>
      <c r="F2" s="14"/>
      <c r="G2" s="14"/>
      <c r="H2" s="14"/>
      <c r="I2" s="6"/>
    </row>
    <row r="3" spans="1:9" x14ac:dyDescent="0.25">
      <c r="B3" s="14"/>
      <c r="C3" s="14"/>
      <c r="D3" s="14"/>
      <c r="E3" s="14"/>
      <c r="F3" s="14"/>
      <c r="G3" s="14"/>
      <c r="H3" s="14"/>
      <c r="I3" s="6"/>
    </row>
    <row r="4" spans="1:9" ht="42.75" x14ac:dyDescent="0.25">
      <c r="A4" s="11">
        <v>1</v>
      </c>
      <c r="B4" s="13">
        <f>IF(AND(A5&lt;&gt;"",A4&lt;&gt;""),A4*7+DATE(A5,1,1)-WEEKDAY(DATE(A5,1,1))-5,"")</f>
        <v>43829</v>
      </c>
      <c r="C4" s="13">
        <f>IF(B5&lt;&gt;"",B5+1,"")</f>
        <v>43830</v>
      </c>
      <c r="D4" s="13">
        <f t="shared" ref="D4:H4" si="0">IF(C5&lt;&gt;"",C5+1,"")</f>
        <v>43831</v>
      </c>
      <c r="E4" s="13">
        <f t="shared" si="0"/>
        <v>43832</v>
      </c>
      <c r="F4" s="13">
        <f t="shared" si="0"/>
        <v>43833</v>
      </c>
      <c r="G4" s="13">
        <f>IF(F5&lt;&gt;"",F5+1,"")</f>
        <v>43834</v>
      </c>
      <c r="H4" s="13">
        <f t="shared" si="0"/>
        <v>43835</v>
      </c>
      <c r="I4" s="6"/>
    </row>
    <row r="5" spans="1:9" s="5" customFormat="1" ht="34.5" customHeight="1" x14ac:dyDescent="0.25">
      <c r="A5" s="12">
        <v>2020</v>
      </c>
      <c r="B5" s="9">
        <f>IF(AND(A5&lt;&gt;"",A4&lt;&gt;""),A4*7+DATE(A5,1,1)-WEEKDAY(DATE(A5,1,1))-5,"")</f>
        <v>43829</v>
      </c>
      <c r="C5" s="9">
        <f>IF(B5&lt;&gt;"",B5+1,"")</f>
        <v>43830</v>
      </c>
      <c r="D5" s="9">
        <f t="shared" ref="D5:H5" si="1">IF(C5&lt;&gt;"",C5+1,"")</f>
        <v>43831</v>
      </c>
      <c r="E5" s="9">
        <f t="shared" si="1"/>
        <v>43832</v>
      </c>
      <c r="F5" s="9">
        <f t="shared" si="1"/>
        <v>43833</v>
      </c>
      <c r="G5" s="9">
        <f t="shared" si="1"/>
        <v>43834</v>
      </c>
      <c r="H5" s="9">
        <f t="shared" si="1"/>
        <v>43835</v>
      </c>
      <c r="I5" s="7"/>
    </row>
    <row r="6" spans="1:9" ht="45" customHeight="1" x14ac:dyDescent="0.25">
      <c r="A6" s="10" t="str">
        <f>IF(B4&lt;&gt;"","CONDETTE Laurent","")</f>
        <v>CONDETTE Laurent</v>
      </c>
      <c r="B6" s="6"/>
      <c r="C6" s="6"/>
      <c r="D6" s="6"/>
      <c r="E6" s="6"/>
      <c r="F6" s="6"/>
      <c r="G6" s="6"/>
      <c r="H6" s="6"/>
      <c r="I6" s="6"/>
    </row>
    <row r="7" spans="1:9" ht="45" customHeight="1" x14ac:dyDescent="0.25">
      <c r="A7" s="10" t="str">
        <f>IF(B5&lt;&gt;"","AVELINE Maxime","")</f>
        <v>AVELINE Maxime</v>
      </c>
      <c r="B7" s="8"/>
      <c r="C7" s="8"/>
      <c r="D7" s="8"/>
      <c r="E7" s="8"/>
      <c r="F7" s="6"/>
      <c r="G7" s="6"/>
      <c r="H7" s="6"/>
      <c r="I7" s="6"/>
    </row>
    <row r="8" spans="1:9" ht="45" customHeight="1" x14ac:dyDescent="0.25">
      <c r="A8" s="10" t="str">
        <f>IF(B4&lt;&gt;"","BARRAS Olivier","")</f>
        <v>BARRAS Olivier</v>
      </c>
      <c r="B8" s="6"/>
      <c r="C8" s="6"/>
      <c r="D8" s="6"/>
      <c r="E8" s="6"/>
      <c r="F8" s="6"/>
      <c r="G8" s="6"/>
      <c r="H8" s="6"/>
      <c r="I8" s="6"/>
    </row>
    <row r="9" spans="1:9" ht="45" customHeight="1" x14ac:dyDescent="0.25">
      <c r="A9" s="10" t="str">
        <f>IF(B4&lt;&gt;"","BONIFACE Bertrand","")</f>
        <v>BONIFACE Bertrand</v>
      </c>
      <c r="B9" s="6"/>
      <c r="C9" s="6"/>
      <c r="D9" s="6"/>
      <c r="E9" s="6"/>
      <c r="F9" s="6"/>
      <c r="G9" s="6"/>
      <c r="H9" s="6"/>
      <c r="I9" s="6"/>
    </row>
    <row r="10" spans="1:9" ht="45" customHeight="1" x14ac:dyDescent="0.25">
      <c r="A10" s="10" t="str">
        <f>IF(B4&lt;&gt;"","BUTEL Michel","")</f>
        <v>BUTEL Michel</v>
      </c>
      <c r="B10" s="6"/>
      <c r="C10" s="6"/>
      <c r="D10" s="6"/>
      <c r="E10" s="6"/>
      <c r="F10" s="6"/>
      <c r="G10" s="6"/>
      <c r="H10" s="6"/>
      <c r="I10" s="6"/>
    </row>
    <row r="11" spans="1:9" ht="45" customHeight="1" x14ac:dyDescent="0.25">
      <c r="A11" s="10" t="str">
        <f>IF(B5&lt;&gt;"","PICHON Émanuel","")</f>
        <v>PICHON Émanuel</v>
      </c>
      <c r="B11" s="6"/>
      <c r="C11" s="6"/>
      <c r="D11" s="6"/>
      <c r="E11" s="6"/>
      <c r="F11" s="6"/>
      <c r="G11" s="6"/>
      <c r="H11" s="6"/>
      <c r="I11" s="6"/>
    </row>
    <row r="12" spans="1:9" ht="45" customHeight="1" x14ac:dyDescent="0.25">
      <c r="A12" s="10" t="str">
        <f>IF(B4&lt;&gt;"","FOURAR Yanis","")</f>
        <v>FOURAR Yanis</v>
      </c>
      <c r="B12" s="6"/>
      <c r="C12" s="6"/>
      <c r="D12" s="6"/>
      <c r="E12" s="6"/>
      <c r="F12" s="6"/>
      <c r="G12" s="6"/>
      <c r="H12" s="6"/>
      <c r="I12" s="6"/>
    </row>
    <row r="13" spans="1:9" ht="45" customHeight="1" x14ac:dyDescent="0.25">
      <c r="A13" s="10" t="str">
        <f>IF(B4&lt;&gt;"","HANON Jérôme","")</f>
        <v>HANON Jérôme</v>
      </c>
      <c r="B13" s="6"/>
      <c r="C13" s="6"/>
      <c r="D13" s="6"/>
      <c r="E13" s="6"/>
      <c r="F13" s="6"/>
      <c r="G13" s="6"/>
      <c r="H13" s="6"/>
      <c r="I13" s="6"/>
    </row>
    <row r="14" spans="1:9" ht="45" customHeight="1" x14ac:dyDescent="0.25">
      <c r="A14" s="10" t="str">
        <f>IF(B4&lt;&gt;"","RÉGNIER Hervé","")</f>
        <v>RÉGNIER Hervé</v>
      </c>
      <c r="B14" s="6"/>
      <c r="C14" s="6"/>
      <c r="D14" s="6"/>
      <c r="E14" s="6"/>
      <c r="F14" s="6"/>
      <c r="G14" s="6"/>
      <c r="H14" s="6"/>
      <c r="I14" s="6"/>
    </row>
    <row r="15" spans="1:9" x14ac:dyDescent="0.25">
      <c r="A15" s="6"/>
      <c r="B15" s="6"/>
      <c r="C15" s="6"/>
      <c r="D15" s="6"/>
      <c r="E15" s="6"/>
      <c r="F15" s="6"/>
      <c r="G15" s="6"/>
      <c r="H15" s="6"/>
      <c r="I15" s="6"/>
    </row>
    <row r="16" spans="1:9" x14ac:dyDescent="0.25">
      <c r="A16"/>
    </row>
    <row r="17" spans="1:1" x14ac:dyDescent="0.25">
      <c r="A17"/>
    </row>
    <row r="18" spans="1:1" x14ac:dyDescent="0.25">
      <c r="A18" s="1"/>
    </row>
  </sheetData>
  <mergeCells count="2">
    <mergeCell ref="B2:H3"/>
    <mergeCell ref="A1:H1"/>
  </mergeCells>
  <conditionalFormatting sqref="B4:H5 A6:A14">
    <cfRule type="expression" dxfId="2" priority="4">
      <formula>$A$4&lt;&gt;""</formula>
    </cfRule>
  </conditionalFormatting>
  <conditionalFormatting sqref="B4:H14 A6:A14">
    <cfRule type="expression" dxfId="1" priority="2">
      <formula>$B$4&lt;&gt;""</formula>
    </cfRule>
  </conditionalFormatting>
  <conditionalFormatting sqref="B6:H14">
    <cfRule type="expression" dxfId="0" priority="1">
      <formula>AND($A$6&lt;&gt;"",MOD(ROW($A$6),2)=1)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Paramètre!$E$1:$E$21</xm:f>
          </x14:formula1>
          <xm:sqref>A5</xm:sqref>
        </x14:dataValidation>
        <x14:dataValidation type="list" allowBlank="1" showInputMessage="1" showErrorMessage="1">
          <x14:formula1>
            <xm:f>Paramètre!$G$1:$G$53</xm:f>
          </x14:formula1>
          <xm:sqref>A4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3"/>
  <sheetViews>
    <sheetView tabSelected="1" topLeftCell="B1" workbookViewId="0">
      <selection activeCell="B5" sqref="B5"/>
    </sheetView>
  </sheetViews>
  <sheetFormatPr baseColWidth="10" defaultRowHeight="15" x14ac:dyDescent="0.25"/>
  <cols>
    <col min="1" max="1" width="22.7109375" customWidth="1"/>
    <col min="7" max="7" width="19.28515625" customWidth="1"/>
  </cols>
  <sheetData>
    <row r="1" spans="1:8" x14ac:dyDescent="0.25">
      <c r="A1" s="4" t="s">
        <v>0</v>
      </c>
      <c r="D1" s="3"/>
      <c r="E1">
        <v>2020</v>
      </c>
      <c r="G1">
        <v>1</v>
      </c>
    </row>
    <row r="2" spans="1:8" ht="19.5" customHeight="1" x14ac:dyDescent="0.35">
      <c r="B2" s="16" t="s">
        <v>13</v>
      </c>
      <c r="E2">
        <v>2021</v>
      </c>
      <c r="G2">
        <v>2</v>
      </c>
    </row>
    <row r="3" spans="1:8" x14ac:dyDescent="0.25">
      <c r="E3">
        <v>2022</v>
      </c>
      <c r="G3">
        <v>3</v>
      </c>
    </row>
    <row r="4" spans="1:8" x14ac:dyDescent="0.25">
      <c r="E4">
        <v>2023</v>
      </c>
      <c r="G4">
        <v>4</v>
      </c>
    </row>
    <row r="5" spans="1:8" x14ac:dyDescent="0.25">
      <c r="A5" s="4" t="s">
        <v>1</v>
      </c>
      <c r="B5" s="3"/>
      <c r="E5">
        <v>2024</v>
      </c>
      <c r="G5">
        <v>5</v>
      </c>
      <c r="H5" s="3"/>
    </row>
    <row r="6" spans="1:8" x14ac:dyDescent="0.25">
      <c r="A6" s="4" t="s">
        <v>2</v>
      </c>
      <c r="B6" s="3"/>
      <c r="E6">
        <v>2025</v>
      </c>
      <c r="G6">
        <v>6</v>
      </c>
    </row>
    <row r="7" spans="1:8" x14ac:dyDescent="0.25">
      <c r="A7" s="4" t="s">
        <v>3</v>
      </c>
      <c r="B7" s="3"/>
      <c r="E7">
        <v>2026</v>
      </c>
      <c r="G7">
        <v>7</v>
      </c>
    </row>
    <row r="8" spans="1:8" x14ac:dyDescent="0.25">
      <c r="A8" s="4" t="s">
        <v>4</v>
      </c>
      <c r="B8" s="3"/>
      <c r="E8">
        <v>2027</v>
      </c>
      <c r="G8">
        <v>8</v>
      </c>
    </row>
    <row r="9" spans="1:8" x14ac:dyDescent="0.25">
      <c r="A9" s="4" t="s">
        <v>5</v>
      </c>
      <c r="B9" s="3"/>
      <c r="E9">
        <v>2028</v>
      </c>
      <c r="G9">
        <v>9</v>
      </c>
    </row>
    <row r="10" spans="1:8" x14ac:dyDescent="0.25">
      <c r="A10" s="4" t="s">
        <v>6</v>
      </c>
      <c r="B10" s="3"/>
      <c r="E10">
        <v>2029</v>
      </c>
      <c r="G10">
        <v>10</v>
      </c>
    </row>
    <row r="11" spans="1:8" x14ac:dyDescent="0.25">
      <c r="A11" s="4" t="s">
        <v>7</v>
      </c>
      <c r="B11" s="3"/>
      <c r="E11">
        <v>2030</v>
      </c>
      <c r="G11">
        <v>11</v>
      </c>
    </row>
    <row r="12" spans="1:8" x14ac:dyDescent="0.25">
      <c r="A12" s="4" t="s">
        <v>8</v>
      </c>
      <c r="B12" s="3"/>
      <c r="E12">
        <v>2031</v>
      </c>
      <c r="G12">
        <v>12</v>
      </c>
    </row>
    <row r="13" spans="1:8" x14ac:dyDescent="0.25">
      <c r="A13" s="4" t="s">
        <v>9</v>
      </c>
      <c r="B13" s="3"/>
      <c r="E13">
        <v>2032</v>
      </c>
      <c r="G13">
        <v>13</v>
      </c>
    </row>
    <row r="14" spans="1:8" x14ac:dyDescent="0.25">
      <c r="A14" s="4" t="s">
        <v>10</v>
      </c>
      <c r="B14" s="3"/>
      <c r="E14">
        <v>2033</v>
      </c>
      <c r="G14">
        <v>14</v>
      </c>
    </row>
    <row r="15" spans="1:8" x14ac:dyDescent="0.25">
      <c r="A15" s="4" t="s">
        <v>11</v>
      </c>
      <c r="B15" s="3"/>
      <c r="E15">
        <v>2034</v>
      </c>
      <c r="G15">
        <v>15</v>
      </c>
    </row>
    <row r="16" spans="1:8" x14ac:dyDescent="0.25">
      <c r="E16">
        <v>2035</v>
      </c>
      <c r="G16">
        <v>16</v>
      </c>
    </row>
    <row r="17" spans="5:7" x14ac:dyDescent="0.25">
      <c r="E17">
        <v>2036</v>
      </c>
      <c r="G17">
        <v>17</v>
      </c>
    </row>
    <row r="18" spans="5:7" x14ac:dyDescent="0.25">
      <c r="E18">
        <v>2037</v>
      </c>
      <c r="G18">
        <v>18</v>
      </c>
    </row>
    <row r="19" spans="5:7" x14ac:dyDescent="0.25">
      <c r="E19">
        <v>2038</v>
      </c>
      <c r="G19">
        <v>19</v>
      </c>
    </row>
    <row r="20" spans="5:7" x14ac:dyDescent="0.25">
      <c r="E20">
        <v>2039</v>
      </c>
      <c r="G20">
        <v>20</v>
      </c>
    </row>
    <row r="21" spans="5:7" x14ac:dyDescent="0.25">
      <c r="E21">
        <v>2040</v>
      </c>
      <c r="G21">
        <v>21</v>
      </c>
    </row>
    <row r="22" spans="5:7" x14ac:dyDescent="0.25">
      <c r="G22">
        <v>22</v>
      </c>
    </row>
    <row r="23" spans="5:7" x14ac:dyDescent="0.25">
      <c r="G23">
        <v>23</v>
      </c>
    </row>
    <row r="24" spans="5:7" x14ac:dyDescent="0.25">
      <c r="G24">
        <v>24</v>
      </c>
    </row>
    <row r="25" spans="5:7" x14ac:dyDescent="0.25">
      <c r="G25">
        <v>25</v>
      </c>
    </row>
    <row r="26" spans="5:7" x14ac:dyDescent="0.25">
      <c r="G26">
        <v>26</v>
      </c>
    </row>
    <row r="27" spans="5:7" x14ac:dyDescent="0.25">
      <c r="G27">
        <v>27</v>
      </c>
    </row>
    <row r="28" spans="5:7" x14ac:dyDescent="0.25">
      <c r="G28">
        <v>28</v>
      </c>
    </row>
    <row r="29" spans="5:7" x14ac:dyDescent="0.25">
      <c r="G29">
        <v>29</v>
      </c>
    </row>
    <row r="30" spans="5:7" x14ac:dyDescent="0.25">
      <c r="G30">
        <v>30</v>
      </c>
    </row>
    <row r="31" spans="5:7" x14ac:dyDescent="0.25">
      <c r="G31">
        <v>31</v>
      </c>
    </row>
    <row r="32" spans="5:7" x14ac:dyDescent="0.25">
      <c r="G32">
        <v>32</v>
      </c>
    </row>
    <row r="33" spans="7:7" x14ac:dyDescent="0.25">
      <c r="G33">
        <v>33</v>
      </c>
    </row>
    <row r="34" spans="7:7" x14ac:dyDescent="0.25">
      <c r="G34">
        <v>34</v>
      </c>
    </row>
    <row r="35" spans="7:7" x14ac:dyDescent="0.25">
      <c r="G35">
        <v>35</v>
      </c>
    </row>
    <row r="36" spans="7:7" x14ac:dyDescent="0.25">
      <c r="G36">
        <v>36</v>
      </c>
    </row>
    <row r="37" spans="7:7" x14ac:dyDescent="0.25">
      <c r="G37">
        <v>37</v>
      </c>
    </row>
    <row r="38" spans="7:7" x14ac:dyDescent="0.25">
      <c r="G38">
        <v>38</v>
      </c>
    </row>
    <row r="39" spans="7:7" x14ac:dyDescent="0.25">
      <c r="G39">
        <v>39</v>
      </c>
    </row>
    <row r="40" spans="7:7" x14ac:dyDescent="0.25">
      <c r="G40">
        <v>40</v>
      </c>
    </row>
    <row r="41" spans="7:7" x14ac:dyDescent="0.25">
      <c r="G41">
        <v>41</v>
      </c>
    </row>
    <row r="42" spans="7:7" x14ac:dyDescent="0.25">
      <c r="G42">
        <v>42</v>
      </c>
    </row>
    <row r="43" spans="7:7" x14ac:dyDescent="0.25">
      <c r="G43">
        <v>43</v>
      </c>
    </row>
    <row r="44" spans="7:7" x14ac:dyDescent="0.25">
      <c r="G44">
        <v>44</v>
      </c>
    </row>
    <row r="45" spans="7:7" x14ac:dyDescent="0.25">
      <c r="G45">
        <v>45</v>
      </c>
    </row>
    <row r="46" spans="7:7" x14ac:dyDescent="0.25">
      <c r="G46">
        <v>46</v>
      </c>
    </row>
    <row r="47" spans="7:7" x14ac:dyDescent="0.25">
      <c r="G47">
        <v>47</v>
      </c>
    </row>
    <row r="48" spans="7:7" x14ac:dyDescent="0.25">
      <c r="G48">
        <v>48</v>
      </c>
    </row>
    <row r="49" spans="7:7" x14ac:dyDescent="0.25">
      <c r="G49">
        <v>49</v>
      </c>
    </row>
    <row r="50" spans="7:7" x14ac:dyDescent="0.25">
      <c r="G50">
        <v>50</v>
      </c>
    </row>
    <row r="51" spans="7:7" x14ac:dyDescent="0.25">
      <c r="G51">
        <v>51</v>
      </c>
    </row>
    <row r="52" spans="7:7" x14ac:dyDescent="0.25">
      <c r="G52">
        <v>52</v>
      </c>
    </row>
    <row r="53" spans="7:7" x14ac:dyDescent="0.25">
      <c r="G53">
        <v>53</v>
      </c>
    </row>
  </sheetData>
  <conditionalFormatting sqref="B5:B15">
    <cfRule type="expression" priority="1">
      <formula>WEEKDAY(B$5,2)&gt;5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planning</vt:lpstr>
      <vt:lpstr>Paramètre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2020-10-07T06:02:33Z</cp:lastPrinted>
  <dcterms:created xsi:type="dcterms:W3CDTF">2020-10-07T06:01:01Z</dcterms:created>
  <dcterms:modified xsi:type="dcterms:W3CDTF">2020-10-12T09:59:19Z</dcterms:modified>
</cp:coreProperties>
</file>