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gal\Desktop\RAPPORT\"/>
    </mc:Choice>
  </mc:AlternateContent>
  <xr:revisionPtr revIDLastSave="0" documentId="13_ncr:1_{FD926120-9C29-438D-9629-E0403BC77755}" xr6:coauthVersionLast="38" xr6:coauthVersionMax="38" xr10:uidLastSave="{00000000-0000-0000-0000-000000000000}"/>
  <bookViews>
    <workbookView xWindow="0" yWindow="0" windowWidth="23040" windowHeight="9000" activeTab="2" xr2:uid="{D3EEDB27-F5CF-49B7-A3E4-AC5AAB7CD946}"/>
  </bookViews>
  <sheets>
    <sheet name="03" sheetId="1" r:id="rId1"/>
    <sheet name="04" sheetId="9" r:id="rId2"/>
    <sheet name="05" sheetId="10" r:id="rId3"/>
    <sheet name="BASE" sheetId="2" r:id="rId4"/>
    <sheet name="TVX PP" sheetId="4" r:id="rId5"/>
  </sheets>
  <definedNames>
    <definedName name="_xlnm._FilterDatabase" localSheetId="0" hidden="1">'03'!$B$40:$G$48</definedName>
    <definedName name="_xlnm._FilterDatabase" localSheetId="1" hidden="1">'04'!$B$40:$G$48</definedName>
    <definedName name="_xlnm._FilterDatabase" localSheetId="2" hidden="1">'05'!$B$40:$G$48</definedName>
    <definedName name="Catégorie1" localSheetId="1">'04'!$B$3</definedName>
    <definedName name="Catégorie1" localSheetId="2">'05'!$B$3</definedName>
    <definedName name="Catégorie1">'03'!$B$3</definedName>
    <definedName name="Catégorie2" localSheetId="1">'04'!$B$9</definedName>
    <definedName name="Catégorie2" localSheetId="2">'05'!$B$9</definedName>
    <definedName name="Catégorie2">'03'!$B$9</definedName>
    <definedName name="Catégorie3" localSheetId="1">'04'!$B$13</definedName>
    <definedName name="Catégorie3" localSheetId="2">'05'!$B$13</definedName>
    <definedName name="Catégorie3">'03'!$B$13</definedName>
    <definedName name="Catégorie4" localSheetId="1">'04'!$B$17</definedName>
    <definedName name="Catégorie4" localSheetId="2">'05'!$B$17</definedName>
    <definedName name="Catégorie4">'03'!$B$17</definedName>
    <definedName name="Catégorie5" localSheetId="1">'04'!$B$21</definedName>
    <definedName name="Catégorie5" localSheetId="2">'05'!$B$21</definedName>
    <definedName name="Catégorie5">'03'!$B$21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7" i="10" l="1"/>
  <c r="B7" i="9"/>
  <c r="V40" i="10"/>
  <c r="Z35" i="10"/>
  <c r="V34" i="10"/>
  <c r="V29" i="10"/>
  <c r="Z27" i="10"/>
  <c r="V21" i="10"/>
  <c r="Z19" i="10"/>
  <c r="V16" i="10"/>
  <c r="Z11" i="10"/>
  <c r="V11" i="10"/>
  <c r="V40" i="9"/>
  <c r="Z35" i="9"/>
  <c r="V34" i="9"/>
  <c r="V29" i="9"/>
  <c r="Z27" i="9"/>
  <c r="V21" i="9"/>
  <c r="Z19" i="9"/>
  <c r="V16" i="9"/>
  <c r="Z11" i="9"/>
  <c r="V11" i="9"/>
  <c r="Z35" i="1" l="1"/>
  <c r="Z27" i="1"/>
  <c r="Z19" i="1"/>
  <c r="Z11" i="1"/>
  <c r="V40" i="1" l="1"/>
  <c r="V34" i="1"/>
  <c r="V29" i="1"/>
  <c r="V21" i="1"/>
  <c r="V16" i="1"/>
  <c r="V11" i="1"/>
</calcChain>
</file>

<file path=xl/sharedStrings.xml><?xml version="1.0" encoding="utf-8"?>
<sst xmlns="http://schemas.openxmlformats.org/spreadsheetml/2006/main" count="495" uniqueCount="182">
  <si>
    <t>GTB</t>
  </si>
  <si>
    <t>GDS</t>
  </si>
  <si>
    <t>ASCENSEURS</t>
  </si>
  <si>
    <t>PORTES</t>
  </si>
  <si>
    <t>PORTES AUTO</t>
  </si>
  <si>
    <t>PORTES PROVICOM</t>
  </si>
  <si>
    <t>ÉCRANS</t>
  </si>
  <si>
    <t>HORLOGES</t>
  </si>
  <si>
    <t>E.M.</t>
  </si>
  <si>
    <t>B.L.S.</t>
  </si>
  <si>
    <t>T.F.T.</t>
  </si>
  <si>
    <t>A.R.T.</t>
  </si>
  <si>
    <t>B.H.C.</t>
  </si>
  <si>
    <t>EQUIPEMENTS</t>
  </si>
  <si>
    <t>MAGASINS</t>
  </si>
  <si>
    <t>COMPOSTEURS</t>
  </si>
  <si>
    <t>C.A.B.</t>
  </si>
  <si>
    <t>GRILLES</t>
  </si>
  <si>
    <t>AVIS</t>
  </si>
  <si>
    <t>BIALETTI</t>
  </si>
  <si>
    <t>JENNYFER</t>
  </si>
  <si>
    <t>KICKERS</t>
  </si>
  <si>
    <t>KIEHL'S</t>
  </si>
  <si>
    <t>KIKO</t>
  </si>
  <si>
    <t>KUSMI TEA</t>
  </si>
  <si>
    <t>L'OCCITANE</t>
  </si>
  <si>
    <t>LA BOUTIQUE DU COIFFEUR</t>
  </si>
  <si>
    <t>LA CHAISE LONGUE</t>
  </si>
  <si>
    <t>LABORATOIRE</t>
  </si>
  <si>
    <t>LACOSTE</t>
  </si>
  <si>
    <t>LEVI'S</t>
  </si>
  <si>
    <t>LUSH</t>
  </si>
  <si>
    <t>MAESTRO</t>
  </si>
  <si>
    <t>MANGO</t>
  </si>
  <si>
    <t>MOLESKINE</t>
  </si>
  <si>
    <t>MONOP'</t>
  </si>
  <si>
    <t>NESPRESSO</t>
  </si>
  <si>
    <t>PANDORA</t>
  </si>
  <si>
    <t>PARFOIS</t>
  </si>
  <si>
    <t>PETIT BATEAU</t>
  </si>
  <si>
    <t>PHARMACIE</t>
  </si>
  <si>
    <t>PICTO</t>
  </si>
  <si>
    <t>PROMOD</t>
  </si>
  <si>
    <t>PYLONES</t>
  </si>
  <si>
    <t>SEPHORA</t>
  </si>
  <si>
    <t>SIX</t>
  </si>
  <si>
    <t>SIXT</t>
  </si>
  <si>
    <t>SWAROVSKI</t>
  </si>
  <si>
    <t>TEMPKA</t>
  </si>
  <si>
    <t>TRAVELEX</t>
  </si>
  <si>
    <t>UNDIZ</t>
  </si>
  <si>
    <t>VENIZI</t>
  </si>
  <si>
    <t>WAGON CHIC</t>
  </si>
  <si>
    <t>YVES ROCHER</t>
  </si>
  <si>
    <t>PIANO</t>
  </si>
  <si>
    <t>RAPPORT GTB/GDS</t>
  </si>
  <si>
    <t>GTB NUIT</t>
  </si>
  <si>
    <t>GTB SOIRÉE</t>
  </si>
  <si>
    <t>GTB MATINÉE</t>
  </si>
  <si>
    <t>GDS MATINÉE</t>
  </si>
  <si>
    <t>GDS SOIRÉE</t>
  </si>
  <si>
    <t>DISPO MATINÉE</t>
  </si>
  <si>
    <t>DISPO SOIRÉE</t>
  </si>
  <si>
    <t>DISPO NUIT</t>
  </si>
  <si>
    <t>GTB/GDS</t>
  </si>
  <si>
    <t>PRÉSENCE AGENTS</t>
  </si>
  <si>
    <t>MATINÉE</t>
  </si>
  <si>
    <t>SOIRÉE</t>
  </si>
  <si>
    <t>NUIT</t>
  </si>
  <si>
    <t>HEURE</t>
  </si>
  <si>
    <t>OBSERVATIONS</t>
  </si>
  <si>
    <t>EFFECTUÉ</t>
  </si>
  <si>
    <t>OUI</t>
  </si>
  <si>
    <t>NON</t>
  </si>
  <si>
    <t>NC</t>
  </si>
  <si>
    <t>FERMETURE</t>
  </si>
  <si>
    <t>PRÉ-FERMETURE</t>
  </si>
  <si>
    <t>OUVERTURE</t>
  </si>
  <si>
    <t>TOURNÉE TAG</t>
  </si>
  <si>
    <t>PRESSE</t>
  </si>
  <si>
    <t>NOMBRE DE TAGS</t>
  </si>
  <si>
    <t>MAINTENANCE ÉQUIPEMENTS</t>
  </si>
  <si>
    <t>N°</t>
  </si>
  <si>
    <t>AMC</t>
  </si>
  <si>
    <t>DI</t>
  </si>
  <si>
    <t>REMISE EN SERVICE</t>
  </si>
  <si>
    <t>ÉQUIPEMENTS HS</t>
  </si>
  <si>
    <t>APPEL MAINTENEUR</t>
  </si>
  <si>
    <t>N° DI</t>
  </si>
  <si>
    <t>EN-COURS</t>
  </si>
  <si>
    <t>CLOTURÉE</t>
  </si>
  <si>
    <t>SUIVI MAINTENANCE</t>
  </si>
  <si>
    <t>DEMANDE INTERVENTION</t>
  </si>
  <si>
    <t>TYPE</t>
  </si>
  <si>
    <t>CENDRIERS</t>
  </si>
  <si>
    <t>RELANCÉE</t>
  </si>
  <si>
    <t>ANGELS BY ACCESSORIZE</t>
  </si>
  <si>
    <t>AREAS</t>
  </si>
  <si>
    <t>BASIC COIFFURE</t>
  </si>
  <si>
    <t>ORANGE BANK</t>
  </si>
  <si>
    <t>JACK &amp; JONES</t>
  </si>
  <si>
    <t>JEFF DE BRUGES</t>
  </si>
  <si>
    <t>MEPHISTO - GABOR</t>
  </si>
  <si>
    <t>PASSIONATA</t>
  </si>
  <si>
    <t>PICK UP STORE</t>
  </si>
  <si>
    <t>RELAY France SNC</t>
  </si>
  <si>
    <t>RESTAURANT LAZARE</t>
  </si>
  <si>
    <t>SALSA</t>
  </si>
  <si>
    <t>SOLARIS</t>
  </si>
  <si>
    <t>SUD EXPRESS</t>
  </si>
  <si>
    <t>SWATCH Store</t>
  </si>
  <si>
    <t>TABAC CROISIERE 1</t>
  </si>
  <si>
    <t>TABAC CROISIERE 2</t>
  </si>
  <si>
    <t>THE COTTON GALLERY</t>
  </si>
  <si>
    <t>YELLOW CORNER</t>
  </si>
  <si>
    <t>JC AUBRY</t>
  </si>
  <si>
    <t>DATE</t>
  </si>
  <si>
    <t>MAGASINS/PRESTATAIRES/SNCF</t>
  </si>
  <si>
    <t>MOTIFS</t>
  </si>
  <si>
    <t>S.N.P</t>
  </si>
  <si>
    <t>CHEF DE POSTE</t>
  </si>
  <si>
    <t>P.S.A</t>
  </si>
  <si>
    <t>DATE RENDU</t>
  </si>
  <si>
    <t>SERVICE/AGENTS
ou ENTREPRISE</t>
  </si>
  <si>
    <t>UGG</t>
  </si>
  <si>
    <t>RÉSERVE</t>
  </si>
  <si>
    <t>1° VÉRIF.</t>
  </si>
  <si>
    <t>2° VÉRIF</t>
  </si>
  <si>
    <t>OBSERVATIONS (MANQUANT)</t>
  </si>
  <si>
    <t>MATÉRIEL</t>
  </si>
  <si>
    <t>PANNEAUX SOLS GLISSANT (12)</t>
  </si>
  <si>
    <t>BARRIÈRES ROULANTES (8)</t>
  </si>
  <si>
    <t>BARRIÈRES VISO (16)</t>
  </si>
  <si>
    <t>S.A.M (12)</t>
  </si>
  <si>
    <t>BATTERIES (20)</t>
  </si>
  <si>
    <t>INVENTAIRE RÉSERVE (2éme et 4éme mardi du mois)</t>
  </si>
  <si>
    <t>MIS</t>
  </si>
  <si>
    <t>RETIRÉ</t>
  </si>
  <si>
    <t>APPELS TÉLÉPHONIQUES RECUS</t>
  </si>
  <si>
    <t>TRAVAUX-PLANS DE PRÉVENTION (pour les consulter cliquez ici)</t>
  </si>
  <si>
    <t>TOUR DE GARE MATINÉE 2</t>
  </si>
  <si>
    <t>TOUR DE GARE MATINÉE 1</t>
  </si>
  <si>
    <t xml:space="preserve">TOUR DE GARE MATINÉE 3 </t>
  </si>
  <si>
    <t>TOUR DE GARE SOIRÉE 1</t>
  </si>
  <si>
    <t>TOUR DE GARE SOIRÉE 2</t>
  </si>
  <si>
    <t>TOUR DE GARE SOIRÉE 3</t>
  </si>
  <si>
    <t>TOURNÉE NETTOYAGE MATINÉE</t>
  </si>
  <si>
    <t>TOURNÉE NETTOYAGE SOIRÉE</t>
  </si>
  <si>
    <t>DAI</t>
  </si>
  <si>
    <t>VOIES</t>
  </si>
  <si>
    <t>EFFECTUÉE</t>
  </si>
  <si>
    <t>MISSION</t>
  </si>
  <si>
    <t>TROUVÉS</t>
  </si>
  <si>
    <t>EFFACÉS</t>
  </si>
  <si>
    <t>MOTIF NON EFFACEMENT</t>
  </si>
  <si>
    <t>ÉVÉNEMENTS/CONSIGNES</t>
  </si>
  <si>
    <t>PRÊT MATÉRIEL/CLÉ</t>
  </si>
  <si>
    <t>COMPLET</t>
  </si>
  <si>
    <t>PAS COMPLET</t>
  </si>
  <si>
    <t>CAUSE PANNE OU LIEU</t>
  </si>
  <si>
    <t>FUITES D'EAU</t>
  </si>
  <si>
    <t>DÉFAUT ÉNERGIE</t>
  </si>
  <si>
    <t>CLIMATISATION</t>
  </si>
  <si>
    <t>TOILETTES (WC)</t>
  </si>
  <si>
    <t>INFILTRATION EAU</t>
  </si>
  <si>
    <t>SERRURE</t>
  </si>
  <si>
    <t>DÉGRADATION</t>
  </si>
  <si>
    <t>PORTILLON</t>
  </si>
  <si>
    <t>CHAUFFAGE</t>
  </si>
  <si>
    <t>ÉCLAIRAGE</t>
  </si>
  <si>
    <t>POTELET</t>
  </si>
  <si>
    <t>LAVABO</t>
  </si>
  <si>
    <t>B.A.U.</t>
  </si>
  <si>
    <t>SUIVI ÉQUIPEMENTS</t>
  </si>
  <si>
    <t>MONTE-CHARGES</t>
  </si>
  <si>
    <t>AUTRES</t>
  </si>
  <si>
    <t>NAKED</t>
  </si>
  <si>
    <t>ESCALIERS MÉCANIQUES</t>
  </si>
  <si>
    <t>HORS SERVICE</t>
  </si>
  <si>
    <t>/29</t>
  </si>
  <si>
    <t>/362</t>
  </si>
  <si>
    <t>/9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</si>
</sst>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d/m;@"/>
    <numFmt numFmtId="166" formatCode="h:mm;@"/>
    <numFmt numFmtId="167" formatCode="dd/mm/yy;@"/>
  </numFmts>
  <fonts count="35" x14ac:knownFonts="1"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u/>
      <sz val="11"/>
      <color theme="10"/>
      <name val="Calibri"/>
      <family val="2"/>
      <scheme val="minor"/>
    </font>
    <font>
      <b/>
      <sz val="12"/>
      <color theme="0"/>
      <name val="Arial Narrow"/>
      <family val="2"/>
    </font>
    <font>
      <b/>
      <sz val="36"/>
      <color theme="5" tint="-0.499984740745262"/>
      <name val="Arial Narrow"/>
      <family val="2"/>
    </font>
    <font>
      <b/>
      <sz val="11"/>
      <color theme="0"/>
      <name val="Arial Narrow"/>
      <family val="2"/>
    </font>
    <font>
      <b/>
      <sz val="11"/>
      <color theme="1"/>
      <name val="Arial Narrow"/>
      <family val="2"/>
    </font>
    <font>
      <b/>
      <sz val="12"/>
      <color rgb="FFC00000"/>
      <name val="Arial Narrow"/>
      <family val="2"/>
    </font>
    <font>
      <b/>
      <sz val="20"/>
      <color theme="1"/>
      <name val="Arial Narrow"/>
      <family val="2"/>
    </font>
    <font>
      <b/>
      <sz val="11"/>
      <color theme="5" tint="-0.499984740745262"/>
      <name val="Arial Narrow"/>
      <family val="2"/>
    </font>
    <font>
      <b/>
      <sz val="12"/>
      <color theme="1"/>
      <name val="Arial Narrow"/>
      <family val="2"/>
    </font>
    <font>
      <b/>
      <sz val="16"/>
      <color theme="0"/>
      <name val="Arial Narrow"/>
      <family val="2"/>
    </font>
    <font>
      <b/>
      <sz val="50"/>
      <color theme="0"/>
      <name val="Arial Narrow"/>
      <family val="2"/>
    </font>
    <font>
      <b/>
      <sz val="20"/>
      <color theme="0"/>
      <name val="Arial Narrow"/>
      <family val="2"/>
    </font>
    <font>
      <b/>
      <sz val="12"/>
      <color rgb="FFE05206"/>
      <name val="Arial Narrow"/>
      <family val="2"/>
    </font>
    <font>
      <b/>
      <sz val="50"/>
      <color rgb="FFE05206"/>
      <name val="Arial Narrow"/>
      <family val="2"/>
    </font>
    <font>
      <b/>
      <sz val="11"/>
      <name val="Arial Narrow"/>
      <family val="2"/>
    </font>
    <font>
      <b/>
      <sz val="36"/>
      <color rgb="FF675C53"/>
      <name val="Arial Narrow"/>
      <family val="2"/>
    </font>
    <font>
      <b/>
      <sz val="11"/>
      <color rgb="FF3C3732"/>
      <name val="Arial Narrow"/>
      <family val="2"/>
    </font>
    <font>
      <b/>
      <sz val="20"/>
      <color rgb="FF3C3732"/>
      <name val="Arial Narrow"/>
      <family val="2"/>
    </font>
    <font>
      <b/>
      <sz val="12"/>
      <color rgb="FF3C3732"/>
      <name val="Arial Narrow"/>
      <family val="2"/>
    </font>
    <font>
      <b/>
      <sz val="12"/>
      <color rgb="FFFFB612"/>
      <name val="Arial Narrow"/>
      <family val="2"/>
    </font>
    <font>
      <b/>
      <sz val="50"/>
      <color rgb="FFFFB612"/>
      <name val="Arial Narrow"/>
      <family val="2"/>
    </font>
    <font>
      <b/>
      <sz val="12"/>
      <color rgb="FFD2FF00"/>
      <name val="Arial Narrow"/>
      <family val="2"/>
    </font>
    <font>
      <b/>
      <sz val="50"/>
      <color rgb="FFD2FF00"/>
      <name val="Arial Narrow"/>
      <family val="2"/>
    </font>
    <font>
      <b/>
      <sz val="50"/>
      <color rgb="FFD52B1E"/>
      <name val="Arial Narrow"/>
      <family val="2"/>
    </font>
    <font>
      <b/>
      <sz val="12"/>
      <color rgb="FFD52B1E"/>
      <name val="Arial Narrow"/>
      <family val="2"/>
    </font>
    <font>
      <b/>
      <sz val="10"/>
      <color rgb="FF3C3732"/>
      <name val="Arial Narrow"/>
      <family val="2"/>
    </font>
    <font>
      <b/>
      <sz val="14"/>
      <color rgb="FF3C3732"/>
      <name val="Arial Narrow"/>
      <family val="2"/>
    </font>
    <font>
      <b/>
      <sz val="14"/>
      <color theme="0"/>
      <name val="Arial Narrow"/>
      <family val="2"/>
    </font>
    <font>
      <b/>
      <u/>
      <sz val="11"/>
      <color theme="10"/>
      <name val="Calibri"/>
      <family val="2"/>
      <scheme val="minor"/>
    </font>
    <font>
      <b/>
      <sz val="9"/>
      <color rgb="FF3C3732"/>
      <name val="Arial Narrow"/>
      <family val="2"/>
    </font>
    <font>
      <b/>
      <sz val="12"/>
      <color rgb="FF00B0F0"/>
      <name val="Arial Narrow"/>
      <family val="2"/>
    </font>
    <font>
      <b/>
      <sz val="50"/>
      <color rgb="FF00B0F0"/>
      <name val="Arial Narrow"/>
      <family val="2"/>
    </font>
    <font>
      <b/>
      <sz val="26"/>
      <color rgb="FF00B0F0"/>
      <name val="Arial Narrow"/>
      <family val="2"/>
    </font>
  </fonts>
  <fills count="30">
    <fill>
      <patternFill patternType="none"/>
    </fill>
    <fill>
      <patternFill patternType="gray125"/>
    </fill>
    <fill>
      <patternFill patternType="solid">
        <fgColor rgb="FFDEE0C9"/>
        <bgColor indexed="64"/>
      </patternFill>
    </fill>
    <fill>
      <patternFill patternType="solid">
        <fgColor rgb="FFC2C79C"/>
        <bgColor indexed="64"/>
      </patternFill>
    </fill>
    <fill>
      <patternFill patternType="solid">
        <fgColor rgb="FF919755"/>
        <bgColor indexed="64"/>
      </patternFill>
    </fill>
    <fill>
      <patternFill patternType="solid">
        <fgColor rgb="FFE9A398"/>
        <bgColor indexed="64"/>
      </patternFill>
    </fill>
    <fill>
      <patternFill patternType="solid">
        <fgColor rgb="FFDE746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EDF1F9"/>
        <bgColor indexed="64"/>
      </patternFill>
    </fill>
    <fill>
      <patternFill patternType="solid">
        <fgColor rgb="FFF6F5F4"/>
        <bgColor indexed="64"/>
      </patternFill>
    </fill>
    <fill>
      <patternFill patternType="solid">
        <fgColor rgb="FF82BE00"/>
        <bgColor indexed="64"/>
      </patternFill>
    </fill>
    <fill>
      <patternFill patternType="solid">
        <fgColor rgb="FF0088CE"/>
        <bgColor indexed="64"/>
      </patternFill>
    </fill>
    <fill>
      <patternFill patternType="solid">
        <fgColor rgb="FFE05206"/>
        <bgColor indexed="64"/>
      </patternFill>
    </fill>
    <fill>
      <patternFill patternType="solid">
        <fgColor rgb="FF82786F"/>
        <bgColor indexed="64"/>
      </patternFill>
    </fill>
    <fill>
      <patternFill patternType="solid">
        <fgColor rgb="FFC3BEB4"/>
        <bgColor indexed="64"/>
      </patternFill>
    </fill>
    <fill>
      <patternFill patternType="solid">
        <fgColor rgb="FFE0DED8"/>
        <bgColor indexed="64"/>
      </patternFill>
    </fill>
    <fill>
      <patternFill patternType="solid">
        <fgColor rgb="FFFFB612"/>
        <bgColor indexed="64"/>
      </patternFill>
    </fill>
    <fill>
      <patternFill patternType="solid">
        <fgColor rgb="FF3C3732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B9B9B9"/>
        <bgColor indexed="64"/>
      </patternFill>
    </fill>
    <fill>
      <patternFill patternType="solid">
        <fgColor rgb="FFA1006B"/>
        <bgColor indexed="64"/>
      </patternFill>
    </fill>
    <fill>
      <patternFill patternType="solid">
        <fgColor rgb="FFFFC9ED"/>
        <bgColor indexed="64"/>
      </patternFill>
    </fill>
    <fill>
      <patternFill patternType="solid">
        <fgColor rgb="FF009AA6"/>
        <bgColor indexed="64"/>
      </patternFill>
    </fill>
    <fill>
      <patternFill patternType="solid">
        <fgColor rgb="FFD9FCFF"/>
        <bgColor indexed="64"/>
      </patternFill>
    </fill>
    <fill>
      <patternFill patternType="solid">
        <fgColor rgb="FFD52B1E"/>
        <bgColor indexed="64"/>
      </patternFill>
    </fill>
    <fill>
      <patternFill patternType="solid">
        <fgColor rgb="FFFFECC1"/>
        <bgColor indexed="64"/>
      </patternFill>
    </fill>
    <fill>
      <patternFill patternType="solid">
        <fgColor rgb="FFFEE2D2"/>
        <bgColor indexed="64"/>
      </patternFill>
    </fill>
    <fill>
      <patternFill patternType="solid">
        <fgColor rgb="FFE3FFA3"/>
        <bgColor indexed="64"/>
      </patternFill>
    </fill>
  </fills>
  <borders count="164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theme="5" tint="-0.249977111117893"/>
      </left>
      <right/>
      <top style="medium">
        <color theme="5" tint="-0.249977111117893"/>
      </top>
      <bottom/>
      <diagonal/>
    </border>
    <border>
      <left/>
      <right/>
      <top style="medium">
        <color theme="5" tint="-0.249977111117893"/>
      </top>
      <bottom/>
      <diagonal/>
    </border>
    <border>
      <left/>
      <right style="medium">
        <color theme="5" tint="-0.249977111117893"/>
      </right>
      <top style="medium">
        <color theme="5" tint="-0.249977111117893"/>
      </top>
      <bottom/>
      <diagonal/>
    </border>
    <border>
      <left style="medium">
        <color theme="5" tint="-0.249977111117893"/>
      </left>
      <right/>
      <top/>
      <bottom style="medium">
        <color theme="5" tint="-0.249977111117893"/>
      </bottom>
      <diagonal/>
    </border>
    <border>
      <left/>
      <right/>
      <top/>
      <bottom style="medium">
        <color theme="5" tint="-0.249977111117893"/>
      </bottom>
      <diagonal/>
    </border>
    <border>
      <left/>
      <right style="medium">
        <color theme="5" tint="-0.249977111117893"/>
      </right>
      <top/>
      <bottom style="medium">
        <color theme="5" tint="-0.249977111117893"/>
      </bottom>
      <diagonal/>
    </border>
    <border>
      <left/>
      <right style="medium">
        <color theme="9" tint="-0.499984740745262"/>
      </right>
      <top/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medium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medium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medium">
        <color theme="1" tint="0.34998626667073579"/>
      </bottom>
      <diagonal/>
    </border>
    <border>
      <left style="thin">
        <color theme="1" tint="0.34998626667073579"/>
      </left>
      <right style="medium">
        <color theme="1" tint="0.34998626667073579"/>
      </right>
      <top style="thin">
        <color theme="1" tint="0.34998626667073579"/>
      </top>
      <bottom style="medium">
        <color theme="1" tint="0.34998626667073579"/>
      </bottom>
      <diagonal/>
    </border>
    <border>
      <left style="thin">
        <color theme="1" tint="0.34998626667073579"/>
      </left>
      <right style="medium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/>
      <right/>
      <top style="thin">
        <color theme="0"/>
      </top>
      <bottom/>
      <diagonal/>
    </border>
    <border>
      <left style="medium">
        <color theme="5" tint="-0.249977111117893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medium">
        <color theme="5" tint="-0.249977111117893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rgb="FF82BE00"/>
      </left>
      <right/>
      <top/>
      <bottom/>
      <diagonal/>
    </border>
    <border>
      <left/>
      <right style="medium">
        <color rgb="FF82BE00"/>
      </right>
      <top/>
      <bottom/>
      <diagonal/>
    </border>
    <border>
      <left style="medium">
        <color rgb="FF82BE00"/>
      </left>
      <right/>
      <top/>
      <bottom style="medium">
        <color rgb="FF82BE00"/>
      </bottom>
      <diagonal/>
    </border>
    <border>
      <left/>
      <right style="medium">
        <color rgb="FF82BE00"/>
      </right>
      <top/>
      <bottom style="medium">
        <color rgb="FF82BE00"/>
      </bottom>
      <diagonal/>
    </border>
    <border>
      <left style="medium">
        <color rgb="FF0088CE"/>
      </left>
      <right/>
      <top/>
      <bottom/>
      <diagonal/>
    </border>
    <border>
      <left/>
      <right style="medium">
        <color rgb="FF0088CE"/>
      </right>
      <top/>
      <bottom/>
      <diagonal/>
    </border>
    <border>
      <left style="medium">
        <color rgb="FF0088CE"/>
      </left>
      <right/>
      <top/>
      <bottom style="medium">
        <color rgb="FF0088CE"/>
      </bottom>
      <diagonal/>
    </border>
    <border>
      <left/>
      <right/>
      <top/>
      <bottom style="medium">
        <color rgb="FF0088CE"/>
      </bottom>
      <diagonal/>
    </border>
    <border>
      <left/>
      <right style="medium">
        <color rgb="FF0088CE"/>
      </right>
      <top/>
      <bottom style="medium">
        <color rgb="FF0088CE"/>
      </bottom>
      <diagonal/>
    </border>
    <border>
      <left style="medium">
        <color rgb="FF0088CE"/>
      </left>
      <right/>
      <top style="thin">
        <color rgb="FF0088CE"/>
      </top>
      <bottom style="thin">
        <color theme="0"/>
      </bottom>
      <diagonal/>
    </border>
    <border>
      <left/>
      <right/>
      <top style="thin">
        <color rgb="FF0088CE"/>
      </top>
      <bottom style="thin">
        <color theme="0"/>
      </bottom>
      <diagonal/>
    </border>
    <border>
      <left/>
      <right style="medium">
        <color rgb="FF0088CE"/>
      </right>
      <top style="thin">
        <color rgb="FF0088CE"/>
      </top>
      <bottom style="thin">
        <color theme="0"/>
      </bottom>
      <diagonal/>
    </border>
    <border>
      <left style="medium">
        <color rgb="FF0088CE"/>
      </left>
      <right/>
      <top style="thin">
        <color theme="0"/>
      </top>
      <bottom/>
      <diagonal/>
    </border>
    <border>
      <left/>
      <right style="medium">
        <color rgb="FF0088CE"/>
      </right>
      <top style="thin">
        <color theme="0"/>
      </top>
      <bottom/>
      <diagonal/>
    </border>
    <border>
      <left style="medium">
        <color rgb="FF82BE00"/>
      </left>
      <right/>
      <top style="medium">
        <color rgb="FF82BE00"/>
      </top>
      <bottom style="thin">
        <color theme="0"/>
      </bottom>
      <diagonal/>
    </border>
    <border>
      <left/>
      <right/>
      <top style="medium">
        <color rgb="FF82BE00"/>
      </top>
      <bottom style="thin">
        <color theme="0"/>
      </bottom>
      <diagonal/>
    </border>
    <border>
      <left/>
      <right style="medium">
        <color rgb="FF82BE00"/>
      </right>
      <top style="medium">
        <color rgb="FF82BE0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rgb="FFFFB612"/>
      </left>
      <right/>
      <top style="medium">
        <color rgb="FFFFB612"/>
      </top>
      <bottom style="thin">
        <color theme="0"/>
      </bottom>
      <diagonal/>
    </border>
    <border>
      <left/>
      <right/>
      <top style="medium">
        <color rgb="FFFFB612"/>
      </top>
      <bottom style="thin">
        <color theme="0"/>
      </bottom>
      <diagonal/>
    </border>
    <border>
      <left/>
      <right style="medium">
        <color rgb="FFFFB612"/>
      </right>
      <top style="medium">
        <color rgb="FFFFB612"/>
      </top>
      <bottom style="thin">
        <color theme="0"/>
      </bottom>
      <diagonal/>
    </border>
    <border>
      <left style="medium">
        <color rgb="FFFFB612"/>
      </left>
      <right style="thin">
        <color theme="0"/>
      </right>
      <top/>
      <bottom/>
      <diagonal/>
    </border>
    <border>
      <left/>
      <right style="medium">
        <color rgb="FFFFB612"/>
      </right>
      <top/>
      <bottom/>
      <diagonal/>
    </border>
    <border>
      <left/>
      <right style="thin">
        <color rgb="FF3C3732"/>
      </right>
      <top/>
      <bottom/>
      <diagonal/>
    </border>
    <border>
      <left style="thin">
        <color rgb="FF3C3732"/>
      </left>
      <right style="thin">
        <color rgb="FF3C3732"/>
      </right>
      <top style="thin">
        <color rgb="FF3C3732"/>
      </top>
      <bottom style="thin">
        <color rgb="FF3C3732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/>
      <diagonal/>
    </border>
    <border>
      <left style="thin">
        <color rgb="FF3C3732"/>
      </left>
      <right/>
      <top style="thin">
        <color rgb="FF3C3732"/>
      </top>
      <bottom/>
      <diagonal/>
    </border>
    <border>
      <left/>
      <right style="thin">
        <color rgb="FF3C3732"/>
      </right>
      <top style="thin">
        <color rgb="FF3C3732"/>
      </top>
      <bottom/>
      <diagonal/>
    </border>
    <border>
      <left/>
      <right style="medium">
        <color theme="1" tint="0.34998626667073579"/>
      </right>
      <top/>
      <bottom/>
      <diagonal/>
    </border>
    <border>
      <left/>
      <right style="medium">
        <color rgb="FFA1006B"/>
      </right>
      <top/>
      <bottom style="thin">
        <color theme="0"/>
      </bottom>
      <diagonal/>
    </border>
    <border>
      <left/>
      <right style="medium">
        <color rgb="FFA1006B"/>
      </right>
      <top style="thin">
        <color theme="0"/>
      </top>
      <bottom style="thin">
        <color theme="0"/>
      </bottom>
      <diagonal/>
    </border>
    <border>
      <left style="medium">
        <color rgb="FFA1006B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medium">
        <color rgb="FFA1006B"/>
      </bottom>
      <diagonal/>
    </border>
    <border>
      <left/>
      <right/>
      <top/>
      <bottom style="medium">
        <color rgb="FFA1006B"/>
      </bottom>
      <diagonal/>
    </border>
    <border>
      <left/>
      <right style="medium">
        <color rgb="FFA1006B"/>
      </right>
      <top/>
      <bottom style="medium">
        <color rgb="FFA1006B"/>
      </bottom>
      <diagonal/>
    </border>
    <border>
      <left/>
      <right/>
      <top style="medium">
        <color rgb="FF3C3732"/>
      </top>
      <bottom style="thin">
        <color theme="0"/>
      </bottom>
      <diagonal/>
    </border>
    <border>
      <left/>
      <right/>
      <top style="medium">
        <color rgb="FF3C3732"/>
      </top>
      <bottom/>
      <diagonal/>
    </border>
    <border>
      <left/>
      <right style="medium">
        <color rgb="FF3C3732"/>
      </right>
      <top style="medium">
        <color rgb="FF3C3732"/>
      </top>
      <bottom/>
      <diagonal/>
    </border>
    <border>
      <left style="medium">
        <color rgb="FF0088CE"/>
      </left>
      <right/>
      <top style="thin">
        <color theme="0"/>
      </top>
      <bottom style="thin">
        <color theme="0"/>
      </bottom>
      <diagonal/>
    </border>
    <border>
      <left/>
      <right style="medium">
        <color rgb="FF0088CE"/>
      </right>
      <top style="thin">
        <color theme="0"/>
      </top>
      <bottom style="thin">
        <color theme="0"/>
      </bottom>
      <diagonal/>
    </border>
    <border>
      <left style="medium">
        <color rgb="FF0088CE"/>
      </left>
      <right/>
      <top/>
      <bottom style="thin">
        <color theme="0"/>
      </bottom>
      <diagonal/>
    </border>
    <border>
      <left/>
      <right style="medium">
        <color rgb="FF0088CE"/>
      </right>
      <top/>
      <bottom style="thin">
        <color theme="0"/>
      </bottom>
      <diagonal/>
    </border>
    <border>
      <left/>
      <right/>
      <top style="medium">
        <color rgb="FF009AA6"/>
      </top>
      <bottom/>
      <diagonal/>
    </border>
    <border>
      <left/>
      <right style="medium">
        <color rgb="FF009AA6"/>
      </right>
      <top style="medium">
        <color rgb="FF009AA6"/>
      </top>
      <bottom/>
      <diagonal/>
    </border>
    <border>
      <left style="medium">
        <color rgb="FF009AA6"/>
      </left>
      <right/>
      <top style="medium">
        <color rgb="FF009AA6"/>
      </top>
      <bottom/>
      <diagonal/>
    </border>
    <border>
      <left style="medium">
        <color theme="1" tint="0.34998626667073579"/>
      </left>
      <right style="thin">
        <color theme="1" tint="0.34998626667073579"/>
      </right>
      <top style="medium">
        <color theme="1" tint="0.34998626667073579"/>
      </top>
      <bottom style="thin">
        <color theme="0"/>
      </bottom>
      <diagonal/>
    </border>
    <border>
      <left style="thin">
        <color theme="1" tint="0.34998626667073579"/>
      </left>
      <right style="thin">
        <color theme="1" tint="0.34998626667073579"/>
      </right>
      <top style="medium">
        <color theme="1" tint="0.34998626667073579"/>
      </top>
      <bottom style="thin">
        <color theme="0"/>
      </bottom>
      <diagonal/>
    </border>
    <border>
      <left style="thin">
        <color theme="1" tint="0.34998626667073579"/>
      </left>
      <right style="medium">
        <color theme="1" tint="0.34998626667073579"/>
      </right>
      <top style="medium">
        <color theme="1" tint="0.34998626667073579"/>
      </top>
      <bottom style="thin">
        <color theme="0"/>
      </bottom>
      <diagonal/>
    </border>
    <border>
      <left/>
      <right style="medium">
        <color rgb="FF82BE00"/>
      </right>
      <top style="thin">
        <color theme="0"/>
      </top>
      <bottom/>
      <diagonal/>
    </border>
    <border>
      <left style="thin">
        <color rgb="FF3C3732"/>
      </left>
      <right/>
      <top/>
      <bottom/>
      <diagonal/>
    </border>
    <border>
      <left style="medium">
        <color rgb="FF82BE00"/>
      </left>
      <right style="thin">
        <color rgb="FF3C3732"/>
      </right>
      <top style="thin">
        <color theme="0"/>
      </top>
      <bottom/>
      <diagonal/>
    </border>
    <border>
      <left style="thin">
        <color rgb="FF3C3732"/>
      </left>
      <right style="medium">
        <color theme="9" tint="-0.499984740745262"/>
      </right>
      <top style="thin">
        <color theme="0"/>
      </top>
      <bottom/>
      <diagonal/>
    </border>
    <border>
      <left style="thin">
        <color rgb="FF3C3732"/>
      </left>
      <right style="medium">
        <color theme="9" tint="-0.499984740745262"/>
      </right>
      <top/>
      <bottom/>
      <diagonal/>
    </border>
    <border>
      <left style="thin">
        <color rgb="FF3C3732"/>
      </left>
      <right style="thin">
        <color rgb="FF3C3732"/>
      </right>
      <top/>
      <bottom/>
      <diagonal/>
    </border>
    <border>
      <left style="thin">
        <color rgb="FF3C3732"/>
      </left>
      <right/>
      <top/>
      <bottom style="medium">
        <color rgb="FF82BE00"/>
      </bottom>
      <diagonal/>
    </border>
    <border>
      <left/>
      <right style="thin">
        <color rgb="FF3C3732"/>
      </right>
      <top/>
      <bottom style="medium">
        <color rgb="FF82BE00"/>
      </bottom>
      <diagonal/>
    </border>
    <border>
      <left style="medium">
        <color rgb="FF82BE00"/>
      </left>
      <right style="thin">
        <color rgb="FF3C3732"/>
      </right>
      <top/>
      <bottom style="thin">
        <color rgb="FF3C3732"/>
      </bottom>
      <diagonal/>
    </border>
    <border>
      <left style="medium">
        <color rgb="FF82BE00"/>
      </left>
      <right style="thin">
        <color rgb="FF3C3732"/>
      </right>
      <top style="thin">
        <color rgb="FF3C3732"/>
      </top>
      <bottom/>
      <diagonal/>
    </border>
    <border>
      <left style="thin">
        <color rgb="FF3C3732"/>
      </left>
      <right style="thin">
        <color rgb="FF3C3732"/>
      </right>
      <top style="thin">
        <color rgb="FF3C3732"/>
      </top>
      <bottom/>
      <diagonal/>
    </border>
    <border>
      <left style="thin">
        <color rgb="FF3C3732"/>
      </left>
      <right style="medium">
        <color theme="9" tint="-0.499984740745262"/>
      </right>
      <top style="thin">
        <color rgb="FF3C3732"/>
      </top>
      <bottom/>
      <diagonal/>
    </border>
    <border>
      <left/>
      <right style="medium">
        <color rgb="FF82BE00"/>
      </right>
      <top style="thin">
        <color rgb="FF3C3732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 style="medium">
        <color rgb="FF009AA6"/>
      </right>
      <top style="thin">
        <color theme="0"/>
      </top>
      <bottom/>
      <diagonal/>
    </border>
    <border>
      <left style="thin">
        <color indexed="64"/>
      </left>
      <right/>
      <top style="thin">
        <color theme="0"/>
      </top>
      <bottom/>
      <diagonal/>
    </border>
    <border>
      <left/>
      <right style="medium">
        <color rgb="FF009AA6"/>
      </right>
      <top style="thin">
        <color theme="0"/>
      </top>
      <bottom/>
      <diagonal/>
    </border>
    <border>
      <left/>
      <right style="medium">
        <color rgb="FF009AA6"/>
      </right>
      <top style="thin">
        <color theme="0"/>
      </top>
      <bottom style="thin">
        <color theme="0"/>
      </bottom>
      <diagonal/>
    </border>
    <border>
      <left/>
      <right style="medium">
        <color rgb="FF009AA6"/>
      </right>
      <top/>
      <bottom/>
      <diagonal/>
    </border>
    <border>
      <left/>
      <right style="medium">
        <color rgb="FF009AA6"/>
      </right>
      <top style="thin">
        <color theme="0"/>
      </top>
      <bottom style="medium">
        <color rgb="FF009AA6"/>
      </bottom>
      <diagonal/>
    </border>
    <border>
      <left style="thin">
        <color theme="0"/>
      </left>
      <right/>
      <top style="thin">
        <color theme="0"/>
      </top>
      <bottom style="medium">
        <color rgb="FF009AA6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medium">
        <color rgb="FF009AA6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rgb="FF009AA6"/>
      </bottom>
      <diagonal/>
    </border>
    <border>
      <left style="medium">
        <color rgb="FF009AA6"/>
      </left>
      <right style="thin">
        <color indexed="64"/>
      </right>
      <top style="thin">
        <color theme="0"/>
      </top>
      <bottom/>
      <diagonal/>
    </border>
    <border>
      <left style="medium">
        <color rgb="FF009AA6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medium">
        <color rgb="FF009AA6"/>
      </left>
      <right style="thin">
        <color indexed="64"/>
      </right>
      <top style="thin">
        <color theme="0"/>
      </top>
      <bottom style="medium">
        <color rgb="FF009AA6"/>
      </bottom>
      <diagonal/>
    </border>
    <border>
      <left style="medium">
        <color rgb="FF3C3732"/>
      </left>
      <right/>
      <top style="thin">
        <color theme="0"/>
      </top>
      <bottom/>
      <diagonal/>
    </border>
    <border>
      <left style="medium">
        <color rgb="FF3C3732"/>
      </left>
      <right/>
      <top/>
      <bottom/>
      <diagonal/>
    </border>
    <border>
      <left/>
      <right style="thin">
        <color theme="0"/>
      </right>
      <top style="thin">
        <color theme="0"/>
      </top>
      <bottom style="medium">
        <color rgb="FF3C3732"/>
      </bottom>
      <diagonal/>
    </border>
    <border>
      <left style="thin">
        <color theme="0"/>
      </left>
      <right/>
      <top style="thin">
        <color theme="0"/>
      </top>
      <bottom style="medium">
        <color rgb="FF3C3732"/>
      </bottom>
      <diagonal/>
    </border>
    <border>
      <left style="thin">
        <color theme="0"/>
      </left>
      <right style="medium">
        <color rgb="FF3C3732"/>
      </right>
      <top style="thin">
        <color theme="0"/>
      </top>
      <bottom style="medium">
        <color rgb="FF3C3732"/>
      </bottom>
      <diagonal/>
    </border>
    <border>
      <left/>
      <right style="medium">
        <color rgb="FF3C3732"/>
      </right>
      <top/>
      <bottom/>
      <diagonal/>
    </border>
    <border>
      <left style="thin">
        <color theme="0"/>
      </left>
      <right style="medium">
        <color rgb="FF3C3732"/>
      </right>
      <top style="thin">
        <color theme="0"/>
      </top>
      <bottom style="thin">
        <color theme="0"/>
      </bottom>
      <diagonal/>
    </border>
    <border>
      <left/>
      <right style="medium">
        <color rgb="FF3C3732"/>
      </right>
      <top/>
      <bottom style="thin">
        <color theme="0"/>
      </bottom>
      <diagonal/>
    </border>
    <border>
      <left style="thin">
        <color theme="0"/>
      </left>
      <right style="medium">
        <color rgb="FF3C3732"/>
      </right>
      <top/>
      <bottom style="thin">
        <color theme="0"/>
      </bottom>
      <diagonal/>
    </border>
    <border>
      <left/>
      <right style="medium">
        <color rgb="FF3C3732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rgb="FF3C3732"/>
      </left>
      <right style="thin">
        <color theme="0"/>
      </right>
      <top/>
      <bottom style="medium">
        <color rgb="FF3C3732"/>
      </bottom>
      <diagonal/>
    </border>
    <border>
      <left style="medium">
        <color rgb="FF3C3732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rgb="FF3C3732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rgb="FF3C3732"/>
      </bottom>
      <diagonal/>
    </border>
    <border>
      <left/>
      <right/>
      <top style="thin">
        <color theme="0"/>
      </top>
      <bottom style="medium">
        <color rgb="FF3C3732"/>
      </bottom>
      <diagonal/>
    </border>
    <border>
      <left style="medium">
        <color rgb="FF3C3732"/>
      </left>
      <right style="thin">
        <color rgb="FF3C3732"/>
      </right>
      <top style="medium">
        <color rgb="FF3C3732"/>
      </top>
      <bottom style="thin">
        <color theme="0"/>
      </bottom>
      <diagonal/>
    </border>
    <border>
      <left style="thin">
        <color rgb="FF3C3732"/>
      </left>
      <right style="thin">
        <color rgb="FF3C3732"/>
      </right>
      <top style="thin">
        <color theme="0"/>
      </top>
      <bottom style="thin">
        <color rgb="FF3C3732"/>
      </bottom>
      <diagonal/>
    </border>
    <border>
      <left/>
      <right/>
      <top/>
      <bottom style="thin">
        <color rgb="FF3C3732"/>
      </bottom>
      <diagonal/>
    </border>
    <border>
      <left/>
      <right style="medium">
        <color rgb="FFFFB612"/>
      </right>
      <top/>
      <bottom style="thin">
        <color rgb="FF3C3732"/>
      </bottom>
      <diagonal/>
    </border>
    <border>
      <left style="thin">
        <color rgb="FF3C3732"/>
      </left>
      <right style="thin">
        <color rgb="FF3C3732"/>
      </right>
      <top/>
      <bottom style="thin">
        <color rgb="FF3C3732"/>
      </bottom>
      <diagonal/>
    </border>
    <border>
      <left/>
      <right style="medium">
        <color rgb="FFFFB612"/>
      </right>
      <top style="thin">
        <color rgb="FF3C3732"/>
      </top>
      <bottom/>
      <diagonal/>
    </border>
    <border>
      <left style="medium">
        <color rgb="FFFFB612"/>
      </left>
      <right/>
      <top/>
      <bottom/>
      <diagonal/>
    </border>
    <border>
      <left style="medium">
        <color rgb="FFFFB612"/>
      </left>
      <right style="thin">
        <color rgb="FF3C3732"/>
      </right>
      <top style="thin">
        <color rgb="FF3C3732"/>
      </top>
      <bottom style="thin">
        <color rgb="FF3C3732"/>
      </bottom>
      <diagonal/>
    </border>
    <border>
      <left style="medium">
        <color rgb="FFFFB612"/>
      </left>
      <right/>
      <top style="thin">
        <color theme="0"/>
      </top>
      <bottom/>
      <diagonal/>
    </border>
    <border>
      <left/>
      <right/>
      <top style="thin">
        <color rgb="FF3C3732"/>
      </top>
      <bottom/>
      <diagonal/>
    </border>
    <border>
      <left/>
      <right style="medium">
        <color rgb="FFFFB612"/>
      </right>
      <top style="thin">
        <color theme="0"/>
      </top>
      <bottom/>
      <diagonal/>
    </border>
    <border>
      <left style="medium">
        <color rgb="FFFFB612"/>
      </left>
      <right style="thin">
        <color rgb="FF3C3732"/>
      </right>
      <top style="thin">
        <color rgb="FF3C3732"/>
      </top>
      <bottom style="medium">
        <color rgb="FFFFB612"/>
      </bottom>
      <diagonal/>
    </border>
    <border>
      <left style="thin">
        <color rgb="FF3C3732"/>
      </left>
      <right style="thin">
        <color rgb="FF3C3732"/>
      </right>
      <top style="thin">
        <color rgb="FF3C3732"/>
      </top>
      <bottom style="medium">
        <color rgb="FFFFB612"/>
      </bottom>
      <diagonal/>
    </border>
    <border>
      <left style="thin">
        <color rgb="FF3C3732"/>
      </left>
      <right style="thin">
        <color rgb="FF3C3732"/>
      </right>
      <top/>
      <bottom style="medium">
        <color rgb="FFFFB612"/>
      </bottom>
      <diagonal/>
    </border>
    <border>
      <left style="thin">
        <color rgb="FF3C3732"/>
      </left>
      <right/>
      <top/>
      <bottom style="medium">
        <color rgb="FFFFB612"/>
      </bottom>
      <diagonal/>
    </border>
    <border>
      <left/>
      <right/>
      <top/>
      <bottom style="medium">
        <color rgb="FFFFB612"/>
      </bottom>
      <diagonal/>
    </border>
    <border>
      <left/>
      <right style="medium">
        <color rgb="FFFFB612"/>
      </right>
      <top/>
      <bottom style="medium">
        <color rgb="FFFFB612"/>
      </bottom>
      <diagonal/>
    </border>
    <border>
      <left style="thin">
        <color rgb="FF3C3732"/>
      </left>
      <right/>
      <top/>
      <bottom style="thin">
        <color rgb="FF3C3732"/>
      </bottom>
      <diagonal/>
    </border>
    <border>
      <left style="medium">
        <color rgb="FFFFB612"/>
      </left>
      <right style="thin">
        <color rgb="FF3C3732"/>
      </right>
      <top/>
      <bottom style="thin">
        <color rgb="FF3C3732"/>
      </bottom>
      <diagonal/>
    </border>
    <border>
      <left style="medium">
        <color rgb="FFFFB612"/>
      </left>
      <right style="thin">
        <color rgb="FF3C3732"/>
      </right>
      <top style="thin">
        <color rgb="FF3C3732"/>
      </top>
      <bottom/>
      <diagonal/>
    </border>
    <border>
      <left style="thin">
        <color rgb="FF3C3732"/>
      </left>
      <right/>
      <top style="thin">
        <color rgb="FF3C3732"/>
      </top>
      <bottom style="thin">
        <color rgb="FF3C3732"/>
      </bottom>
      <diagonal/>
    </border>
    <border>
      <left/>
      <right/>
      <top style="thin">
        <color rgb="FF3C3732"/>
      </top>
      <bottom style="thin">
        <color rgb="FF3C3732"/>
      </bottom>
      <diagonal/>
    </border>
    <border>
      <left/>
      <right style="medium">
        <color rgb="FFFFB612"/>
      </right>
      <top style="thin">
        <color rgb="FF3C3732"/>
      </top>
      <bottom style="thin">
        <color rgb="FF3C3732"/>
      </bottom>
      <diagonal/>
    </border>
    <border>
      <left style="thin">
        <color rgb="FF3C3732"/>
      </left>
      <right/>
      <top style="thin">
        <color rgb="FF3C3732"/>
      </top>
      <bottom style="medium">
        <color rgb="FFFFB612"/>
      </bottom>
      <diagonal/>
    </border>
    <border>
      <left/>
      <right/>
      <top style="thin">
        <color rgb="FF3C3732"/>
      </top>
      <bottom style="medium">
        <color rgb="FFFFB612"/>
      </bottom>
      <diagonal/>
    </border>
    <border>
      <left/>
      <right style="medium">
        <color rgb="FFFFB612"/>
      </right>
      <top style="thin">
        <color rgb="FF3C3732"/>
      </top>
      <bottom style="medium">
        <color rgb="FFFFB612"/>
      </bottom>
      <diagonal/>
    </border>
    <border>
      <left style="medium">
        <color rgb="FFA1006B"/>
      </left>
      <right/>
      <top style="medium">
        <color rgb="FFA1006B"/>
      </top>
      <bottom style="thin">
        <color theme="0"/>
      </bottom>
      <diagonal/>
    </border>
    <border>
      <left/>
      <right/>
      <top style="medium">
        <color rgb="FFA1006B"/>
      </top>
      <bottom style="thin">
        <color theme="0"/>
      </bottom>
      <diagonal/>
    </border>
    <border>
      <left/>
      <right style="medium">
        <color rgb="FFA1006B"/>
      </right>
      <top style="medium">
        <color rgb="FFA1006B"/>
      </top>
      <bottom style="thin">
        <color theme="0"/>
      </bottom>
      <diagonal/>
    </border>
    <border>
      <left style="medium">
        <color rgb="FF82BE00"/>
      </left>
      <right/>
      <top style="thin">
        <color theme="0"/>
      </top>
      <bottom/>
      <diagonal/>
    </border>
    <border>
      <left style="medium">
        <color rgb="FF82BE00"/>
      </left>
      <right style="thin">
        <color rgb="FF3C3732"/>
      </right>
      <top style="thin">
        <color rgb="FF3C3732"/>
      </top>
      <bottom style="thin">
        <color rgb="FF3C3732"/>
      </bottom>
      <diagonal/>
    </border>
    <border>
      <left style="thin">
        <color rgb="FF3C3732"/>
      </left>
      <right style="medium">
        <color rgb="FF82BE00"/>
      </right>
      <top style="thin">
        <color rgb="FF3C3732"/>
      </top>
      <bottom style="thin">
        <color rgb="FF3C3732"/>
      </bottom>
      <diagonal/>
    </border>
    <border>
      <left style="medium">
        <color rgb="FF82BE00"/>
      </left>
      <right/>
      <top style="thin">
        <color rgb="FF3C3732"/>
      </top>
      <bottom/>
      <diagonal/>
    </border>
    <border>
      <left style="medium">
        <color rgb="FF82BE00"/>
      </left>
      <right/>
      <top/>
      <bottom style="thin">
        <color rgb="FF3C3732"/>
      </bottom>
      <diagonal/>
    </border>
    <border>
      <left/>
      <right style="thin">
        <color rgb="FF3C3732"/>
      </right>
      <top/>
      <bottom style="thin">
        <color rgb="FF3C3732"/>
      </bottom>
      <diagonal/>
    </border>
    <border>
      <left style="medium">
        <color rgb="FF82BE00"/>
      </left>
      <right/>
      <top style="thin">
        <color rgb="FF3C3732"/>
      </top>
      <bottom style="medium">
        <color rgb="FF82BE00"/>
      </bottom>
      <diagonal/>
    </border>
    <border>
      <left/>
      <right style="thin">
        <color rgb="FF3C3732"/>
      </right>
      <top style="thin">
        <color rgb="FF3C3732"/>
      </top>
      <bottom style="medium">
        <color rgb="FF82BE00"/>
      </bottom>
      <diagonal/>
    </border>
    <border>
      <left style="thin">
        <color rgb="FF3C3732"/>
      </left>
      <right/>
      <top style="thin">
        <color rgb="FF3C3732"/>
      </top>
      <bottom style="medium">
        <color rgb="FF82BE00"/>
      </bottom>
      <diagonal/>
    </border>
    <border>
      <left/>
      <right/>
      <top style="thin">
        <color rgb="FF3C3732"/>
      </top>
      <bottom style="medium">
        <color rgb="FF82BE00"/>
      </bottom>
      <diagonal/>
    </border>
    <border>
      <left/>
      <right style="medium">
        <color rgb="FF82BE00"/>
      </right>
      <top style="thin">
        <color rgb="FF3C3732"/>
      </top>
      <bottom style="medium">
        <color rgb="FF82BE00"/>
      </bottom>
      <diagonal/>
    </border>
    <border>
      <left style="medium">
        <color rgb="FFA1006B"/>
      </left>
      <right/>
      <top style="thin">
        <color theme="0"/>
      </top>
      <bottom style="medium">
        <color rgb="FFA1006B"/>
      </bottom>
      <diagonal/>
    </border>
    <border>
      <left/>
      <right style="thin">
        <color theme="0"/>
      </right>
      <top style="thin">
        <color theme="0"/>
      </top>
      <bottom style="medium">
        <color rgb="FFA1006B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1">
    <xf numFmtId="0" fontId="0" fillId="0" borderId="0" xfId="0"/>
    <xf numFmtId="0" fontId="7" fillId="0" borderId="0" xfId="0" applyNumberFormat="1" applyFont="1" applyAlignment="1" applyProtection="1">
      <alignment vertical="center"/>
    </xf>
    <xf numFmtId="0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>
      <alignment vertical="center" wrapText="1"/>
    </xf>
    <xf numFmtId="0" fontId="7" fillId="0" borderId="0" xfId="0" applyNumberFormat="1" applyFont="1" applyAlignment="1" applyProtection="1">
      <alignment horizontal="center" vertical="center"/>
    </xf>
    <xf numFmtId="164" fontId="8" fillId="11" borderId="0" xfId="0" applyNumberFormat="1" applyFont="1" applyFill="1" applyAlignment="1" applyProtection="1">
      <alignment vertical="center"/>
    </xf>
    <xf numFmtId="0" fontId="4" fillId="0" borderId="0" xfId="0" applyNumberFormat="1" applyFont="1" applyFill="1" applyAlignment="1" applyProtection="1">
      <alignment horizontal="center" vertical="center"/>
    </xf>
    <xf numFmtId="0" fontId="9" fillId="0" borderId="0" xfId="0" applyNumberFormat="1" applyFont="1" applyFill="1" applyAlignment="1" applyProtection="1">
      <alignment horizontal="center" vertical="center"/>
    </xf>
    <xf numFmtId="0" fontId="8" fillId="0" borderId="0" xfId="0" applyNumberFormat="1" applyFont="1" applyFill="1" applyAlignment="1" applyProtection="1">
      <alignment horizontal="center" vertical="center"/>
    </xf>
    <xf numFmtId="22" fontId="3" fillId="0" borderId="0" xfId="0" applyNumberFormat="1" applyFont="1" applyFill="1" applyBorder="1" applyAlignment="1" applyProtection="1">
      <alignment horizontal="left" vertical="center"/>
    </xf>
    <xf numFmtId="22" fontId="1" fillId="0" borderId="0" xfId="0" applyNumberFormat="1" applyFont="1" applyFill="1" applyBorder="1" applyAlignment="1" applyProtection="1">
      <alignment horizontal="center" vertical="center"/>
    </xf>
    <xf numFmtId="0" fontId="3" fillId="0" borderId="0" xfId="1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top"/>
    </xf>
    <xf numFmtId="0" fontId="5" fillId="0" borderId="0" xfId="0" applyNumberFormat="1" applyFont="1" applyFill="1" applyBorder="1" applyProtection="1"/>
    <xf numFmtId="0" fontId="5" fillId="22" borderId="3" xfId="0" applyNumberFormat="1" applyFont="1" applyFill="1" applyBorder="1" applyAlignment="1" applyProtection="1">
      <alignment horizontal="center"/>
    </xf>
    <xf numFmtId="0" fontId="3" fillId="19" borderId="63" xfId="0" applyNumberFormat="1" applyFont="1" applyFill="1" applyBorder="1" applyAlignment="1" applyProtection="1"/>
    <xf numFmtId="0" fontId="3" fillId="19" borderId="64" xfId="0" applyNumberFormat="1" applyFont="1" applyFill="1" applyBorder="1" applyAlignment="1" applyProtection="1"/>
    <xf numFmtId="0" fontId="3" fillId="19" borderId="65" xfId="0" applyNumberFormat="1" applyFont="1" applyFill="1" applyBorder="1" applyAlignment="1" applyProtection="1"/>
    <xf numFmtId="0" fontId="18" fillId="18" borderId="49" xfId="0" applyNumberFormat="1" applyFont="1" applyFill="1" applyBorder="1" applyProtection="1"/>
    <xf numFmtId="0" fontId="5" fillId="24" borderId="89" xfId="0" applyNumberFormat="1" applyFont="1" applyFill="1" applyBorder="1" applyProtection="1"/>
    <xf numFmtId="0" fontId="3" fillId="19" borderId="122" xfId="0" applyNumberFormat="1" applyFont="1" applyFill="1" applyBorder="1" applyAlignment="1" applyProtection="1"/>
    <xf numFmtId="0" fontId="18" fillId="27" borderId="128" xfId="0" applyNumberFormat="1" applyFont="1" applyFill="1" applyBorder="1" applyProtection="1"/>
    <xf numFmtId="0" fontId="18" fillId="27" borderId="129" xfId="0" applyNumberFormat="1" applyFont="1" applyFill="1" applyBorder="1" applyProtection="1"/>
    <xf numFmtId="0" fontId="28" fillId="2" borderId="78" xfId="0" applyNumberFormat="1" applyFont="1" applyFill="1" applyBorder="1" applyProtection="1"/>
    <xf numFmtId="0" fontId="28" fillId="5" borderId="85" xfId="0" applyNumberFormat="1" applyFont="1" applyFill="1" applyBorder="1" applyAlignment="1" applyProtection="1"/>
    <xf numFmtId="0" fontId="28" fillId="7" borderId="26" xfId="0" applyNumberFormat="1" applyFont="1" applyFill="1" applyBorder="1" applyAlignment="1" applyProtection="1"/>
    <xf numFmtId="19" fontId="20" fillId="18" borderId="44" xfId="0" applyNumberFormat="1" applyFont="1" applyFill="1" applyBorder="1" applyAlignment="1" applyProtection="1">
      <alignment horizontal="center" vertical="center"/>
    </xf>
    <xf numFmtId="0" fontId="9" fillId="11" borderId="0" xfId="0" applyNumberFormat="1" applyFont="1" applyFill="1" applyAlignment="1" applyProtection="1">
      <alignment horizontal="center" vertical="center"/>
    </xf>
    <xf numFmtId="0" fontId="20" fillId="18" borderId="89" xfId="0" applyNumberFormat="1" applyFont="1" applyFill="1" applyBorder="1" applyAlignment="1" applyProtection="1"/>
    <xf numFmtId="0" fontId="20" fillId="18" borderId="20" xfId="0" applyNumberFormat="1" applyFont="1" applyFill="1" applyBorder="1" applyAlignment="1" applyProtection="1"/>
    <xf numFmtId="0" fontId="18" fillId="27" borderId="128" xfId="0" applyNumberFormat="1" applyFont="1" applyFill="1" applyBorder="1" applyAlignment="1" applyProtection="1">
      <alignment vertical="top"/>
    </xf>
    <xf numFmtId="0" fontId="6" fillId="0" borderId="0" xfId="0" applyNumberFormat="1" applyFont="1" applyProtection="1"/>
    <xf numFmtId="0" fontId="18" fillId="18" borderId="130" xfId="0" applyNumberFormat="1" applyFont="1" applyFill="1" applyBorder="1" applyAlignment="1" applyProtection="1"/>
    <xf numFmtId="0" fontId="18" fillId="27" borderId="133" xfId="0" applyNumberFormat="1" applyFont="1" applyFill="1" applyBorder="1" applyProtection="1"/>
    <xf numFmtId="0" fontId="18" fillId="27" borderId="140" xfId="0" applyNumberFormat="1" applyFont="1" applyFill="1" applyBorder="1" applyAlignment="1" applyProtection="1">
      <alignment vertical="top"/>
    </xf>
    <xf numFmtId="0" fontId="18" fillId="27" borderId="141" xfId="0" applyNumberFormat="1" applyFont="1" applyFill="1" applyBorder="1" applyAlignment="1" applyProtection="1">
      <alignment vertical="top"/>
    </xf>
    <xf numFmtId="0" fontId="18" fillId="27" borderId="133" xfId="0" applyNumberFormat="1" applyFont="1" applyFill="1" applyBorder="1" applyAlignment="1" applyProtection="1">
      <alignment vertical="top"/>
    </xf>
    <xf numFmtId="19" fontId="20" fillId="18" borderId="116" xfId="0" applyNumberFormat="1" applyFont="1" applyFill="1" applyBorder="1" applyAlignment="1" applyProtection="1">
      <alignment horizontal="center" vertical="center"/>
    </xf>
    <xf numFmtId="0" fontId="20" fillId="18" borderId="132" xfId="0" applyNumberFormat="1" applyFont="1" applyFill="1" applyBorder="1" applyAlignment="1" applyProtection="1"/>
    <xf numFmtId="0" fontId="6" fillId="11" borderId="0" xfId="0" applyNumberFormat="1" applyFont="1" applyFill="1" applyProtection="1"/>
    <xf numFmtId="0" fontId="6" fillId="0" borderId="0" xfId="0" applyNumberFormat="1" applyFont="1" applyFill="1" applyProtection="1"/>
    <xf numFmtId="0" fontId="6" fillId="0" borderId="0" xfId="0" applyNumberFormat="1" applyFont="1" applyFill="1" applyAlignment="1" applyProtection="1">
      <alignment horizontal="center" vertical="center"/>
    </xf>
    <xf numFmtId="0" fontId="10" fillId="0" borderId="0" xfId="0" applyNumberFormat="1" applyFont="1" applyAlignment="1" applyProtection="1">
      <alignment vertical="center"/>
    </xf>
    <xf numFmtId="0" fontId="10" fillId="0" borderId="0" xfId="0" applyNumberFormat="1" applyFont="1" applyAlignment="1" applyProtection="1">
      <alignment horizontal="center" vertical="center"/>
    </xf>
    <xf numFmtId="0" fontId="6" fillId="0" borderId="0" xfId="0" applyNumberFormat="1" applyFont="1" applyProtection="1">
      <protection locked="0"/>
    </xf>
    <xf numFmtId="22" fontId="8" fillId="0" borderId="0" xfId="0" applyNumberFormat="1" applyFont="1" applyFill="1" applyAlignment="1" applyProtection="1"/>
    <xf numFmtId="22" fontId="6" fillId="0" borderId="0" xfId="0" applyNumberFormat="1" applyFont="1" applyFill="1" applyProtection="1"/>
    <xf numFmtId="0" fontId="8" fillId="0" borderId="0" xfId="0" applyNumberFormat="1" applyFont="1" applyAlignment="1" applyProtection="1"/>
    <xf numFmtId="0" fontId="6" fillId="0" borderId="0" xfId="0" applyNumberFormat="1" applyFont="1" applyBorder="1" applyProtection="1"/>
    <xf numFmtId="0" fontId="6" fillId="0" borderId="0" xfId="0" applyNumberFormat="1" applyFont="1" applyAlignment="1" applyProtection="1"/>
    <xf numFmtId="0" fontId="6" fillId="0" borderId="0" xfId="0" applyNumberFormat="1" applyFont="1" applyBorder="1" applyProtection="1">
      <protection locked="0"/>
    </xf>
    <xf numFmtId="0" fontId="10" fillId="0" borderId="0" xfId="0" applyNumberFormat="1" applyFont="1" applyBorder="1" applyProtection="1"/>
    <xf numFmtId="22" fontId="6" fillId="0" borderId="0" xfId="0" applyNumberFormat="1" applyFont="1" applyFill="1" applyBorder="1" applyAlignment="1" applyProtection="1">
      <alignment horizontal="left" vertical="top" wrapText="1"/>
    </xf>
    <xf numFmtId="0" fontId="6" fillId="0" borderId="0" xfId="0" applyNumberFormat="1" applyFont="1" applyAlignment="1" applyProtection="1">
      <protection locked="0"/>
    </xf>
    <xf numFmtId="0" fontId="6" fillId="0" borderId="0" xfId="0" applyNumberFormat="1" applyFont="1" applyFill="1" applyBorder="1" applyAlignment="1" applyProtection="1">
      <alignment horizontal="left" vertical="top" wrapText="1"/>
    </xf>
    <xf numFmtId="0" fontId="30" fillId="0" borderId="0" xfId="1" applyNumberFormat="1" applyFont="1" applyFill="1" applyBorder="1" applyAlignment="1" applyProtection="1">
      <alignment horizontal="left" vertical="top"/>
    </xf>
    <xf numFmtId="0" fontId="6" fillId="0" borderId="0" xfId="0" applyNumberFormat="1" applyFont="1" applyFill="1" applyBorder="1" applyAlignment="1" applyProtection="1">
      <alignment horizontal="left" vertical="top"/>
    </xf>
    <xf numFmtId="0" fontId="6" fillId="0" borderId="0" xfId="0" applyNumberFormat="1" applyFont="1" applyAlignment="1" applyProtection="1">
      <alignment horizontal="left" vertical="top"/>
    </xf>
    <xf numFmtId="0" fontId="6" fillId="0" borderId="0" xfId="0" applyNumberFormat="1" applyFont="1" applyAlignment="1" applyProtection="1">
      <alignment vertical="center"/>
    </xf>
    <xf numFmtId="0" fontId="10" fillId="0" borderId="0" xfId="0" applyNumberFormat="1" applyFont="1" applyProtection="1"/>
    <xf numFmtId="22" fontId="6" fillId="0" borderId="0" xfId="0" applyNumberFormat="1" applyFont="1" applyAlignment="1" applyProtection="1">
      <alignment horizontal="left" vertical="top"/>
    </xf>
    <xf numFmtId="0" fontId="6" fillId="0" borderId="0" xfId="0" applyNumberFormat="1" applyFont="1" applyAlignment="1" applyProtection="1">
      <alignment horizontal="left" vertical="top"/>
      <protection locked="0"/>
    </xf>
    <xf numFmtId="0" fontId="6" fillId="0" borderId="56" xfId="0" applyNumberFormat="1" applyFont="1" applyBorder="1" applyProtection="1"/>
    <xf numFmtId="0" fontId="6" fillId="0" borderId="56" xfId="0" applyNumberFormat="1" applyFont="1" applyFill="1" applyBorder="1" applyProtection="1"/>
    <xf numFmtId="0" fontId="6" fillId="0" borderId="0" xfId="0" applyNumberFormat="1" applyFont="1" applyFill="1" applyAlignment="1" applyProtection="1">
      <alignment horizontal="center" vertical="center"/>
      <protection locked="0"/>
    </xf>
    <xf numFmtId="0" fontId="6" fillId="0" borderId="0" xfId="0" applyNumberFormat="1" applyFont="1" applyAlignment="1" applyProtection="1">
      <alignment vertical="center"/>
      <protection locked="0"/>
    </xf>
    <xf numFmtId="0" fontId="6" fillId="0" borderId="0" xfId="0" applyNumberFormat="1" applyFont="1" applyAlignment="1" applyProtection="1">
      <alignment horizontal="center" vertical="center"/>
      <protection locked="0"/>
    </xf>
    <xf numFmtId="0" fontId="18" fillId="18" borderId="45" xfId="0" applyNumberFormat="1" applyFont="1" applyFill="1" applyBorder="1" applyAlignment="1" applyProtection="1">
      <alignment horizontal="center"/>
    </xf>
    <xf numFmtId="0" fontId="18" fillId="12" borderId="116" xfId="0" applyNumberFormat="1" applyFont="1" applyFill="1" applyBorder="1" applyAlignment="1" applyProtection="1">
      <alignment horizontal="center"/>
    </xf>
    <xf numFmtId="19" fontId="20" fillId="12" borderId="116" xfId="0" applyNumberFormat="1" applyFont="1" applyFill="1" applyBorder="1" applyAlignment="1" applyProtection="1">
      <alignment horizontal="center" vertical="center"/>
    </xf>
    <xf numFmtId="0" fontId="18" fillId="29" borderId="52" xfId="0" applyNumberFormat="1" applyFont="1" applyFill="1" applyBorder="1" applyAlignment="1" applyProtection="1">
      <alignment vertical="top"/>
      <protection locked="0"/>
    </xf>
    <xf numFmtId="0" fontId="16" fillId="0" borderId="0" xfId="0" applyNumberFormat="1" applyFont="1" applyFill="1" applyBorder="1" applyAlignment="1" applyProtection="1">
      <alignment horizontal="center" vertical="center"/>
    </xf>
    <xf numFmtId="22" fontId="16" fillId="0" borderId="0" xfId="0" applyNumberFormat="1" applyFont="1" applyAlignment="1" applyProtection="1">
      <alignment vertical="center"/>
    </xf>
    <xf numFmtId="0" fontId="16" fillId="0" borderId="0" xfId="0" applyNumberFormat="1" applyFont="1" applyAlignment="1" applyProtection="1">
      <alignment vertical="center"/>
    </xf>
    <xf numFmtId="0" fontId="16" fillId="0" borderId="0" xfId="0" applyNumberFormat="1" applyFont="1" applyAlignment="1" applyProtection="1">
      <alignment horizontal="center" vertical="center"/>
    </xf>
    <xf numFmtId="165" fontId="27" fillId="17" borderId="12" xfId="0" applyNumberFormat="1" applyFont="1" applyFill="1" applyBorder="1" applyAlignment="1" applyProtection="1">
      <alignment horizontal="center" vertical="center"/>
      <protection locked="0"/>
    </xf>
    <xf numFmtId="0" fontId="27" fillId="17" borderId="11" xfId="0" applyNumberFormat="1" applyFont="1" applyFill="1" applyBorder="1" applyAlignment="1" applyProtection="1">
      <alignment vertical="center"/>
      <protection locked="0"/>
    </xf>
    <xf numFmtId="0" fontId="27" fillId="17" borderId="11" xfId="0" applyNumberFormat="1" applyFont="1" applyFill="1" applyBorder="1" applyAlignment="1" applyProtection="1">
      <alignment horizontal="center" vertical="center"/>
      <protection locked="0"/>
    </xf>
    <xf numFmtId="166" fontId="27" fillId="17" borderId="11" xfId="0" applyNumberFormat="1" applyFont="1" applyFill="1" applyBorder="1" applyAlignment="1" applyProtection="1">
      <alignment horizontal="center" vertical="center"/>
      <protection locked="0"/>
    </xf>
    <xf numFmtId="0" fontId="27" fillId="17" borderId="11" xfId="0" applyNumberFormat="1" applyFont="1" applyFill="1" applyBorder="1" applyAlignment="1" applyProtection="1">
      <alignment vertical="center" wrapText="1"/>
      <protection locked="0"/>
    </xf>
    <xf numFmtId="165" fontId="27" fillId="17" borderId="11" xfId="0" applyNumberFormat="1" applyFont="1" applyFill="1" applyBorder="1" applyAlignment="1" applyProtection="1">
      <alignment horizontal="center" vertical="center"/>
      <protection locked="0"/>
    </xf>
    <xf numFmtId="166" fontId="27" fillId="17" borderId="13" xfId="0" applyNumberFormat="1" applyFont="1" applyFill="1" applyBorder="1" applyAlignment="1" applyProtection="1">
      <alignment horizontal="center" vertical="center"/>
      <protection locked="0"/>
    </xf>
    <xf numFmtId="165" fontId="27" fillId="17" borderId="12" xfId="0" applyNumberFormat="1" applyFont="1" applyFill="1" applyBorder="1" applyAlignment="1" applyProtection="1">
      <alignment horizontal="center" vertical="center" wrapText="1"/>
      <protection locked="0"/>
    </xf>
    <xf numFmtId="22" fontId="27" fillId="17" borderId="11" xfId="0" applyNumberFormat="1" applyFont="1" applyFill="1" applyBorder="1" applyAlignment="1" applyProtection="1">
      <alignment horizontal="center" vertical="center"/>
      <protection locked="0"/>
    </xf>
    <xf numFmtId="22" fontId="27" fillId="17" borderId="11" xfId="0" applyNumberFormat="1" applyFont="1" applyFill="1" applyBorder="1" applyAlignment="1" applyProtection="1">
      <alignment vertical="center"/>
      <protection locked="0"/>
    </xf>
    <xf numFmtId="165" fontId="27" fillId="17" borderId="12" xfId="1" applyNumberFormat="1" applyFont="1" applyFill="1" applyBorder="1" applyAlignment="1" applyProtection="1">
      <alignment horizontal="center" vertical="center"/>
      <protection locked="0"/>
    </xf>
    <xf numFmtId="165" fontId="27" fillId="17" borderId="14" xfId="0" applyNumberFormat="1" applyFont="1" applyFill="1" applyBorder="1" applyAlignment="1" applyProtection="1">
      <alignment horizontal="center" vertical="center"/>
      <protection locked="0"/>
    </xf>
    <xf numFmtId="22" fontId="27" fillId="17" borderId="15" xfId="0" applyNumberFormat="1" applyFont="1" applyFill="1" applyBorder="1" applyAlignment="1" applyProtection="1">
      <alignment vertical="center"/>
      <protection locked="0"/>
    </xf>
    <xf numFmtId="166" fontId="27" fillId="17" borderId="15" xfId="0" applyNumberFormat="1" applyFont="1" applyFill="1" applyBorder="1" applyAlignment="1" applyProtection="1">
      <alignment horizontal="center" vertical="center"/>
      <protection locked="0"/>
    </xf>
    <xf numFmtId="0" fontId="27" fillId="17" borderId="15" xfId="0" applyNumberFormat="1" applyFont="1" applyFill="1" applyBorder="1" applyAlignment="1" applyProtection="1">
      <alignment horizontal="center" vertical="center"/>
      <protection locked="0"/>
    </xf>
    <xf numFmtId="0" fontId="27" fillId="17" borderId="15" xfId="0" applyNumberFormat="1" applyFont="1" applyFill="1" applyBorder="1" applyAlignment="1" applyProtection="1">
      <alignment vertical="center"/>
      <protection locked="0"/>
    </xf>
    <xf numFmtId="165" fontId="27" fillId="17" borderId="15" xfId="0" applyNumberFormat="1" applyFont="1" applyFill="1" applyBorder="1" applyAlignment="1" applyProtection="1">
      <alignment horizontal="center" vertical="center"/>
      <protection locked="0"/>
    </xf>
    <xf numFmtId="166" fontId="27" fillId="17" borderId="16" xfId="0" applyNumberFormat="1" applyFont="1" applyFill="1" applyBorder="1" applyAlignment="1" applyProtection="1">
      <alignment horizontal="center" vertical="center"/>
      <protection locked="0"/>
    </xf>
    <xf numFmtId="19" fontId="27" fillId="17" borderId="11" xfId="0" applyNumberFormat="1" applyFont="1" applyFill="1" applyBorder="1" applyAlignment="1" applyProtection="1">
      <alignment vertical="center"/>
      <protection locked="0"/>
    </xf>
    <xf numFmtId="166" fontId="18" fillId="23" borderId="2" xfId="0" applyNumberFormat="1" applyFont="1" applyFill="1" applyBorder="1" applyAlignment="1" applyProtection="1">
      <alignment horizontal="center" vertical="center"/>
      <protection locked="0"/>
    </xf>
    <xf numFmtId="166" fontId="18" fillId="23" borderId="60" xfId="0" applyNumberFormat="1" applyFont="1" applyFill="1" applyBorder="1" applyAlignment="1" applyProtection="1">
      <alignment horizontal="center" vertical="center"/>
      <protection locked="0"/>
    </xf>
    <xf numFmtId="0" fontId="18" fillId="20" borderId="106" xfId="0" applyNumberFormat="1" applyFont="1" applyFill="1" applyBorder="1" applyAlignment="1" applyProtection="1">
      <alignment vertical="top"/>
      <protection locked="0"/>
    </xf>
    <xf numFmtId="167" fontId="20" fillId="20" borderId="25" xfId="0" applyNumberFormat="1" applyFont="1" applyFill="1" applyBorder="1" applyAlignment="1" applyProtection="1">
      <alignment horizontal="center" vertical="center"/>
      <protection locked="0"/>
    </xf>
    <xf numFmtId="0" fontId="27" fillId="20" borderId="89" xfId="0" applyNumberFormat="1" applyFont="1" applyFill="1" applyBorder="1" applyAlignment="1" applyProtection="1">
      <alignment horizontal="center"/>
      <protection locked="0"/>
    </xf>
    <xf numFmtId="0" fontId="20" fillId="20" borderId="114" xfId="0" applyNumberFormat="1" applyFont="1" applyFill="1" applyBorder="1" applyAlignment="1" applyProtection="1">
      <alignment vertical="top"/>
      <protection locked="0"/>
    </xf>
    <xf numFmtId="0" fontId="18" fillId="20" borderId="119" xfId="0" applyNumberFormat="1" applyFont="1" applyFill="1" applyBorder="1" applyAlignment="1" applyProtection="1">
      <alignment vertical="top"/>
      <protection locked="0"/>
    </xf>
    <xf numFmtId="0" fontId="27" fillId="20" borderId="44" xfId="0" applyNumberFormat="1" applyFont="1" applyFill="1" applyBorder="1" applyAlignment="1" applyProtection="1">
      <alignment horizontal="center"/>
      <protection locked="0"/>
    </xf>
    <xf numFmtId="0" fontId="20" fillId="20" borderId="113" xfId="0" applyNumberFormat="1" applyFont="1" applyFill="1" applyBorder="1" applyAlignment="1" applyProtection="1">
      <alignment vertical="top"/>
      <protection locked="0"/>
    </xf>
    <xf numFmtId="0" fontId="18" fillId="20" borderId="118" xfId="0" applyNumberFormat="1" applyFont="1" applyFill="1" applyBorder="1" applyAlignment="1" applyProtection="1">
      <alignment vertical="top"/>
      <protection locked="0"/>
    </xf>
    <xf numFmtId="167" fontId="20" fillId="20" borderId="20" xfId="0" applyNumberFormat="1" applyFont="1" applyFill="1" applyBorder="1" applyAlignment="1" applyProtection="1">
      <alignment horizontal="center" vertical="center"/>
      <protection locked="0"/>
    </xf>
    <xf numFmtId="22" fontId="27" fillId="20" borderId="25" xfId="0" applyNumberFormat="1" applyFont="1" applyFill="1" applyBorder="1" applyAlignment="1" applyProtection="1">
      <alignment horizontal="center" vertical="top"/>
      <protection locked="0"/>
    </xf>
    <xf numFmtId="22" fontId="27" fillId="20" borderId="24" xfId="0" applyNumberFormat="1" applyFont="1" applyFill="1" applyBorder="1" applyAlignment="1" applyProtection="1">
      <alignment horizontal="center" vertical="top"/>
      <protection locked="0"/>
    </xf>
    <xf numFmtId="22" fontId="27" fillId="20" borderId="25" xfId="0" applyNumberFormat="1" applyFont="1" applyFill="1" applyBorder="1" applyAlignment="1" applyProtection="1">
      <alignment horizontal="center"/>
      <protection locked="0"/>
    </xf>
    <xf numFmtId="22" fontId="20" fillId="20" borderId="112" xfId="0" applyNumberFormat="1" applyFont="1" applyFill="1" applyBorder="1" applyAlignment="1" applyProtection="1">
      <alignment vertical="top"/>
      <protection locked="0"/>
    </xf>
    <xf numFmtId="0" fontId="27" fillId="20" borderId="25" xfId="0" applyNumberFormat="1" applyFont="1" applyFill="1" applyBorder="1" applyAlignment="1" applyProtection="1">
      <alignment horizontal="center" vertical="top"/>
      <protection locked="0"/>
    </xf>
    <xf numFmtId="0" fontId="27" fillId="20" borderId="24" xfId="0" applyNumberFormat="1" applyFont="1" applyFill="1" applyBorder="1" applyAlignment="1" applyProtection="1">
      <alignment horizontal="center" vertical="top"/>
      <protection locked="0"/>
    </xf>
    <xf numFmtId="0" fontId="20" fillId="20" borderId="111" xfId="0" applyNumberFormat="1" applyFont="1" applyFill="1" applyBorder="1" applyAlignment="1" applyProtection="1">
      <alignment vertical="top"/>
      <protection locked="0"/>
    </xf>
    <xf numFmtId="0" fontId="27" fillId="20" borderId="25" xfId="0" applyNumberFormat="1" applyFont="1" applyFill="1" applyBorder="1" applyAlignment="1" applyProtection="1">
      <alignment horizontal="center"/>
      <protection locked="0"/>
    </xf>
    <xf numFmtId="0" fontId="20" fillId="20" borderId="112" xfId="0" applyNumberFormat="1" applyFont="1" applyFill="1" applyBorder="1" applyAlignment="1" applyProtection="1">
      <alignment vertical="top"/>
      <protection locked="0"/>
    </xf>
    <xf numFmtId="0" fontId="18" fillId="20" borderId="117" xfId="0" applyNumberFormat="1" applyFont="1" applyFill="1" applyBorder="1" applyAlignment="1" applyProtection="1">
      <alignment vertical="top"/>
      <protection locked="0"/>
    </xf>
    <xf numFmtId="167" fontId="20" fillId="20" borderId="120" xfId="0" applyNumberFormat="1" applyFont="1" applyFill="1" applyBorder="1" applyAlignment="1" applyProtection="1">
      <alignment horizontal="center" vertical="center"/>
      <protection locked="0"/>
    </xf>
    <xf numFmtId="0" fontId="27" fillId="20" borderId="121" xfId="0" applyNumberFormat="1" applyFont="1" applyFill="1" applyBorder="1" applyAlignment="1" applyProtection="1">
      <alignment vertical="top"/>
      <protection locked="0"/>
    </xf>
    <xf numFmtId="0" fontId="27" fillId="20" borderId="108" xfId="0" applyNumberFormat="1" applyFont="1" applyFill="1" applyBorder="1" applyAlignment="1" applyProtection="1">
      <alignment vertical="top"/>
      <protection locked="0"/>
    </xf>
    <xf numFmtId="0" fontId="27" fillId="20" borderId="109" xfId="0" applyNumberFormat="1" applyFont="1" applyFill="1" applyBorder="1" applyAlignment="1" applyProtection="1">
      <alignment horizontal="center"/>
      <protection locked="0"/>
    </xf>
    <xf numFmtId="0" fontId="20" fillId="20" borderId="110" xfId="0" applyNumberFormat="1" applyFont="1" applyFill="1" applyBorder="1" applyAlignment="1" applyProtection="1">
      <alignment vertical="top"/>
      <protection locked="0"/>
    </xf>
    <xf numFmtId="0" fontId="27" fillId="29" borderId="52" xfId="0" applyNumberFormat="1" applyFont="1" applyFill="1" applyBorder="1" applyAlignment="1" applyProtection="1">
      <alignment horizontal="center" vertical="center"/>
      <protection locked="0"/>
    </xf>
    <xf numFmtId="166" fontId="20" fillId="29" borderId="52" xfId="0" applyNumberFormat="1" applyFont="1" applyFill="1" applyBorder="1" applyAlignment="1" applyProtection="1">
      <alignment horizontal="center" vertical="center"/>
      <protection locked="0"/>
    </xf>
    <xf numFmtId="0" fontId="20" fillId="29" borderId="153" xfId="0" applyNumberFormat="1" applyFont="1" applyFill="1" applyBorder="1" applyAlignment="1" applyProtection="1">
      <alignment vertical="top"/>
      <protection locked="0"/>
    </xf>
    <xf numFmtId="0" fontId="18" fillId="29" borderId="153" xfId="0" applyNumberFormat="1" applyFont="1" applyFill="1" applyBorder="1" applyAlignment="1" applyProtection="1">
      <alignment vertical="top"/>
      <protection locked="0"/>
    </xf>
    <xf numFmtId="0" fontId="27" fillId="27" borderId="123" xfId="0" applyNumberFormat="1" applyFont="1" applyFill="1" applyBorder="1" applyAlignment="1" applyProtection="1">
      <alignment horizontal="center" vertical="center"/>
      <protection locked="0"/>
    </xf>
    <xf numFmtId="166" fontId="20" fillId="27" borderId="123" xfId="0" applyNumberFormat="1" applyFont="1" applyFill="1" applyBorder="1" applyAlignment="1" applyProtection="1">
      <alignment horizontal="center" vertical="center"/>
      <protection locked="0"/>
    </xf>
    <xf numFmtId="0" fontId="20" fillId="27" borderId="139" xfId="0" applyNumberFormat="1" applyFont="1" applyFill="1" applyBorder="1" applyAlignment="1" applyProtection="1">
      <alignment vertical="top"/>
      <protection locked="0"/>
    </xf>
    <xf numFmtId="0" fontId="20" fillId="27" borderId="124" xfId="0" applyNumberFormat="1" applyFont="1" applyFill="1" applyBorder="1" applyAlignment="1" applyProtection="1">
      <alignment vertical="top"/>
      <protection locked="0"/>
    </xf>
    <xf numFmtId="0" fontId="20" fillId="27" borderId="125" xfId="0" applyNumberFormat="1" applyFont="1" applyFill="1" applyBorder="1" applyAlignment="1" applyProtection="1">
      <alignment vertical="top"/>
      <protection locked="0"/>
    </xf>
    <xf numFmtId="166" fontId="20" fillId="27" borderId="52" xfId="0" applyNumberFormat="1" applyFont="1" applyFill="1" applyBorder="1" applyAlignment="1" applyProtection="1">
      <alignment horizontal="center" vertical="center"/>
      <protection locked="0"/>
    </xf>
    <xf numFmtId="0" fontId="20" fillId="27" borderId="77" xfId="0" applyNumberFormat="1" applyFont="1" applyFill="1" applyBorder="1" applyAlignment="1" applyProtection="1">
      <alignment vertical="top"/>
      <protection locked="0"/>
    </xf>
    <xf numFmtId="0" fontId="20" fillId="27" borderId="0" xfId="0" applyNumberFormat="1" applyFont="1" applyFill="1" applyBorder="1" applyAlignment="1" applyProtection="1">
      <alignment vertical="top"/>
      <protection locked="0"/>
    </xf>
    <xf numFmtId="0" fontId="20" fillId="27" borderId="50" xfId="0" applyNumberFormat="1" applyFont="1" applyFill="1" applyBorder="1" applyAlignment="1" applyProtection="1">
      <alignment vertical="top"/>
      <protection locked="0"/>
    </xf>
    <xf numFmtId="0" fontId="20" fillId="27" borderId="54" xfId="0" applyNumberFormat="1" applyFont="1" applyFill="1" applyBorder="1" applyAlignment="1" applyProtection="1">
      <alignment vertical="top"/>
      <protection locked="0"/>
    </xf>
    <xf numFmtId="0" fontId="20" fillId="27" borderId="131" xfId="0" applyNumberFormat="1" applyFont="1" applyFill="1" applyBorder="1" applyAlignment="1" applyProtection="1">
      <alignment vertical="top"/>
      <protection locked="0"/>
    </xf>
    <xf numFmtId="0" fontId="20" fillId="27" borderId="127" xfId="0" applyNumberFormat="1" applyFont="1" applyFill="1" applyBorder="1" applyAlignment="1" applyProtection="1">
      <alignment vertical="top"/>
      <protection locked="0"/>
    </xf>
    <xf numFmtId="166" fontId="20" fillId="27" borderId="126" xfId="0" applyNumberFormat="1" applyFont="1" applyFill="1" applyBorder="1" applyAlignment="1" applyProtection="1">
      <alignment horizontal="center" vertical="center"/>
      <protection locked="0"/>
    </xf>
    <xf numFmtId="0" fontId="27" fillId="27" borderId="135" xfId="0" applyNumberFormat="1" applyFont="1" applyFill="1" applyBorder="1" applyAlignment="1" applyProtection="1">
      <alignment horizontal="center" vertical="center"/>
      <protection locked="0"/>
    </xf>
    <xf numFmtId="166" fontId="20" fillId="27" borderId="135" xfId="0" applyNumberFormat="1" applyFont="1" applyFill="1" applyBorder="1" applyAlignment="1" applyProtection="1">
      <alignment horizontal="center" vertical="center"/>
      <protection locked="0"/>
    </xf>
    <xf numFmtId="0" fontId="20" fillId="27" borderId="145" xfId="0" applyNumberFormat="1" applyFont="1" applyFill="1" applyBorder="1" applyAlignment="1" applyProtection="1">
      <alignment vertical="top"/>
      <protection locked="0"/>
    </xf>
    <xf numFmtId="0" fontId="20" fillId="27" borderId="146" xfId="0" applyNumberFormat="1" applyFont="1" applyFill="1" applyBorder="1" applyAlignment="1" applyProtection="1">
      <alignment vertical="top"/>
      <protection locked="0"/>
    </xf>
    <xf numFmtId="0" fontId="20" fillId="27" borderId="147" xfId="0" applyNumberFormat="1" applyFont="1" applyFill="1" applyBorder="1" applyAlignment="1" applyProtection="1">
      <alignment vertical="top"/>
      <protection locked="0"/>
    </xf>
    <xf numFmtId="0" fontId="27" fillId="27" borderId="81" xfId="0" applyNumberFormat="1" applyFont="1" applyFill="1" applyBorder="1" applyAlignment="1" applyProtection="1">
      <alignment horizontal="center" vertical="center"/>
      <protection locked="0"/>
    </xf>
    <xf numFmtId="166" fontId="20" fillId="27" borderId="81" xfId="0" applyNumberFormat="1" applyFont="1" applyFill="1" applyBorder="1" applyAlignment="1" applyProtection="1">
      <alignment horizontal="center" vertical="center"/>
      <protection locked="0"/>
    </xf>
    <xf numFmtId="0" fontId="27" fillId="27" borderId="86" xfId="0" applyNumberFormat="1" applyFont="1" applyFill="1" applyBorder="1" applyAlignment="1" applyProtection="1">
      <alignment horizontal="center" vertical="center"/>
      <protection locked="0"/>
    </xf>
    <xf numFmtId="0" fontId="27" fillId="27" borderId="134" xfId="0" applyNumberFormat="1" applyFont="1" applyFill="1" applyBorder="1" applyAlignment="1" applyProtection="1">
      <alignment horizontal="center" vertical="center"/>
      <protection locked="0"/>
    </xf>
    <xf numFmtId="166" fontId="20" fillId="27" borderId="134" xfId="0" applyNumberFormat="1" applyFont="1" applyFill="1" applyBorder="1" applyAlignment="1" applyProtection="1">
      <alignment horizontal="center" vertical="center"/>
      <protection locked="0"/>
    </xf>
    <xf numFmtId="0" fontId="20" fillId="0" borderId="26" xfId="0" applyNumberFormat="1" applyFont="1" applyBorder="1" applyAlignment="1" applyProtection="1">
      <protection locked="0"/>
    </xf>
    <xf numFmtId="0" fontId="20" fillId="0" borderId="84" xfId="0" applyNumberFormat="1" applyFont="1" applyBorder="1" applyAlignment="1" applyProtection="1">
      <protection locked="0"/>
    </xf>
    <xf numFmtId="0" fontId="20" fillId="0" borderId="28" xfId="0" applyNumberFormat="1" applyFont="1" applyBorder="1" applyProtection="1">
      <protection locked="0"/>
    </xf>
    <xf numFmtId="0" fontId="31" fillId="25" borderId="44" xfId="0" applyNumberFormat="1" applyFont="1" applyFill="1" applyBorder="1" applyAlignment="1" applyProtection="1">
      <alignment horizontal="center"/>
      <protection locked="0"/>
    </xf>
    <xf numFmtId="0" fontId="31" fillId="25" borderId="101" xfId="0" applyNumberFormat="1" applyFont="1" applyFill="1" applyBorder="1" applyAlignment="1" applyProtection="1">
      <alignment horizontal="center"/>
      <protection locked="0"/>
    </xf>
    <xf numFmtId="0" fontId="31" fillId="25" borderId="24" xfId="0" applyNumberFormat="1" applyFont="1" applyFill="1" applyBorder="1" applyAlignment="1" applyProtection="1">
      <alignment horizontal="center"/>
      <protection locked="0"/>
    </xf>
    <xf numFmtId="0" fontId="31" fillId="25" borderId="102" xfId="0" applyNumberFormat="1" applyFont="1" applyFill="1" applyBorder="1" applyAlignment="1" applyProtection="1">
      <alignment horizontal="center"/>
      <protection locked="0"/>
    </xf>
    <xf numFmtId="0" fontId="20" fillId="29" borderId="153" xfId="0" applyNumberFormat="1" applyFont="1" applyFill="1" applyBorder="1" applyAlignment="1" applyProtection="1">
      <alignment vertical="top"/>
      <protection locked="0"/>
    </xf>
    <xf numFmtId="0" fontId="9" fillId="11" borderId="0" xfId="0" applyNumberFormat="1" applyFont="1" applyFill="1" applyAlignment="1" applyProtection="1">
      <alignment horizontal="center" vertical="center"/>
    </xf>
    <xf numFmtId="0" fontId="27" fillId="20" borderId="25" xfId="0" applyNumberFormat="1" applyFont="1" applyFill="1" applyBorder="1" applyAlignment="1" applyProtection="1">
      <alignment horizontal="center" vertical="top"/>
      <protection locked="0"/>
    </xf>
    <xf numFmtId="0" fontId="27" fillId="20" borderId="24" xfId="0" applyNumberFormat="1" applyFont="1" applyFill="1" applyBorder="1" applyAlignment="1" applyProtection="1">
      <alignment horizontal="center" vertical="top"/>
      <protection locked="0"/>
    </xf>
    <xf numFmtId="19" fontId="6" fillId="0" borderId="0" xfId="0" applyNumberFormat="1" applyFont="1" applyFill="1" applyProtection="1"/>
    <xf numFmtId="0" fontId="34" fillId="19" borderId="0" xfId="0" applyNumberFormat="1" applyFont="1" applyFill="1" applyBorder="1" applyAlignment="1" applyProtection="1">
      <alignment horizontal="right"/>
    </xf>
    <xf numFmtId="0" fontId="33" fillId="19" borderId="0" xfId="0" applyNumberFormat="1" applyFont="1" applyFill="1" applyBorder="1" applyAlignment="1" applyProtection="1">
      <alignment horizontal="right" vertical="center"/>
    </xf>
    <xf numFmtId="0" fontId="18" fillId="23" borderId="25" xfId="0" applyNumberFormat="1" applyFont="1" applyFill="1" applyBorder="1" applyAlignment="1" applyProtection="1">
      <alignment horizontal="left" vertical="top"/>
      <protection locked="0"/>
    </xf>
    <xf numFmtId="0" fontId="18" fillId="23" borderId="22" xfId="0" applyNumberFormat="1" applyFont="1" applyFill="1" applyBorder="1" applyAlignment="1" applyProtection="1">
      <alignment horizontal="left" vertical="top"/>
      <protection locked="0"/>
    </xf>
    <xf numFmtId="0" fontId="18" fillId="23" borderId="58" xfId="0" applyNumberFormat="1" applyFont="1" applyFill="1" applyBorder="1" applyAlignment="1" applyProtection="1">
      <alignment horizontal="left" vertical="top"/>
      <protection locked="0"/>
    </xf>
    <xf numFmtId="0" fontId="13" fillId="26" borderId="0" xfId="0" applyNumberFormat="1" applyFont="1" applyFill="1" applyAlignment="1" applyProtection="1">
      <alignment horizontal="center" vertical="center" wrapText="1"/>
    </xf>
    <xf numFmtId="0" fontId="29" fillId="26" borderId="0" xfId="0" applyNumberFormat="1" applyFont="1" applyFill="1" applyBorder="1" applyAlignment="1" applyProtection="1">
      <alignment horizontal="center" vertical="center" wrapText="1"/>
    </xf>
    <xf numFmtId="0" fontId="32" fillId="19" borderId="20" xfId="0" applyNumberFormat="1" applyFont="1" applyFill="1" applyBorder="1" applyAlignment="1" applyProtection="1">
      <alignment horizontal="center" vertical="center"/>
    </xf>
    <xf numFmtId="0" fontId="32" fillId="19" borderId="0" xfId="0" applyNumberFormat="1" applyFont="1" applyFill="1" applyBorder="1" applyAlignment="1" applyProtection="1">
      <alignment horizontal="center" vertical="center"/>
    </xf>
    <xf numFmtId="0" fontId="29" fillId="26" borderId="0" xfId="0" applyNumberFormat="1" applyFont="1" applyFill="1" applyBorder="1" applyAlignment="1" applyProtection="1">
      <alignment horizontal="center" vertical="center"/>
    </xf>
    <xf numFmtId="19" fontId="18" fillId="23" borderId="25" xfId="0" applyNumberFormat="1" applyFont="1" applyFill="1" applyBorder="1" applyAlignment="1" applyProtection="1">
      <alignment horizontal="left" vertical="top"/>
      <protection locked="0"/>
    </xf>
    <xf numFmtId="19" fontId="18" fillId="23" borderId="22" xfId="0" applyNumberFormat="1" applyFont="1" applyFill="1" applyBorder="1" applyAlignment="1" applyProtection="1">
      <alignment horizontal="left" vertical="top"/>
      <protection locked="0"/>
    </xf>
    <xf numFmtId="19" fontId="18" fillId="23" borderId="58" xfId="0" applyNumberFormat="1" applyFont="1" applyFill="1" applyBorder="1" applyAlignment="1" applyProtection="1">
      <alignment horizontal="left" vertical="top"/>
      <protection locked="0"/>
    </xf>
    <xf numFmtId="0" fontId="18" fillId="23" borderId="59" xfId="0" applyNumberFormat="1" applyFont="1" applyFill="1" applyBorder="1" applyProtection="1">
      <protection locked="0"/>
    </xf>
    <xf numFmtId="0" fontId="18" fillId="23" borderId="24" xfId="0" applyNumberFormat="1" applyFont="1" applyFill="1" applyBorder="1" applyProtection="1">
      <protection locked="0"/>
    </xf>
    <xf numFmtId="0" fontId="18" fillId="23" borderId="59" xfId="0" applyNumberFormat="1" applyFont="1" applyFill="1" applyBorder="1" applyAlignment="1" applyProtection="1">
      <alignment horizontal="left" vertical="top"/>
      <protection locked="0"/>
    </xf>
    <xf numFmtId="0" fontId="18" fillId="23" borderId="24" xfId="0" applyNumberFormat="1" applyFont="1" applyFill="1" applyBorder="1" applyAlignment="1" applyProtection="1">
      <alignment horizontal="left" vertical="top"/>
      <protection locked="0"/>
    </xf>
    <xf numFmtId="0" fontId="18" fillId="23" borderId="1" xfId="0" applyNumberFormat="1" applyFont="1" applyFill="1" applyBorder="1" applyAlignment="1" applyProtection="1">
      <alignment horizontal="left" vertical="top"/>
      <protection locked="0"/>
    </xf>
    <xf numFmtId="0" fontId="18" fillId="23" borderId="57" xfId="0" applyNumberFormat="1" applyFont="1" applyFill="1" applyBorder="1" applyAlignment="1" applyProtection="1">
      <alignment horizontal="left" vertical="top"/>
      <protection locked="0"/>
    </xf>
    <xf numFmtId="0" fontId="18" fillId="23" borderId="162" xfId="0" applyNumberFormat="1" applyFont="1" applyFill="1" applyBorder="1" applyAlignment="1" applyProtection="1">
      <alignment horizontal="left" vertical="top"/>
      <protection locked="0"/>
    </xf>
    <xf numFmtId="0" fontId="18" fillId="23" borderId="163" xfId="0" applyNumberFormat="1" applyFont="1" applyFill="1" applyBorder="1" applyAlignment="1" applyProtection="1">
      <alignment horizontal="left" vertical="top"/>
      <protection locked="0"/>
    </xf>
    <xf numFmtId="0" fontId="18" fillId="23" borderId="61" xfId="0" applyNumberFormat="1" applyFont="1" applyFill="1" applyBorder="1" applyAlignment="1" applyProtection="1">
      <alignment horizontal="left" vertical="top"/>
      <protection locked="0"/>
    </xf>
    <xf numFmtId="0" fontId="18" fillId="23" borderId="62" xfId="0" applyNumberFormat="1" applyFont="1" applyFill="1" applyBorder="1" applyAlignment="1" applyProtection="1">
      <alignment horizontal="left" vertical="top"/>
      <protection locked="0"/>
    </xf>
    <xf numFmtId="0" fontId="20" fillId="27" borderId="136" xfId="0" applyNumberFormat="1" applyFont="1" applyFill="1" applyBorder="1" applyAlignment="1" applyProtection="1">
      <alignment horizontal="left" vertical="top"/>
      <protection locked="0"/>
    </xf>
    <xf numFmtId="0" fontId="20" fillId="27" borderId="137" xfId="0" applyNumberFormat="1" applyFont="1" applyFill="1" applyBorder="1" applyAlignment="1" applyProtection="1">
      <alignment horizontal="left" vertical="top"/>
      <protection locked="0"/>
    </xf>
    <xf numFmtId="0" fontId="20" fillId="27" borderId="138" xfId="0" applyNumberFormat="1" applyFont="1" applyFill="1" applyBorder="1" applyAlignment="1" applyProtection="1">
      <alignment horizontal="left" vertical="top"/>
      <protection locked="0"/>
    </xf>
    <xf numFmtId="0" fontId="20" fillId="27" borderId="142" xfId="0" applyNumberFormat="1" applyFont="1" applyFill="1" applyBorder="1" applyAlignment="1" applyProtection="1">
      <alignment horizontal="left" vertical="top"/>
      <protection locked="0"/>
    </xf>
    <xf numFmtId="0" fontId="20" fillId="27" borderId="143" xfId="0" applyNumberFormat="1" applyFont="1" applyFill="1" applyBorder="1" applyAlignment="1" applyProtection="1">
      <alignment horizontal="left" vertical="top"/>
      <protection locked="0"/>
    </xf>
    <xf numFmtId="0" fontId="20" fillId="27" borderId="144" xfId="0" applyNumberFormat="1" applyFont="1" applyFill="1" applyBorder="1" applyAlignment="1" applyProtection="1">
      <alignment horizontal="left" vertical="top"/>
      <protection locked="0"/>
    </xf>
    <xf numFmtId="0" fontId="20" fillId="27" borderId="139" xfId="0" applyNumberFormat="1" applyFont="1" applyFill="1" applyBorder="1" applyAlignment="1" applyProtection="1">
      <alignment horizontal="left" vertical="top"/>
      <protection locked="0"/>
    </xf>
    <xf numFmtId="0" fontId="20" fillId="27" borderId="124" xfId="0" applyNumberFormat="1" applyFont="1" applyFill="1" applyBorder="1" applyAlignment="1" applyProtection="1">
      <alignment horizontal="left" vertical="top"/>
      <protection locked="0"/>
    </xf>
    <xf numFmtId="0" fontId="20" fillId="27" borderId="125" xfId="0" applyNumberFormat="1" applyFont="1" applyFill="1" applyBorder="1" applyAlignment="1" applyProtection="1">
      <alignment horizontal="left" vertical="top"/>
      <protection locked="0"/>
    </xf>
    <xf numFmtId="0" fontId="20" fillId="18" borderId="46" xfId="0" applyNumberFormat="1" applyFont="1" applyFill="1" applyBorder="1" applyAlignment="1" applyProtection="1">
      <alignment horizontal="left" vertical="top"/>
    </xf>
    <xf numFmtId="0" fontId="20" fillId="18" borderId="47" xfId="0" applyNumberFormat="1" applyFont="1" applyFill="1" applyBorder="1" applyAlignment="1" applyProtection="1">
      <alignment horizontal="left" vertical="top"/>
    </xf>
    <xf numFmtId="0" fontId="20" fillId="18" borderId="48" xfId="0" applyNumberFormat="1" applyFont="1" applyFill="1" applyBorder="1" applyAlignment="1" applyProtection="1">
      <alignment horizontal="left" vertical="top"/>
    </xf>
    <xf numFmtId="0" fontId="18" fillId="25" borderId="103" xfId="0" applyNumberFormat="1" applyFont="1" applyFill="1" applyBorder="1" applyProtection="1"/>
    <xf numFmtId="0" fontId="18" fillId="25" borderId="100" xfId="0" applyNumberFormat="1" applyFont="1" applyFill="1" applyBorder="1" applyProtection="1"/>
    <xf numFmtId="0" fontId="18" fillId="25" borderId="104" xfId="0" applyNumberFormat="1" applyFont="1" applyFill="1" applyBorder="1" applyProtection="1"/>
    <xf numFmtId="0" fontId="18" fillId="25" borderId="99" xfId="0" applyNumberFormat="1" applyFont="1" applyFill="1" applyBorder="1" applyProtection="1"/>
    <xf numFmtId="0" fontId="18" fillId="25" borderId="97" xfId="0" applyNumberFormat="1" applyFont="1" applyFill="1" applyBorder="1" applyProtection="1">
      <protection locked="0"/>
    </xf>
    <xf numFmtId="0" fontId="18" fillId="25" borderId="96" xfId="0" applyNumberFormat="1" applyFont="1" applyFill="1" applyBorder="1" applyProtection="1">
      <protection locked="0"/>
    </xf>
    <xf numFmtId="0" fontId="18" fillId="25" borderId="0" xfId="0" applyNumberFormat="1" applyFont="1" applyFill="1" applyBorder="1" applyProtection="1">
      <protection locked="0"/>
    </xf>
    <xf numFmtId="0" fontId="18" fillId="25" borderId="95" xfId="0" applyNumberFormat="1" applyFont="1" applyFill="1" applyBorder="1" applyProtection="1">
      <protection locked="0"/>
    </xf>
    <xf numFmtId="0" fontId="18" fillId="25" borderId="22" xfId="0" applyNumberFormat="1" applyFont="1" applyFill="1" applyBorder="1" applyProtection="1">
      <protection locked="0"/>
    </xf>
    <xf numFmtId="0" fontId="18" fillId="25" borderId="94" xfId="0" applyNumberFormat="1" applyFont="1" applyFill="1" applyBorder="1" applyProtection="1">
      <protection locked="0"/>
    </xf>
    <xf numFmtId="0" fontId="27" fillId="20" borderId="25" xfId="0" applyNumberFormat="1" applyFont="1" applyFill="1" applyBorder="1" applyAlignment="1" applyProtection="1">
      <alignment horizontal="center" vertical="top"/>
      <protection locked="0"/>
    </xf>
    <xf numFmtId="0" fontId="27" fillId="20" borderId="24" xfId="0" applyNumberFormat="1" applyFont="1" applyFill="1" applyBorder="1" applyAlignment="1" applyProtection="1">
      <alignment horizontal="center" vertical="top"/>
      <protection locked="0"/>
    </xf>
    <xf numFmtId="0" fontId="28" fillId="6" borderId="54" xfId="0" applyNumberFormat="1" applyFont="1" applyFill="1" applyBorder="1" applyAlignment="1" applyProtection="1">
      <alignment horizontal="left" vertical="top"/>
    </xf>
    <xf numFmtId="0" fontId="28" fillId="6" borderId="55" xfId="0" applyNumberFormat="1" applyFont="1" applyFill="1" applyBorder="1" applyAlignment="1" applyProtection="1">
      <alignment horizontal="left" vertical="top"/>
    </xf>
    <xf numFmtId="0" fontId="5" fillId="24" borderId="90" xfId="0" applyNumberFormat="1" applyFont="1" applyFill="1" applyBorder="1" applyAlignment="1" applyProtection="1">
      <alignment horizontal="left"/>
    </xf>
    <xf numFmtId="0" fontId="5" fillId="24" borderId="91" xfId="0" applyNumberFormat="1" applyFont="1" applyFill="1" applyBorder="1" applyAlignment="1" applyProtection="1">
      <alignment horizontal="left"/>
    </xf>
    <xf numFmtId="0" fontId="5" fillId="24" borderId="103" xfId="0" applyNumberFormat="1" applyFont="1" applyFill="1" applyBorder="1" applyProtection="1"/>
    <xf numFmtId="0" fontId="5" fillId="24" borderId="92" xfId="0" applyNumberFormat="1" applyFont="1" applyFill="1" applyBorder="1" applyProtection="1"/>
    <xf numFmtId="0" fontId="5" fillId="22" borderId="25" xfId="0" applyNumberFormat="1" applyFont="1" applyFill="1" applyBorder="1" applyProtection="1"/>
    <xf numFmtId="0" fontId="5" fillId="22" borderId="22" xfId="0" applyNumberFormat="1" applyFont="1" applyFill="1" applyBorder="1" applyProtection="1"/>
    <xf numFmtId="0" fontId="5" fillId="22" borderId="58" xfId="0" applyNumberFormat="1" applyFont="1" applyFill="1" applyBorder="1" applyProtection="1"/>
    <xf numFmtId="0" fontId="5" fillId="22" borderId="59" xfId="0" applyNumberFormat="1" applyFont="1" applyFill="1" applyBorder="1" applyAlignment="1" applyProtection="1">
      <alignment horizontal="left" vertical="top"/>
    </xf>
    <xf numFmtId="0" fontId="5" fillId="22" borderId="24" xfId="0" applyNumberFormat="1" applyFont="1" applyFill="1" applyBorder="1" applyAlignment="1" applyProtection="1">
      <alignment horizontal="left" vertical="top"/>
    </xf>
    <xf numFmtId="0" fontId="3" fillId="22" borderId="148" xfId="0" applyNumberFormat="1" applyFont="1" applyFill="1" applyBorder="1" applyAlignment="1" applyProtection="1">
      <alignment horizontal="left" vertical="top"/>
    </xf>
    <xf numFmtId="0" fontId="3" fillId="22" borderId="149" xfId="0" applyNumberFormat="1" applyFont="1" applyFill="1" applyBorder="1" applyAlignment="1" applyProtection="1">
      <alignment horizontal="left" vertical="top"/>
    </xf>
    <xf numFmtId="0" fontId="3" fillId="22" borderId="150" xfId="0" applyNumberFormat="1" applyFont="1" applyFill="1" applyBorder="1" applyAlignment="1" applyProtection="1">
      <alignment horizontal="left" vertical="top"/>
    </xf>
    <xf numFmtId="0" fontId="18" fillId="25" borderId="20" xfId="0" applyNumberFormat="1" applyFont="1" applyFill="1" applyBorder="1" applyProtection="1">
      <protection locked="0"/>
    </xf>
    <xf numFmtId="0" fontId="18" fillId="25" borderId="93" xfId="0" applyNumberFormat="1" applyFont="1" applyFill="1" applyBorder="1" applyProtection="1">
      <protection locked="0"/>
    </xf>
    <xf numFmtId="0" fontId="20" fillId="21" borderId="106" xfId="0" applyNumberFormat="1" applyFont="1" applyFill="1" applyBorder="1" applyAlignment="1" applyProtection="1">
      <alignment horizontal="left" vertical="center"/>
    </xf>
    <xf numFmtId="0" fontId="20" fillId="21" borderId="107" xfId="0" applyNumberFormat="1" applyFont="1" applyFill="1" applyBorder="1" applyAlignment="1" applyProtection="1">
      <alignment horizontal="left" vertical="center"/>
    </xf>
    <xf numFmtId="0" fontId="18" fillId="28" borderId="21" xfId="1" applyNumberFormat="1" applyFont="1" applyFill="1" applyBorder="1" applyAlignment="1" applyProtection="1">
      <alignment horizontal="left" vertical="top"/>
      <protection locked="0"/>
    </xf>
    <xf numFmtId="0" fontId="18" fillId="28" borderId="22" xfId="1" applyNumberFormat="1" applyFont="1" applyFill="1" applyBorder="1" applyAlignment="1" applyProtection="1">
      <alignment horizontal="left" vertical="top"/>
      <protection locked="0"/>
    </xf>
    <xf numFmtId="0" fontId="18" fillId="28" borderId="23" xfId="1" applyNumberFormat="1" applyFont="1" applyFill="1" applyBorder="1" applyAlignment="1" applyProtection="1">
      <alignment horizontal="left" vertical="top"/>
      <protection locked="0"/>
    </xf>
    <xf numFmtId="0" fontId="18" fillId="28" borderId="21" xfId="0" applyNumberFormat="1" applyFont="1" applyFill="1" applyBorder="1" applyAlignment="1" applyProtection="1">
      <alignment horizontal="left" vertical="top"/>
      <protection locked="0"/>
    </xf>
    <xf numFmtId="0" fontId="18" fillId="28" borderId="22" xfId="0" applyNumberFormat="1" applyFont="1" applyFill="1" applyBorder="1" applyAlignment="1" applyProtection="1">
      <alignment horizontal="left" vertical="top"/>
      <protection locked="0"/>
    </xf>
    <xf numFmtId="0" fontId="18" fillId="28" borderId="23" xfId="0" applyNumberFormat="1" applyFont="1" applyFill="1" applyBorder="1" applyAlignment="1" applyProtection="1">
      <alignment horizontal="left" vertical="top"/>
      <protection locked="0"/>
    </xf>
    <xf numFmtId="0" fontId="5" fillId="24" borderId="72" xfId="0" applyNumberFormat="1" applyFont="1" applyFill="1" applyBorder="1" applyProtection="1"/>
    <xf numFmtId="0" fontId="5" fillId="24" borderId="70" xfId="0" applyNumberFormat="1" applyFont="1" applyFill="1" applyBorder="1" applyProtection="1"/>
    <xf numFmtId="0" fontId="5" fillId="24" borderId="71" xfId="0" applyNumberFormat="1" applyFont="1" applyFill="1" applyBorder="1" applyProtection="1"/>
    <xf numFmtId="0" fontId="20" fillId="29" borderId="52" xfId="0" applyNumberFormat="1" applyFont="1" applyFill="1" applyBorder="1" applyAlignment="1" applyProtection="1">
      <alignment vertical="top"/>
      <protection locked="0"/>
    </xf>
    <xf numFmtId="0" fontId="20" fillId="29" borderId="153" xfId="0" applyNumberFormat="1" applyFont="1" applyFill="1" applyBorder="1" applyAlignment="1" applyProtection="1">
      <alignment vertical="top"/>
      <protection locked="0"/>
    </xf>
    <xf numFmtId="0" fontId="18" fillId="29" borderId="152" xfId="0" applyNumberFormat="1" applyFont="1" applyFill="1" applyBorder="1" applyAlignment="1" applyProtection="1">
      <alignment vertical="top"/>
    </xf>
    <xf numFmtId="0" fontId="18" fillId="29" borderId="52" xfId="0" applyNumberFormat="1" applyFont="1" applyFill="1" applyBorder="1" applyAlignment="1" applyProtection="1">
      <alignment vertical="top"/>
    </xf>
    <xf numFmtId="0" fontId="18" fillId="29" borderId="152" xfId="0" applyNumberFormat="1" applyFont="1" applyFill="1" applyBorder="1" applyAlignment="1" applyProtection="1">
      <alignment horizontal="left" vertical="top" wrapText="1"/>
    </xf>
    <xf numFmtId="0" fontId="18" fillId="29" borderId="52" xfId="0" applyNumberFormat="1" applyFont="1" applyFill="1" applyBorder="1" applyAlignment="1" applyProtection="1">
      <alignment horizontal="left" vertical="top" wrapText="1"/>
    </xf>
    <xf numFmtId="0" fontId="18" fillId="29" borderId="157" xfId="0" applyNumberFormat="1" applyFont="1" applyFill="1" applyBorder="1" applyAlignment="1" applyProtection="1">
      <alignment vertical="center"/>
    </xf>
    <xf numFmtId="0" fontId="18" fillId="29" borderId="158" xfId="0" applyNumberFormat="1" applyFont="1" applyFill="1" applyBorder="1" applyAlignment="1" applyProtection="1">
      <alignment vertical="center"/>
    </xf>
    <xf numFmtId="0" fontId="27" fillId="29" borderId="159" xfId="0" applyNumberFormat="1" applyFont="1" applyFill="1" applyBorder="1" applyAlignment="1" applyProtection="1">
      <alignment horizontal="left" vertical="center"/>
      <protection locked="0"/>
    </xf>
    <xf numFmtId="0" fontId="27" fillId="29" borderId="160" xfId="0" applyNumberFormat="1" applyFont="1" applyFill="1" applyBorder="1" applyAlignment="1" applyProtection="1">
      <alignment horizontal="left" vertical="center"/>
      <protection locked="0"/>
    </xf>
    <xf numFmtId="0" fontId="27" fillId="29" borderId="161" xfId="0" applyNumberFormat="1" applyFont="1" applyFill="1" applyBorder="1" applyAlignment="1" applyProtection="1">
      <alignment horizontal="left" vertical="center"/>
      <protection locked="0"/>
    </xf>
    <xf numFmtId="0" fontId="28" fillId="3" borderId="20" xfId="0" applyNumberFormat="1" applyFont="1" applyFill="1" applyBorder="1" applyAlignment="1" applyProtection="1">
      <alignment horizontal="left" vertical="top"/>
    </xf>
    <xf numFmtId="0" fontId="20" fillId="0" borderId="77" xfId="0" applyNumberFormat="1" applyFont="1" applyBorder="1" applyAlignment="1" applyProtection="1">
      <alignment horizontal="left" vertical="top"/>
      <protection locked="0"/>
    </xf>
    <xf numFmtId="0" fontId="20" fillId="0" borderId="0" xfId="0" applyNumberFormat="1" applyFont="1" applyBorder="1" applyAlignment="1" applyProtection="1">
      <alignment horizontal="left" vertical="top"/>
      <protection locked="0"/>
    </xf>
    <xf numFmtId="0" fontId="31" fillId="16" borderId="17" xfId="0" applyNumberFormat="1" applyFont="1" applyFill="1" applyBorder="1" applyAlignment="1" applyProtection="1">
      <alignment horizontal="center" vertical="center" wrapText="1"/>
    </xf>
    <xf numFmtId="0" fontId="31" fillId="16" borderId="13" xfId="0" applyNumberFormat="1" applyFont="1" applyFill="1" applyBorder="1" applyAlignment="1" applyProtection="1">
      <alignment horizontal="center" vertical="center" wrapText="1"/>
    </xf>
    <xf numFmtId="0" fontId="3" fillId="15" borderId="73" xfId="0" applyNumberFormat="1" applyFont="1" applyFill="1" applyBorder="1" applyAlignment="1" applyProtection="1">
      <alignment vertical="center"/>
    </xf>
    <xf numFmtId="0" fontId="3" fillId="15" borderId="74" xfId="0" applyNumberFormat="1" applyFont="1" applyFill="1" applyBorder="1" applyAlignment="1" applyProtection="1">
      <alignment vertical="center"/>
    </xf>
    <xf numFmtId="0" fontId="3" fillId="15" borderId="75" xfId="0" applyNumberFormat="1" applyFont="1" applyFill="1" applyBorder="1" applyAlignment="1" applyProtection="1">
      <alignment vertical="center"/>
    </xf>
    <xf numFmtId="0" fontId="31" fillId="16" borderId="19" xfId="0" applyNumberFormat="1" applyFont="1" applyFill="1" applyBorder="1" applyAlignment="1" applyProtection="1">
      <alignment horizontal="center" vertical="center"/>
    </xf>
    <xf numFmtId="0" fontId="31" fillId="16" borderId="12" xfId="0" applyNumberFormat="1" applyFont="1" applyFill="1" applyBorder="1" applyAlignment="1" applyProtection="1">
      <alignment horizontal="center" vertical="center"/>
    </xf>
    <xf numFmtId="0" fontId="31" fillId="16" borderId="18" xfId="0" applyNumberFormat="1" applyFont="1" applyFill="1" applyBorder="1" applyAlignment="1" applyProtection="1">
      <alignment horizontal="center" vertical="center" wrapText="1"/>
    </xf>
    <xf numFmtId="0" fontId="31" fillId="16" borderId="11" xfId="0" applyNumberFormat="1" applyFont="1" applyFill="1" applyBorder="1" applyAlignment="1" applyProtection="1">
      <alignment horizontal="center" vertical="center" wrapText="1"/>
    </xf>
    <xf numFmtId="0" fontId="31" fillId="16" borderId="18" xfId="0" applyNumberFormat="1" applyFont="1" applyFill="1" applyBorder="1" applyAlignment="1" applyProtection="1">
      <alignment horizontal="center" vertical="center"/>
    </xf>
    <xf numFmtId="0" fontId="31" fillId="16" borderId="11" xfId="0" applyNumberFormat="1" applyFont="1" applyFill="1" applyBorder="1" applyAlignment="1" applyProtection="1">
      <alignment horizontal="center" vertical="center"/>
    </xf>
    <xf numFmtId="0" fontId="31" fillId="16" borderId="53" xfId="0" applyNumberFormat="1" applyFont="1" applyFill="1" applyBorder="1" applyAlignment="1" applyProtection="1">
      <alignment horizontal="center" vertical="center" wrapText="1"/>
    </xf>
    <xf numFmtId="0" fontId="23" fillId="19" borderId="20" xfId="0" applyNumberFormat="1" applyFont="1" applyFill="1" applyBorder="1" applyAlignment="1" applyProtection="1">
      <alignment horizontal="center" vertical="center"/>
    </xf>
    <xf numFmtId="0" fontId="23" fillId="19" borderId="0" xfId="0" applyNumberFormat="1" applyFont="1" applyFill="1" applyBorder="1" applyAlignment="1" applyProtection="1">
      <alignment horizontal="center" vertical="center"/>
    </xf>
    <xf numFmtId="0" fontId="24" fillId="19" borderId="0" xfId="0" applyNumberFormat="1" applyFont="1" applyFill="1" applyBorder="1" applyAlignment="1" applyProtection="1">
      <alignment horizontal="center" vertical="center"/>
    </xf>
    <xf numFmtId="0" fontId="26" fillId="19" borderId="20" xfId="0" applyNumberFormat="1" applyFont="1" applyFill="1" applyBorder="1" applyAlignment="1" applyProtection="1">
      <alignment horizontal="center" vertical="center"/>
    </xf>
    <xf numFmtId="0" fontId="26" fillId="19" borderId="0" xfId="0" applyNumberFormat="1" applyFont="1" applyFill="1" applyBorder="1" applyAlignment="1" applyProtection="1">
      <alignment horizontal="center" vertical="center"/>
    </xf>
    <xf numFmtId="0" fontId="11" fillId="26" borderId="0" xfId="0" applyNumberFormat="1" applyFont="1" applyFill="1" applyBorder="1" applyAlignment="1" applyProtection="1">
      <alignment horizontal="center" vertical="center" wrapText="1"/>
    </xf>
    <xf numFmtId="0" fontId="21" fillId="19" borderId="20" xfId="0" applyNumberFormat="1" applyFont="1" applyFill="1" applyBorder="1" applyAlignment="1" applyProtection="1">
      <alignment horizontal="center" vertical="center"/>
    </xf>
    <xf numFmtId="0" fontId="21" fillId="19" borderId="0" xfId="0" applyNumberFormat="1" applyFont="1" applyFill="1" applyBorder="1" applyAlignment="1" applyProtection="1">
      <alignment horizontal="center" vertical="center"/>
    </xf>
    <xf numFmtId="0" fontId="22" fillId="19" borderId="0" xfId="0" applyNumberFormat="1" applyFont="1" applyFill="1" applyBorder="1" applyAlignment="1" applyProtection="1">
      <alignment horizontal="center" vertical="center"/>
    </xf>
    <xf numFmtId="0" fontId="14" fillId="19" borderId="20" xfId="0" applyNumberFormat="1" applyFont="1" applyFill="1" applyBorder="1" applyAlignment="1" applyProtection="1">
      <alignment horizontal="center" vertical="center"/>
    </xf>
    <xf numFmtId="0" fontId="14" fillId="19" borderId="0" xfId="0" applyNumberFormat="1" applyFont="1" applyFill="1" applyBorder="1" applyAlignment="1" applyProtection="1">
      <alignment horizontal="center" vertical="center"/>
    </xf>
    <xf numFmtId="0" fontId="15" fillId="19" borderId="0" xfId="0" applyNumberFormat="1" applyFont="1" applyFill="1" applyBorder="1" applyAlignment="1" applyProtection="1">
      <alignment horizontal="center" vertical="center"/>
    </xf>
    <xf numFmtId="0" fontId="18" fillId="11" borderId="0" xfId="0" applyNumberFormat="1" applyFont="1" applyFill="1" applyAlignment="1" applyProtection="1">
      <alignment horizontal="center" vertical="center"/>
    </xf>
    <xf numFmtId="0" fontId="9" fillId="11" borderId="0" xfId="0" applyNumberFormat="1" applyFont="1" applyFill="1" applyAlignment="1" applyProtection="1">
      <alignment horizontal="center" vertical="center"/>
    </xf>
    <xf numFmtId="0" fontId="20" fillId="12" borderId="40" xfId="0" applyNumberFormat="1" applyFont="1" applyFill="1" applyBorder="1" applyAlignment="1" applyProtection="1">
      <alignment vertical="center"/>
    </xf>
    <xf numFmtId="0" fontId="20" fillId="12" borderId="41" xfId="0" applyNumberFormat="1" applyFont="1" applyFill="1" applyBorder="1" applyAlignment="1" applyProtection="1">
      <alignment vertical="center"/>
    </xf>
    <xf numFmtId="0" fontId="20" fillId="12" borderId="42" xfId="0" applyNumberFormat="1" applyFont="1" applyFill="1" applyBorder="1" applyAlignment="1" applyProtection="1">
      <alignment vertical="center"/>
    </xf>
    <xf numFmtId="0" fontId="28" fillId="4" borderId="79" xfId="0" applyNumberFormat="1" applyFont="1" applyFill="1" applyBorder="1" applyAlignment="1" applyProtection="1">
      <alignment horizontal="left"/>
    </xf>
    <xf numFmtId="0" fontId="28" fillId="4" borderId="76" xfId="0" applyNumberFormat="1" applyFont="1" applyFill="1" applyBorder="1" applyAlignment="1" applyProtection="1">
      <alignment horizontal="left"/>
    </xf>
    <xf numFmtId="0" fontId="18" fillId="10" borderId="38" xfId="0" applyNumberFormat="1" applyFont="1" applyFill="1" applyBorder="1" applyAlignment="1" applyProtection="1">
      <alignment horizontal="left" vertical="top" wrapText="1"/>
      <protection locked="0"/>
    </xf>
    <xf numFmtId="0" fontId="18" fillId="10" borderId="20" xfId="0" applyNumberFormat="1" applyFont="1" applyFill="1" applyBorder="1" applyAlignment="1" applyProtection="1">
      <alignment horizontal="left" vertical="top" wrapText="1"/>
      <protection locked="0"/>
    </xf>
    <xf numFmtId="0" fontId="18" fillId="10" borderId="39" xfId="0" applyNumberFormat="1" applyFont="1" applyFill="1" applyBorder="1" applyAlignment="1" applyProtection="1">
      <alignment horizontal="left" vertical="top" wrapText="1"/>
      <protection locked="0"/>
    </xf>
    <xf numFmtId="0" fontId="18" fillId="10" borderId="30" xfId="0" applyNumberFormat="1" applyFont="1" applyFill="1" applyBorder="1" applyAlignment="1" applyProtection="1">
      <alignment horizontal="left" vertical="top" wrapText="1"/>
      <protection locked="0"/>
    </xf>
    <xf numFmtId="0" fontId="18" fillId="10" borderId="0" xfId="0" applyNumberFormat="1" applyFont="1" applyFill="1" applyBorder="1" applyAlignment="1" applyProtection="1">
      <alignment horizontal="left" vertical="top" wrapText="1"/>
      <protection locked="0"/>
    </xf>
    <xf numFmtId="0" fontId="18" fillId="10" borderId="31" xfId="0" applyNumberFormat="1" applyFont="1" applyFill="1" applyBorder="1" applyAlignment="1" applyProtection="1">
      <alignment horizontal="left" vertical="top" wrapText="1"/>
      <protection locked="0"/>
    </xf>
    <xf numFmtId="0" fontId="18" fillId="10" borderId="68" xfId="0" applyNumberFormat="1" applyFont="1" applyFill="1" applyBorder="1" applyAlignment="1" applyProtection="1">
      <alignment horizontal="left" vertical="top" wrapText="1"/>
      <protection locked="0"/>
    </xf>
    <xf numFmtId="0" fontId="18" fillId="10" borderId="1" xfId="0" applyNumberFormat="1" applyFont="1" applyFill="1" applyBorder="1" applyAlignment="1" applyProtection="1">
      <alignment horizontal="left" vertical="top" wrapText="1"/>
      <protection locked="0"/>
    </xf>
    <xf numFmtId="0" fontId="18" fillId="10" borderId="69" xfId="0" applyNumberFormat="1" applyFont="1" applyFill="1" applyBorder="1" applyAlignment="1" applyProtection="1">
      <alignment horizontal="left" vertical="top" wrapText="1"/>
      <protection locked="0"/>
    </xf>
    <xf numFmtId="0" fontId="1" fillId="21" borderId="87" xfId="0" applyNumberFormat="1" applyFont="1" applyFill="1" applyBorder="1" applyAlignment="1" applyProtection="1"/>
    <xf numFmtId="0" fontId="1" fillId="21" borderId="88" xfId="0" applyNumberFormat="1" applyFont="1" applyFill="1" applyBorder="1" applyAlignment="1" applyProtection="1"/>
    <xf numFmtId="0" fontId="1" fillId="21" borderId="10" xfId="0" applyNumberFormat="1" applyFont="1" applyFill="1" applyBorder="1" applyAlignment="1" applyProtection="1"/>
    <xf numFmtId="0" fontId="1" fillId="21" borderId="27" xfId="0" applyNumberFormat="1" applyFont="1" applyFill="1" applyBorder="1" applyAlignment="1" applyProtection="1"/>
    <xf numFmtId="0" fontId="28" fillId="9" borderId="87" xfId="0" applyNumberFormat="1" applyFont="1" applyFill="1" applyBorder="1" applyProtection="1"/>
    <xf numFmtId="0" fontId="28" fillId="9" borderId="88" xfId="0" applyNumberFormat="1" applyFont="1" applyFill="1" applyBorder="1" applyProtection="1"/>
    <xf numFmtId="0" fontId="20" fillId="0" borderId="82" xfId="0" applyNumberFormat="1" applyFont="1" applyBorder="1" applyProtection="1">
      <protection locked="0"/>
    </xf>
    <xf numFmtId="0" fontId="20" fillId="0" borderId="29" xfId="0" applyNumberFormat="1" applyFont="1" applyBorder="1" applyProtection="1">
      <protection locked="0"/>
    </xf>
    <xf numFmtId="0" fontId="20" fillId="0" borderId="80" xfId="0" applyNumberFormat="1" applyFont="1" applyBorder="1" applyAlignment="1" applyProtection="1">
      <alignment horizontal="left"/>
      <protection locked="0"/>
    </xf>
    <xf numFmtId="0" fontId="20" fillId="0" borderId="27" xfId="0" applyNumberFormat="1" applyFont="1" applyBorder="1" applyAlignment="1" applyProtection="1">
      <alignment horizontal="left"/>
      <protection locked="0"/>
    </xf>
    <xf numFmtId="0" fontId="20" fillId="0" borderId="82" xfId="0" applyNumberFormat="1" applyFont="1" applyBorder="1" applyAlignment="1" applyProtection="1">
      <alignment horizontal="left"/>
      <protection locked="0"/>
    </xf>
    <xf numFmtId="0" fontId="20" fillId="0" borderId="83" xfId="0" applyNumberFormat="1" applyFont="1" applyBorder="1" applyAlignment="1" applyProtection="1">
      <alignment horizontal="left"/>
      <protection locked="0"/>
    </xf>
    <xf numFmtId="0" fontId="20" fillId="0" borderId="51" xfId="0" applyNumberFormat="1" applyFont="1" applyBorder="1" applyAlignment="1" applyProtection="1">
      <alignment horizontal="left" vertical="top"/>
      <protection locked="0"/>
    </xf>
    <xf numFmtId="0" fontId="28" fillId="8" borderId="54" xfId="0" applyNumberFormat="1" applyFont="1" applyFill="1" applyBorder="1" applyAlignment="1" applyProtection="1">
      <alignment horizontal="left" vertical="top"/>
    </xf>
    <xf numFmtId="0" fontId="28" fillId="8" borderId="55" xfId="0" applyNumberFormat="1" applyFont="1" applyFill="1" applyBorder="1" applyAlignment="1" applyProtection="1">
      <alignment horizontal="left" vertical="top"/>
    </xf>
    <xf numFmtId="0" fontId="3" fillId="13" borderId="35" xfId="0" applyNumberFormat="1" applyFont="1" applyFill="1" applyBorder="1" applyAlignment="1" applyProtection="1">
      <alignment horizontal="left" vertical="center"/>
    </xf>
    <xf numFmtId="0" fontId="3" fillId="13" borderId="36" xfId="0" applyNumberFormat="1" applyFont="1" applyFill="1" applyBorder="1" applyAlignment="1" applyProtection="1">
      <alignment horizontal="left" vertical="center"/>
    </xf>
    <xf numFmtId="0" fontId="3" fillId="13" borderId="37" xfId="0" applyNumberFormat="1" applyFont="1" applyFill="1" applyBorder="1" applyAlignment="1" applyProtection="1">
      <alignment horizontal="left" vertical="center"/>
    </xf>
    <xf numFmtId="0" fontId="29" fillId="13" borderId="30" xfId="0" applyNumberFormat="1" applyFont="1" applyFill="1" applyBorder="1" applyAlignment="1" applyProtection="1">
      <alignment horizontal="center" vertical="center"/>
    </xf>
    <xf numFmtId="0" fontId="29" fillId="13" borderId="0" xfId="0" applyNumberFormat="1" applyFont="1" applyFill="1" applyBorder="1" applyAlignment="1" applyProtection="1">
      <alignment horizontal="center" vertical="center"/>
    </xf>
    <xf numFmtId="0" fontId="29" fillId="13" borderId="31" xfId="0" applyNumberFormat="1" applyFont="1" applyFill="1" applyBorder="1" applyAlignment="1" applyProtection="1">
      <alignment horizontal="center" vertical="center"/>
    </xf>
    <xf numFmtId="0" fontId="29" fillId="13" borderId="66" xfId="0" applyNumberFormat="1" applyFont="1" applyFill="1" applyBorder="1" applyAlignment="1" applyProtection="1">
      <alignment horizontal="center" vertical="center"/>
    </xf>
    <xf numFmtId="0" fontId="29" fillId="13" borderId="22" xfId="0" applyNumberFormat="1" applyFont="1" applyFill="1" applyBorder="1" applyAlignment="1" applyProtection="1">
      <alignment horizontal="center" vertical="center"/>
    </xf>
    <xf numFmtId="0" fontId="29" fillId="13" borderId="67" xfId="0" applyNumberFormat="1" applyFont="1" applyFill="1" applyBorder="1" applyAlignment="1" applyProtection="1">
      <alignment horizontal="center" vertical="center"/>
    </xf>
    <xf numFmtId="0" fontId="17" fillId="11" borderId="0" xfId="0" applyNumberFormat="1" applyFont="1" applyFill="1" applyAlignment="1" applyProtection="1">
      <alignment horizontal="center" vertical="center"/>
    </xf>
    <xf numFmtId="0" fontId="4" fillId="11" borderId="0" xfId="0" applyNumberFormat="1" applyFont="1" applyFill="1" applyAlignment="1" applyProtection="1">
      <alignment horizontal="center" vertical="center"/>
    </xf>
    <xf numFmtId="0" fontId="11" fillId="26" borderId="0" xfId="0" applyNumberFormat="1" applyFont="1" applyFill="1" applyBorder="1" applyAlignment="1" applyProtection="1">
      <alignment horizontal="center" vertical="center"/>
    </xf>
    <xf numFmtId="0" fontId="12" fillId="19" borderId="20" xfId="0" applyNumberFormat="1" applyFont="1" applyFill="1" applyBorder="1" applyAlignment="1" applyProtection="1">
      <alignment horizontal="center" vertical="center"/>
    </xf>
    <xf numFmtId="0" fontId="12" fillId="19" borderId="0" xfId="0" applyNumberFormat="1" applyFont="1" applyFill="1" applyBorder="1" applyAlignment="1" applyProtection="1">
      <alignment horizontal="center" vertical="center"/>
    </xf>
    <xf numFmtId="0" fontId="25" fillId="19" borderId="0" xfId="0" applyNumberFormat="1" applyFont="1" applyFill="1" applyBorder="1" applyAlignment="1" applyProtection="1">
      <alignment horizontal="center" vertical="center"/>
    </xf>
    <xf numFmtId="0" fontId="18" fillId="28" borderId="7" xfId="0" applyNumberFormat="1" applyFont="1" applyFill="1" applyBorder="1" applyAlignment="1" applyProtection="1">
      <alignment horizontal="left" vertical="top" wrapText="1"/>
      <protection locked="0"/>
    </xf>
    <xf numFmtId="0" fontId="18" fillId="28" borderId="8" xfId="0" applyNumberFormat="1" applyFont="1" applyFill="1" applyBorder="1" applyAlignment="1" applyProtection="1">
      <alignment horizontal="left" vertical="top" wrapText="1"/>
      <protection locked="0"/>
    </xf>
    <xf numFmtId="0" fontId="18" fillId="28" borderId="9" xfId="0" applyNumberFormat="1" applyFont="1" applyFill="1" applyBorder="1" applyAlignment="1" applyProtection="1">
      <alignment horizontal="left" vertical="top" wrapText="1"/>
      <protection locked="0"/>
    </xf>
    <xf numFmtId="0" fontId="18" fillId="10" borderId="32" xfId="0" applyNumberFormat="1" applyFont="1" applyFill="1" applyBorder="1" applyAlignment="1" applyProtection="1">
      <alignment horizontal="left" vertical="top" wrapText="1"/>
      <protection locked="0"/>
    </xf>
    <xf numFmtId="0" fontId="18" fillId="10" borderId="33" xfId="0" applyNumberFormat="1" applyFont="1" applyFill="1" applyBorder="1" applyAlignment="1" applyProtection="1">
      <alignment horizontal="left" vertical="top" wrapText="1"/>
      <protection locked="0"/>
    </xf>
    <xf numFmtId="0" fontId="18" fillId="10" borderId="34" xfId="0" applyNumberFormat="1" applyFont="1" applyFill="1" applyBorder="1" applyAlignment="1" applyProtection="1">
      <alignment horizontal="left" vertical="top" wrapText="1"/>
      <protection locked="0"/>
    </xf>
    <xf numFmtId="0" fontId="3" fillId="14" borderId="4" xfId="1" applyNumberFormat="1" applyFont="1" applyFill="1" applyBorder="1" applyAlignment="1" applyProtection="1">
      <alignment horizontal="left" vertical="center"/>
    </xf>
    <xf numFmtId="0" fontId="3" fillId="14" borderId="5" xfId="1" applyNumberFormat="1" applyFont="1" applyFill="1" applyBorder="1" applyAlignment="1" applyProtection="1">
      <alignment horizontal="left" vertical="center"/>
    </xf>
    <xf numFmtId="0" fontId="3" fillId="14" borderId="6" xfId="1" applyNumberFormat="1" applyFont="1" applyFill="1" applyBorder="1" applyAlignment="1" applyProtection="1">
      <alignment horizontal="left" vertical="center"/>
    </xf>
    <xf numFmtId="0" fontId="18" fillId="28" borderId="21" xfId="1" quotePrefix="1" applyNumberFormat="1" applyFont="1" applyFill="1" applyBorder="1" applyAlignment="1" applyProtection="1">
      <alignment horizontal="left" vertical="top"/>
      <protection locked="0"/>
    </xf>
    <xf numFmtId="0" fontId="18" fillId="28" borderId="22" xfId="1" quotePrefix="1" applyNumberFormat="1" applyFont="1" applyFill="1" applyBorder="1" applyAlignment="1" applyProtection="1">
      <alignment horizontal="left" vertical="top"/>
      <protection locked="0"/>
    </xf>
    <xf numFmtId="0" fontId="18" fillId="28" borderId="23" xfId="1" quotePrefix="1" applyNumberFormat="1" applyFont="1" applyFill="1" applyBorder="1" applyAlignment="1" applyProtection="1">
      <alignment horizontal="left" vertical="top"/>
      <protection locked="0"/>
    </xf>
    <xf numFmtId="164" fontId="19" fillId="11" borderId="0" xfId="0" applyNumberFormat="1" applyFont="1" applyFill="1" applyAlignment="1" applyProtection="1">
      <alignment horizontal="center" vertical="center"/>
    </xf>
    <xf numFmtId="0" fontId="20" fillId="12" borderId="40" xfId="0" applyNumberFormat="1" applyFont="1" applyFill="1" applyBorder="1" applyAlignment="1" applyProtection="1">
      <alignment horizontal="left" vertical="top"/>
    </xf>
    <xf numFmtId="0" fontId="20" fillId="12" borderId="41" xfId="0" applyNumberFormat="1" applyFont="1" applyFill="1" applyBorder="1" applyAlignment="1" applyProtection="1">
      <alignment horizontal="left" vertical="top"/>
    </xf>
    <xf numFmtId="0" fontId="20" fillId="12" borderId="42" xfId="0" applyNumberFormat="1" applyFont="1" applyFill="1" applyBorder="1" applyAlignment="1" applyProtection="1">
      <alignment horizontal="left" vertical="top"/>
    </xf>
    <xf numFmtId="0" fontId="18" fillId="29" borderId="154" xfId="0" applyNumberFormat="1" applyFont="1" applyFill="1" applyBorder="1" applyAlignment="1" applyProtection="1">
      <alignment horizontal="left" vertical="center"/>
    </xf>
    <xf numFmtId="0" fontId="18" fillId="29" borderId="55" xfId="0" applyNumberFormat="1" applyFont="1" applyFill="1" applyBorder="1" applyAlignment="1" applyProtection="1">
      <alignment horizontal="left" vertical="center"/>
    </xf>
    <xf numFmtId="0" fontId="18" fillId="29" borderId="155" xfId="0" applyNumberFormat="1" applyFont="1" applyFill="1" applyBorder="1" applyAlignment="1" applyProtection="1">
      <alignment horizontal="left" vertical="center"/>
    </xf>
    <xf numFmtId="0" fontId="18" fillId="29" borderId="156" xfId="0" applyNumberFormat="1" applyFont="1" applyFill="1" applyBorder="1" applyAlignment="1" applyProtection="1">
      <alignment horizontal="left" vertical="center"/>
    </xf>
    <xf numFmtId="0" fontId="27" fillId="29" borderId="86" xfId="0" applyNumberFormat="1" applyFont="1" applyFill="1" applyBorder="1" applyAlignment="1" applyProtection="1">
      <alignment horizontal="center" vertical="center"/>
      <protection locked="0"/>
    </xf>
    <xf numFmtId="0" fontId="27" fillId="29" borderId="126" xfId="0" applyNumberFormat="1" applyFont="1" applyFill="1" applyBorder="1" applyAlignment="1" applyProtection="1">
      <alignment horizontal="center" vertical="center"/>
      <protection locked="0"/>
    </xf>
    <xf numFmtId="166" fontId="20" fillId="29" borderId="86" xfId="0" applyNumberFormat="1" applyFont="1" applyFill="1" applyBorder="1" applyAlignment="1" applyProtection="1">
      <alignment horizontal="center" vertical="center"/>
      <protection locked="0"/>
    </xf>
    <xf numFmtId="166" fontId="20" fillId="29" borderId="126" xfId="0" applyNumberFormat="1" applyFont="1" applyFill="1" applyBorder="1" applyAlignment="1" applyProtection="1">
      <alignment horizontal="center" vertical="center"/>
      <protection locked="0"/>
    </xf>
    <xf numFmtId="0" fontId="18" fillId="12" borderId="151" xfId="0" applyNumberFormat="1" applyFont="1" applyFill="1" applyBorder="1" applyAlignment="1" applyProtection="1">
      <alignment horizontal="left"/>
    </xf>
    <xf numFmtId="0" fontId="18" fillId="12" borderId="101" xfId="0" applyNumberFormat="1" applyFont="1" applyFill="1" applyBorder="1" applyAlignment="1" applyProtection="1">
      <alignment horizontal="left"/>
    </xf>
    <xf numFmtId="0" fontId="20" fillId="12" borderId="89" xfId="0" applyNumberFormat="1" applyFont="1" applyFill="1" applyBorder="1" applyAlignment="1" applyProtection="1"/>
    <xf numFmtId="0" fontId="20" fillId="12" borderId="76" xfId="0" applyNumberFormat="1" applyFont="1" applyFill="1" applyBorder="1" applyAlignment="1" applyProtection="1"/>
    <xf numFmtId="0" fontId="20" fillId="18" borderId="89" xfId="0" applyNumberFormat="1" applyFont="1" applyFill="1" applyBorder="1" applyAlignment="1" applyProtection="1">
      <alignment horizontal="left"/>
    </xf>
    <xf numFmtId="0" fontId="20" fillId="18" borderId="20" xfId="0" applyNumberFormat="1" applyFont="1" applyFill="1" applyBorder="1" applyAlignment="1" applyProtection="1">
      <alignment horizontal="left"/>
    </xf>
    <xf numFmtId="0" fontId="20" fillId="18" borderId="132" xfId="0" applyNumberFormat="1" applyFont="1" applyFill="1" applyBorder="1" applyAlignment="1" applyProtection="1">
      <alignment horizontal="left"/>
    </xf>
    <xf numFmtId="0" fontId="20" fillId="21" borderId="89" xfId="0" applyNumberFormat="1" applyFont="1" applyFill="1" applyBorder="1" applyAlignment="1" applyProtection="1">
      <alignment horizontal="left" vertical="center"/>
    </xf>
    <xf numFmtId="0" fontId="20" fillId="21" borderId="43" xfId="0" applyNumberFormat="1" applyFont="1" applyFill="1" applyBorder="1" applyAlignment="1" applyProtection="1">
      <alignment horizontal="left" vertical="center"/>
    </xf>
    <xf numFmtId="0" fontId="20" fillId="21" borderId="89" xfId="0" applyNumberFormat="1" applyFont="1" applyFill="1" applyBorder="1" applyAlignment="1" applyProtection="1">
      <alignment horizontal="center" vertical="center" wrapText="1"/>
    </xf>
    <xf numFmtId="0" fontId="20" fillId="21" borderId="20" xfId="0" applyNumberFormat="1" applyFont="1" applyFill="1" applyBorder="1" applyAlignment="1" applyProtection="1">
      <alignment horizontal="center" vertical="center" wrapText="1"/>
    </xf>
    <xf numFmtId="0" fontId="20" fillId="21" borderId="43" xfId="0" applyNumberFormat="1" applyFont="1" applyFill="1" applyBorder="1" applyAlignment="1" applyProtection="1">
      <alignment horizontal="center" vertical="center" wrapText="1"/>
    </xf>
    <xf numFmtId="0" fontId="20" fillId="21" borderId="0" xfId="0" applyNumberFormat="1" applyFont="1" applyFill="1" applyBorder="1" applyAlignment="1" applyProtection="1">
      <alignment horizontal="center" vertical="center" wrapText="1"/>
    </xf>
    <xf numFmtId="0" fontId="20" fillId="21" borderId="116" xfId="0" applyNumberFormat="1" applyFont="1" applyFill="1" applyBorder="1" applyAlignment="1" applyProtection="1">
      <alignment horizontal="left" vertical="center"/>
    </xf>
    <xf numFmtId="0" fontId="20" fillId="21" borderId="3" xfId="0" applyNumberFormat="1" applyFont="1" applyFill="1" applyBorder="1" applyAlignment="1" applyProtection="1">
      <alignment horizontal="left" vertical="center"/>
    </xf>
    <xf numFmtId="0" fontId="20" fillId="21" borderId="115" xfId="0" applyNumberFormat="1" applyFont="1" applyFill="1" applyBorder="1" applyAlignment="1" applyProtection="1">
      <alignment horizontal="left" vertical="center"/>
    </xf>
    <xf numFmtId="0" fontId="20" fillId="21" borderId="113" xfId="0" applyNumberFormat="1" applyFont="1" applyFill="1" applyBorder="1" applyAlignment="1" applyProtection="1">
      <alignment horizontal="left" vertical="center"/>
    </xf>
    <xf numFmtId="0" fontId="18" fillId="25" borderId="105" xfId="0" applyNumberFormat="1" applyFont="1" applyFill="1" applyBorder="1" applyProtection="1"/>
    <xf numFmtId="0" fontId="18" fillId="25" borderId="98" xfId="0" applyNumberFormat="1" applyFont="1" applyFill="1" applyBorder="1" applyProtection="1"/>
    <xf numFmtId="0" fontId="18" fillId="25" borderId="92" xfId="0" applyNumberFormat="1" applyFont="1" applyFill="1" applyBorder="1" applyProtection="1"/>
  </cellXfs>
  <cellStyles count="2">
    <cellStyle name="Lien hypertexte" xfId="1" builtinId="8"/>
    <cellStyle name="Normal" xfId="0" builtinId="0"/>
  </cellStyles>
  <dxfs count="78"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D52B1E"/>
        </patternFill>
      </fill>
    </dxf>
    <dxf>
      <font>
        <b/>
        <i val="0"/>
        <color auto="1"/>
      </font>
      <fill>
        <patternFill>
          <bgColor rgb="FFFFB612"/>
        </patternFill>
      </fill>
    </dxf>
    <dxf>
      <font>
        <b/>
        <i val="0"/>
      </font>
      <fill>
        <patternFill>
          <bgColor rgb="FF82BE00"/>
        </patternFill>
      </fill>
    </dxf>
    <dxf>
      <font>
        <b/>
        <i val="0"/>
        <color auto="1"/>
      </font>
      <fill>
        <patternFill>
          <bgColor rgb="FF82BE00"/>
        </patternFill>
      </fill>
    </dxf>
    <dxf>
      <font>
        <b/>
        <i val="0"/>
        <color auto="1"/>
      </font>
      <fill>
        <patternFill>
          <bgColor rgb="FFFFB712"/>
        </patternFill>
      </fill>
    </dxf>
    <dxf>
      <font>
        <b/>
        <i val="0"/>
        <color theme="0"/>
      </font>
      <fill>
        <patternFill>
          <bgColor rgb="FF675C53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D52B1E"/>
        </patternFill>
      </fill>
    </dxf>
    <dxf>
      <font>
        <b/>
        <i val="0"/>
        <color auto="1"/>
      </font>
      <fill>
        <patternFill>
          <bgColor rgb="FFFFB612"/>
        </patternFill>
      </fill>
    </dxf>
    <dxf>
      <font>
        <b/>
        <i val="0"/>
      </font>
      <fill>
        <patternFill>
          <bgColor rgb="FF82BE00"/>
        </patternFill>
      </fill>
    </dxf>
    <dxf>
      <font>
        <b/>
        <i val="0"/>
        <color auto="1"/>
      </font>
      <fill>
        <patternFill>
          <bgColor rgb="FF82BE00"/>
        </patternFill>
      </fill>
    </dxf>
    <dxf>
      <font>
        <b/>
        <i val="0"/>
        <color auto="1"/>
      </font>
      <fill>
        <patternFill>
          <bgColor rgb="FFFFB712"/>
        </patternFill>
      </fill>
    </dxf>
    <dxf>
      <font>
        <b/>
        <i val="0"/>
        <color theme="0"/>
      </font>
      <fill>
        <patternFill>
          <bgColor rgb="FF675C53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D52B1E"/>
        </patternFill>
      </fill>
    </dxf>
    <dxf>
      <font>
        <b/>
        <i val="0"/>
        <color auto="1"/>
      </font>
      <fill>
        <patternFill>
          <bgColor rgb="FFFFB612"/>
        </patternFill>
      </fill>
    </dxf>
    <dxf>
      <font>
        <b/>
        <i val="0"/>
      </font>
      <fill>
        <patternFill>
          <bgColor rgb="FF82BE00"/>
        </patternFill>
      </fill>
    </dxf>
    <dxf>
      <font>
        <b/>
        <i val="0"/>
        <color auto="1"/>
      </font>
      <fill>
        <patternFill>
          <bgColor rgb="FF82BE00"/>
        </patternFill>
      </fill>
    </dxf>
    <dxf>
      <font>
        <b/>
        <i val="0"/>
        <color auto="1"/>
      </font>
      <fill>
        <patternFill>
          <bgColor rgb="FFFFB712"/>
        </patternFill>
      </fill>
    </dxf>
    <dxf>
      <font>
        <b/>
        <i val="0"/>
        <color theme="0"/>
      </font>
      <fill>
        <patternFill>
          <bgColor rgb="FF675C53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2" defaultPivotStyle="PivotStyleLight16"/>
  <colors>
    <mruColors>
      <color rgb="FF009AA6"/>
      <color rgb="FF3C3732"/>
      <color rgb="FF675C53"/>
      <color rgb="FFE3FFA3"/>
      <color rgb="FF82BE00"/>
      <color rgb="FFFFB612"/>
      <color rgb="FFD52B1E"/>
      <color rgb="FFFFB712"/>
      <color rgb="FFA1006B"/>
      <color rgb="FFFEE2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309561</xdr:colOff>
      <xdr:row>8</xdr:row>
      <xdr:rowOff>206375</xdr:rowOff>
    </xdr:from>
    <xdr:to>
      <xdr:col>6</xdr:col>
      <xdr:colOff>1651000</xdr:colOff>
      <xdr:row>16</xdr:row>
      <xdr:rowOff>79375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1AEC1DA3-D7C1-4E2F-BA5B-2075D4E1ABC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013" t="6965" r="22418" b="13188"/>
        <a:stretch/>
      </xdr:blipFill>
      <xdr:spPr>
        <a:xfrm>
          <a:off x="4921249" y="1936750"/>
          <a:ext cx="1341439" cy="1778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309561</xdr:colOff>
      <xdr:row>8</xdr:row>
      <xdr:rowOff>206375</xdr:rowOff>
    </xdr:from>
    <xdr:to>
      <xdr:col>6</xdr:col>
      <xdr:colOff>1651000</xdr:colOff>
      <xdr:row>16</xdr:row>
      <xdr:rowOff>79375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087930A-B8C9-4C61-9739-66AA4C4B40F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013" t="6965" r="22418" b="13188"/>
        <a:stretch/>
      </xdr:blipFill>
      <xdr:spPr>
        <a:xfrm>
          <a:off x="5117781" y="1920875"/>
          <a:ext cx="1341439" cy="17627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309561</xdr:colOff>
      <xdr:row>8</xdr:row>
      <xdr:rowOff>206375</xdr:rowOff>
    </xdr:from>
    <xdr:to>
      <xdr:col>6</xdr:col>
      <xdr:colOff>1651000</xdr:colOff>
      <xdr:row>16</xdr:row>
      <xdr:rowOff>79375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8A9BC1A-882B-487C-B655-EC9004AC4FF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013" t="6965" r="22418" b="13188"/>
        <a:stretch/>
      </xdr:blipFill>
      <xdr:spPr>
        <a:xfrm>
          <a:off x="5117781" y="1920875"/>
          <a:ext cx="1341439" cy="17627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1F8B7-2F09-4757-9B4E-1710CB1DE5FC}">
  <sheetPr codeName="Feuil1"/>
  <dimension ref="A1:AG147"/>
  <sheetViews>
    <sheetView showGridLines="0" zoomScale="70" zoomScaleNormal="70" workbookViewId="0">
      <selection activeCell="T146" sqref="T146"/>
    </sheetView>
  </sheetViews>
  <sheetFormatPr baseColWidth="10" defaultColWidth="11.44140625" defaultRowHeight="13.8" x14ac:dyDescent="0.25"/>
  <cols>
    <col min="1" max="1" width="1.6640625" style="31" customWidth="1"/>
    <col min="2" max="2" width="21.109375" style="44" customWidth="1"/>
    <col min="3" max="3" width="11.6640625" style="44" customWidth="1"/>
    <col min="4" max="4" width="11.33203125" style="44" customWidth="1"/>
    <col min="5" max="5" width="10.88671875" style="44" customWidth="1"/>
    <col min="6" max="6" width="13.44140625" style="44" customWidth="1"/>
    <col min="7" max="7" width="30" style="44" customWidth="1"/>
    <col min="8" max="8" width="1.6640625" style="40" customWidth="1"/>
    <col min="9" max="9" width="5" style="64" customWidth="1"/>
    <col min="10" max="10" width="16" style="65" customWidth="1"/>
    <col min="11" max="11" width="4" style="65" customWidth="1"/>
    <col min="12" max="12" width="6" style="66" customWidth="1"/>
    <col min="13" max="13" width="10.88671875" style="65" customWidth="1"/>
    <col min="14" max="14" width="6.6640625" style="65" customWidth="1"/>
    <col min="15" max="15" width="8.6640625" style="65" customWidth="1"/>
    <col min="16" max="16" width="5.6640625" style="65" customWidth="1"/>
    <col min="17" max="17" width="11.44140625" style="65" customWidth="1"/>
    <col min="18" max="18" width="9.44140625" style="65" customWidth="1"/>
    <col min="19" max="19" width="5.88671875" style="65" bestFit="1" customWidth="1"/>
    <col min="20" max="20" width="7.6640625" style="66" customWidth="1"/>
    <col min="21" max="21" width="1.6640625" style="31" customWidth="1"/>
    <col min="22" max="27" width="10.6640625" style="31" customWidth="1"/>
    <col min="28" max="29" width="11.44140625" style="31"/>
    <col min="30" max="16384" width="11.44140625" style="44"/>
  </cols>
  <sheetData>
    <row r="1" spans="1:33" ht="15.6" x14ac:dyDescent="0.25">
      <c r="B1" s="39"/>
      <c r="C1" s="39"/>
      <c r="D1" s="39"/>
      <c r="E1" s="39"/>
      <c r="F1" s="39"/>
      <c r="G1" s="39"/>
      <c r="I1" s="41"/>
      <c r="J1" s="42"/>
      <c r="K1" s="42"/>
      <c r="L1" s="43"/>
      <c r="M1" s="42"/>
      <c r="N1" s="42"/>
      <c r="O1" s="42"/>
      <c r="P1" s="42"/>
      <c r="Q1" s="42"/>
      <c r="R1" s="42"/>
      <c r="S1" s="42"/>
      <c r="T1" s="43"/>
    </row>
    <row r="2" spans="1:33" ht="15" customHeight="1" thickBot="1" x14ac:dyDescent="0.3">
      <c r="B2" s="311" t="s">
        <v>55</v>
      </c>
      <c r="C2" s="312"/>
      <c r="D2" s="312"/>
      <c r="E2" s="312"/>
      <c r="F2" s="312"/>
      <c r="G2" s="312"/>
      <c r="H2" s="6"/>
      <c r="I2" s="6"/>
      <c r="J2" s="1"/>
      <c r="K2" s="1"/>
      <c r="L2" s="4"/>
      <c r="M2" s="1"/>
      <c r="N2" s="42"/>
      <c r="O2" s="42"/>
      <c r="P2" s="42"/>
      <c r="Q2" s="42"/>
      <c r="R2" s="42"/>
      <c r="S2" s="42"/>
      <c r="T2" s="43"/>
    </row>
    <row r="3" spans="1:33" ht="15" customHeight="1" x14ac:dyDescent="0.25">
      <c r="B3" s="312"/>
      <c r="C3" s="312"/>
      <c r="D3" s="312"/>
      <c r="E3" s="312"/>
      <c r="F3" s="312"/>
      <c r="G3" s="312"/>
      <c r="H3" s="6"/>
      <c r="I3" s="249" t="s">
        <v>81</v>
      </c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1"/>
      <c r="V3" s="164" t="s">
        <v>91</v>
      </c>
      <c r="W3" s="164"/>
      <c r="X3" s="164"/>
      <c r="Z3" s="164" t="s">
        <v>173</v>
      </c>
      <c r="AA3" s="164"/>
      <c r="AB3" s="164"/>
    </row>
    <row r="4" spans="1:33" ht="15" customHeight="1" x14ac:dyDescent="0.25">
      <c r="B4" s="271"/>
      <c r="C4" s="272"/>
      <c r="D4" s="272"/>
      <c r="E4" s="272"/>
      <c r="F4" s="272"/>
      <c r="G4" s="272"/>
      <c r="H4" s="7"/>
      <c r="I4" s="252" t="s">
        <v>116</v>
      </c>
      <c r="J4" s="256" t="s">
        <v>86</v>
      </c>
      <c r="K4" s="256" t="s">
        <v>82</v>
      </c>
      <c r="L4" s="256" t="s">
        <v>69</v>
      </c>
      <c r="M4" s="254" t="s">
        <v>87</v>
      </c>
      <c r="N4" s="254" t="s">
        <v>83</v>
      </c>
      <c r="O4" s="256" t="s">
        <v>84</v>
      </c>
      <c r="P4" s="256" t="s">
        <v>88</v>
      </c>
      <c r="Q4" s="258" t="s">
        <v>159</v>
      </c>
      <c r="R4" s="254" t="s">
        <v>85</v>
      </c>
      <c r="S4" s="254" t="s">
        <v>116</v>
      </c>
      <c r="T4" s="247" t="s">
        <v>69</v>
      </c>
      <c r="V4" s="164"/>
      <c r="W4" s="164"/>
      <c r="X4" s="164"/>
      <c r="Z4" s="164"/>
      <c r="AA4" s="164"/>
      <c r="AB4" s="164"/>
    </row>
    <row r="5" spans="1:33" ht="18.75" customHeight="1" x14ac:dyDescent="0.25">
      <c r="B5" s="27"/>
      <c r="C5" s="27"/>
      <c r="D5" s="27"/>
      <c r="E5" s="27"/>
      <c r="F5" s="27"/>
      <c r="G5" s="27"/>
      <c r="H5" s="8"/>
      <c r="I5" s="253"/>
      <c r="J5" s="257"/>
      <c r="K5" s="257"/>
      <c r="L5" s="257"/>
      <c r="M5" s="255"/>
      <c r="N5" s="255"/>
      <c r="O5" s="257"/>
      <c r="P5" s="257"/>
      <c r="Q5" s="254"/>
      <c r="R5" s="255"/>
      <c r="S5" s="255"/>
      <c r="T5" s="248"/>
      <c r="V5" s="164"/>
      <c r="W5" s="164"/>
      <c r="X5" s="164"/>
      <c r="Z5" s="164"/>
      <c r="AA5" s="164"/>
      <c r="AB5" s="164"/>
    </row>
    <row r="6" spans="1:33" ht="18.75" customHeight="1" x14ac:dyDescent="0.25">
      <c r="B6" s="39"/>
      <c r="C6" s="5"/>
      <c r="D6" s="5"/>
      <c r="E6" s="5"/>
      <c r="F6" s="5"/>
      <c r="G6" s="5"/>
      <c r="H6" s="8"/>
      <c r="I6" s="75"/>
      <c r="J6" s="76"/>
      <c r="K6" s="77"/>
      <c r="L6" s="78"/>
      <c r="M6" s="77"/>
      <c r="N6" s="77"/>
      <c r="O6" s="77"/>
      <c r="P6" s="79"/>
      <c r="Q6" s="79"/>
      <c r="R6" s="77"/>
      <c r="S6" s="80"/>
      <c r="T6" s="81"/>
    </row>
    <row r="7" spans="1:33" ht="18.75" customHeight="1" x14ac:dyDescent="0.45">
      <c r="B7" s="329">
        <v>43437</v>
      </c>
      <c r="C7" s="329"/>
      <c r="D7" s="329"/>
      <c r="E7" s="329"/>
      <c r="F7" s="329"/>
      <c r="G7" s="329"/>
      <c r="H7" s="45">
        <v>43424.533703703702</v>
      </c>
      <c r="I7" s="75"/>
      <c r="J7" s="76"/>
      <c r="K7" s="77"/>
      <c r="L7" s="78"/>
      <c r="M7" s="77"/>
      <c r="N7" s="77"/>
      <c r="O7" s="77"/>
      <c r="P7" s="76"/>
      <c r="Q7" s="76"/>
      <c r="R7" s="77"/>
      <c r="S7" s="80"/>
      <c r="T7" s="81"/>
      <c r="V7" s="264" t="s">
        <v>92</v>
      </c>
      <c r="W7" s="264"/>
      <c r="X7" s="264"/>
      <c r="Z7" s="165" t="s">
        <v>177</v>
      </c>
      <c r="AA7" s="165"/>
      <c r="AB7" s="165"/>
    </row>
    <row r="8" spans="1:33" ht="18.75" customHeight="1" x14ac:dyDescent="0.25">
      <c r="B8" s="329"/>
      <c r="C8" s="329"/>
      <c r="D8" s="329"/>
      <c r="E8" s="329"/>
      <c r="F8" s="329"/>
      <c r="G8" s="329"/>
      <c r="H8" s="46"/>
      <c r="I8" s="75"/>
      <c r="J8" s="76"/>
      <c r="K8" s="77"/>
      <c r="L8" s="78"/>
      <c r="M8" s="77"/>
      <c r="N8" s="77"/>
      <c r="O8" s="77"/>
      <c r="P8" s="76"/>
      <c r="Q8" s="76"/>
      <c r="R8" s="77"/>
      <c r="S8" s="80"/>
      <c r="T8" s="81"/>
      <c r="V8" s="264"/>
      <c r="W8" s="264"/>
      <c r="X8" s="264"/>
      <c r="Z8" s="165"/>
      <c r="AA8" s="165"/>
      <c r="AB8" s="165"/>
    </row>
    <row r="9" spans="1:33" ht="18.75" customHeight="1" thickBot="1" x14ac:dyDescent="0.5">
      <c r="B9" s="31"/>
      <c r="C9" s="31"/>
      <c r="D9" s="31"/>
      <c r="E9" s="31"/>
      <c r="F9" s="31"/>
      <c r="G9" s="47"/>
      <c r="H9" s="46"/>
      <c r="I9" s="75"/>
      <c r="J9" s="76"/>
      <c r="K9" s="77"/>
      <c r="L9" s="78"/>
      <c r="M9" s="77"/>
      <c r="N9" s="77"/>
      <c r="O9" s="77"/>
      <c r="P9" s="76"/>
      <c r="Q9" s="76"/>
      <c r="R9" s="77"/>
      <c r="S9" s="80"/>
      <c r="T9" s="81"/>
      <c r="V9" s="265" t="s">
        <v>89</v>
      </c>
      <c r="W9" s="265"/>
      <c r="X9" s="265"/>
      <c r="Z9" s="166" t="s">
        <v>178</v>
      </c>
      <c r="AA9" s="166"/>
      <c r="AB9" s="166"/>
    </row>
    <row r="10" spans="1:33" ht="18.75" customHeight="1" x14ac:dyDescent="0.25">
      <c r="B10" s="273" t="s">
        <v>65</v>
      </c>
      <c r="C10" s="274"/>
      <c r="D10" s="274"/>
      <c r="E10" s="274"/>
      <c r="F10" s="275"/>
      <c r="G10" s="48"/>
      <c r="H10" s="46"/>
      <c r="I10" s="75"/>
      <c r="J10" s="76"/>
      <c r="K10" s="77"/>
      <c r="L10" s="78"/>
      <c r="M10" s="77"/>
      <c r="N10" s="77"/>
      <c r="O10" s="77"/>
      <c r="P10" s="76"/>
      <c r="Q10" s="76"/>
      <c r="R10" s="77"/>
      <c r="S10" s="80"/>
      <c r="T10" s="81"/>
      <c r="V10" s="266"/>
      <c r="W10" s="266"/>
      <c r="X10" s="266"/>
      <c r="Y10" s="49"/>
      <c r="Z10" s="167"/>
      <c r="AA10" s="167"/>
      <c r="AB10" s="167"/>
    </row>
    <row r="11" spans="1:33" ht="18.75" customHeight="1" x14ac:dyDescent="0.35">
      <c r="B11" s="23" t="s">
        <v>58</v>
      </c>
      <c r="C11" s="244" t="s">
        <v>57</v>
      </c>
      <c r="D11" s="244"/>
      <c r="E11" s="276" t="s">
        <v>56</v>
      </c>
      <c r="F11" s="277"/>
      <c r="G11" s="48"/>
      <c r="H11" s="46"/>
      <c r="I11" s="75"/>
      <c r="J11" s="76"/>
      <c r="K11" s="77"/>
      <c r="L11" s="78"/>
      <c r="M11" s="77"/>
      <c r="N11" s="77"/>
      <c r="O11" s="77"/>
      <c r="P11" s="76"/>
      <c r="Q11" s="76"/>
      <c r="R11" s="77"/>
      <c r="S11" s="80"/>
      <c r="T11" s="81"/>
      <c r="V11" s="267">
        <f>COUNTIF(O6:O49, "EN-COURS")+COUNTIF(O54:O96, "EN-COURS")+COUNTIF(O104:O146, "EN-COURS")</f>
        <v>0</v>
      </c>
      <c r="W11" s="267"/>
      <c r="X11" s="267"/>
      <c r="Z11" s="160">
        <f>COUNTIFS(J6:J48,"=E.M.",R6:R48,"=NON")+COUNTIFS(J54:J96,"=E.M.",R54:R96,"=NON")+COUNTIFS(J104:J146,"=E.M.",R104:R146,"=NON")</f>
        <v>0</v>
      </c>
      <c r="AA11" s="160"/>
      <c r="AB11" s="159" t="s">
        <v>179</v>
      </c>
    </row>
    <row r="12" spans="1:33" ht="18.75" customHeight="1" x14ac:dyDescent="0.3">
      <c r="B12" s="147"/>
      <c r="C12" s="245"/>
      <c r="D12" s="246"/>
      <c r="E12" s="295"/>
      <c r="F12" s="296"/>
      <c r="H12" s="46"/>
      <c r="I12" s="75"/>
      <c r="J12" s="76"/>
      <c r="K12" s="77"/>
      <c r="L12" s="78"/>
      <c r="M12" s="77"/>
      <c r="N12" s="77"/>
      <c r="O12" s="77"/>
      <c r="P12" s="76"/>
      <c r="Q12" s="76"/>
      <c r="R12" s="77"/>
      <c r="S12" s="80"/>
      <c r="T12" s="81"/>
      <c r="V12" s="267"/>
      <c r="W12" s="267"/>
      <c r="X12" s="267"/>
      <c r="Z12" s="160"/>
      <c r="AA12" s="160"/>
      <c r="AB12" s="159"/>
    </row>
    <row r="13" spans="1:33" ht="18.75" customHeight="1" x14ac:dyDescent="0.35">
      <c r="A13" s="48"/>
      <c r="B13" s="24" t="s">
        <v>59</v>
      </c>
      <c r="C13" s="206" t="s">
        <v>60</v>
      </c>
      <c r="D13" s="207"/>
      <c r="E13" s="287"/>
      <c r="F13" s="288"/>
      <c r="G13" s="31"/>
      <c r="H13" s="46"/>
      <c r="I13" s="75"/>
      <c r="J13" s="76"/>
      <c r="K13" s="77"/>
      <c r="L13" s="78"/>
      <c r="M13" s="77"/>
      <c r="N13" s="77"/>
      <c r="O13" s="77"/>
      <c r="P13" s="76"/>
      <c r="Q13" s="76"/>
      <c r="R13" s="77"/>
      <c r="S13" s="80"/>
      <c r="T13" s="81"/>
      <c r="V13" s="267"/>
      <c r="W13" s="267"/>
      <c r="X13" s="267"/>
      <c r="Z13" s="160"/>
      <c r="AA13" s="160"/>
      <c r="AB13" s="159"/>
    </row>
    <row r="14" spans="1:33" ht="18.75" customHeight="1" x14ac:dyDescent="0.35">
      <c r="A14" s="48"/>
      <c r="B14" s="148"/>
      <c r="C14" s="245"/>
      <c r="D14" s="299"/>
      <c r="E14" s="289"/>
      <c r="F14" s="290"/>
      <c r="G14" s="48"/>
      <c r="H14" s="46"/>
      <c r="I14" s="75"/>
      <c r="J14" s="76"/>
      <c r="K14" s="77"/>
      <c r="L14" s="78"/>
      <c r="M14" s="77"/>
      <c r="N14" s="77"/>
      <c r="O14" s="77"/>
      <c r="P14" s="76"/>
      <c r="Q14" s="76"/>
      <c r="R14" s="77"/>
      <c r="S14" s="80"/>
      <c r="T14" s="81"/>
      <c r="V14" s="268" t="s">
        <v>95</v>
      </c>
      <c r="W14" s="268"/>
      <c r="X14" s="268"/>
      <c r="Y14" s="49"/>
      <c r="Z14" s="48"/>
      <c r="AA14" s="48"/>
      <c r="AB14" s="48"/>
    </row>
    <row r="15" spans="1:33" ht="18.75" customHeight="1" x14ac:dyDescent="0.35">
      <c r="B15" s="25" t="s">
        <v>61</v>
      </c>
      <c r="C15" s="300" t="s">
        <v>62</v>
      </c>
      <c r="D15" s="301"/>
      <c r="E15" s="291" t="s">
        <v>63</v>
      </c>
      <c r="F15" s="292"/>
      <c r="G15" s="31"/>
      <c r="H15" s="46"/>
      <c r="I15" s="75"/>
      <c r="J15" s="76"/>
      <c r="K15" s="77"/>
      <c r="L15" s="78"/>
      <c r="M15" s="77"/>
      <c r="N15" s="77"/>
      <c r="O15" s="77"/>
      <c r="P15" s="76"/>
      <c r="Q15" s="76"/>
      <c r="R15" s="77"/>
      <c r="S15" s="80"/>
      <c r="T15" s="81"/>
      <c r="V15" s="269"/>
      <c r="W15" s="269"/>
      <c r="X15" s="269"/>
      <c r="Y15" s="49"/>
      <c r="Z15" s="168" t="s">
        <v>6</v>
      </c>
      <c r="AA15" s="168"/>
      <c r="AB15" s="168"/>
    </row>
    <row r="16" spans="1:33" ht="18.75" customHeight="1" thickBot="1" x14ac:dyDescent="0.35">
      <c r="B16" s="149"/>
      <c r="C16" s="297"/>
      <c r="D16" s="298"/>
      <c r="E16" s="293"/>
      <c r="F16" s="294"/>
      <c r="G16" s="50"/>
      <c r="H16" s="9"/>
      <c r="I16" s="75"/>
      <c r="J16" s="76"/>
      <c r="K16" s="77"/>
      <c r="L16" s="78"/>
      <c r="M16" s="77"/>
      <c r="N16" s="77"/>
      <c r="O16" s="77"/>
      <c r="P16" s="76"/>
      <c r="Q16" s="76"/>
      <c r="R16" s="77"/>
      <c r="S16" s="80"/>
      <c r="T16" s="81"/>
      <c r="V16" s="270">
        <f>COUNTIF(O6:O49, "RELANCÉE")+COUNTIF(O54:O96, "RELANCÉE")+COUNTIF(O104:O146, "RELANCÉE")</f>
        <v>0</v>
      </c>
      <c r="W16" s="270"/>
      <c r="X16" s="270"/>
      <c r="Y16" s="49"/>
      <c r="Z16" s="168"/>
      <c r="AA16" s="168"/>
      <c r="AB16" s="168"/>
      <c r="AE16" s="2"/>
      <c r="AF16" s="2"/>
      <c r="AG16" s="2"/>
    </row>
    <row r="17" spans="1:29" ht="18" customHeight="1" x14ac:dyDescent="0.3">
      <c r="B17" s="51"/>
      <c r="C17" s="51"/>
      <c r="D17" s="51"/>
      <c r="E17" s="51"/>
      <c r="F17" s="51"/>
      <c r="G17" s="31"/>
      <c r="H17" s="10"/>
      <c r="I17" s="75"/>
      <c r="J17" s="76"/>
      <c r="K17" s="77"/>
      <c r="L17" s="78"/>
      <c r="M17" s="77"/>
      <c r="N17" s="77"/>
      <c r="O17" s="77"/>
      <c r="P17" s="76"/>
      <c r="Q17" s="76"/>
      <c r="R17" s="77"/>
      <c r="S17" s="80"/>
      <c r="T17" s="81"/>
      <c r="V17" s="270"/>
      <c r="W17" s="270"/>
      <c r="X17" s="270"/>
      <c r="Y17" s="49"/>
      <c r="Z17" s="166" t="s">
        <v>178</v>
      </c>
      <c r="AA17" s="166"/>
      <c r="AB17" s="166"/>
    </row>
    <row r="18" spans="1:29" s="53" customFormat="1" ht="16.5" customHeight="1" x14ac:dyDescent="0.25">
      <c r="A18" s="49"/>
      <c r="B18" s="302" t="s">
        <v>155</v>
      </c>
      <c r="C18" s="303"/>
      <c r="D18" s="303"/>
      <c r="E18" s="303"/>
      <c r="F18" s="303"/>
      <c r="G18" s="304"/>
      <c r="H18" s="52"/>
      <c r="I18" s="75"/>
      <c r="J18" s="76"/>
      <c r="K18" s="77"/>
      <c r="L18" s="78"/>
      <c r="M18" s="77"/>
      <c r="N18" s="77"/>
      <c r="O18" s="77"/>
      <c r="P18" s="76"/>
      <c r="Q18" s="76"/>
      <c r="R18" s="77"/>
      <c r="S18" s="80"/>
      <c r="T18" s="81"/>
      <c r="U18" s="49"/>
      <c r="V18" s="270"/>
      <c r="W18" s="270"/>
      <c r="X18" s="270"/>
      <c r="Y18" s="31"/>
      <c r="Z18" s="167"/>
      <c r="AA18" s="167"/>
      <c r="AB18" s="167"/>
      <c r="AC18" s="49"/>
    </row>
    <row r="19" spans="1:29" s="53" customFormat="1" ht="16.5" customHeight="1" x14ac:dyDescent="0.25">
      <c r="A19" s="49"/>
      <c r="B19" s="305" t="s">
        <v>66</v>
      </c>
      <c r="C19" s="306"/>
      <c r="D19" s="306"/>
      <c r="E19" s="306"/>
      <c r="F19" s="306"/>
      <c r="G19" s="307"/>
      <c r="H19" s="52"/>
      <c r="I19" s="75"/>
      <c r="J19" s="76"/>
      <c r="K19" s="77"/>
      <c r="L19" s="78"/>
      <c r="M19" s="77"/>
      <c r="N19" s="77"/>
      <c r="O19" s="77"/>
      <c r="P19" s="76"/>
      <c r="Q19" s="76"/>
      <c r="R19" s="77"/>
      <c r="S19" s="80"/>
      <c r="T19" s="81"/>
      <c r="U19" s="49"/>
      <c r="V19" s="259" t="s">
        <v>90</v>
      </c>
      <c r="W19" s="259"/>
      <c r="X19" s="259"/>
      <c r="Y19" s="31"/>
      <c r="Z19" s="160">
        <f>COUNTIFS(J6:J48,"=T.F.T.",R6:R48,"=NON")+COUNTIFS(J54:J96,"=T.F.T.",R54:R96,"=NON")+COUNTIFS(J104:J146,"=T.F.T.",R104:R146,"=NON")</f>
        <v>0</v>
      </c>
      <c r="AA19" s="160"/>
      <c r="AB19" s="159" t="s">
        <v>180</v>
      </c>
      <c r="AC19" s="49"/>
    </row>
    <row r="20" spans="1:29" s="53" customFormat="1" ht="16.5" customHeight="1" x14ac:dyDescent="0.25">
      <c r="A20" s="49"/>
      <c r="B20" s="278"/>
      <c r="C20" s="279"/>
      <c r="D20" s="279"/>
      <c r="E20" s="279"/>
      <c r="F20" s="279"/>
      <c r="G20" s="280"/>
      <c r="H20" s="52"/>
      <c r="I20" s="75"/>
      <c r="J20" s="76"/>
      <c r="K20" s="77"/>
      <c r="L20" s="78"/>
      <c r="M20" s="77"/>
      <c r="N20" s="77"/>
      <c r="O20" s="77"/>
      <c r="P20" s="76"/>
      <c r="Q20" s="76"/>
      <c r="R20" s="77"/>
      <c r="S20" s="80"/>
      <c r="T20" s="81"/>
      <c r="U20" s="49"/>
      <c r="V20" s="260"/>
      <c r="W20" s="260"/>
      <c r="X20" s="260"/>
      <c r="Y20" s="31"/>
      <c r="Z20" s="160"/>
      <c r="AA20" s="160"/>
      <c r="AB20" s="159"/>
      <c r="AC20" s="49"/>
    </row>
    <row r="21" spans="1:29" s="53" customFormat="1" ht="16.5" customHeight="1" x14ac:dyDescent="0.25">
      <c r="A21" s="49"/>
      <c r="B21" s="281"/>
      <c r="C21" s="282"/>
      <c r="D21" s="282"/>
      <c r="E21" s="282"/>
      <c r="F21" s="282"/>
      <c r="G21" s="283"/>
      <c r="H21" s="52"/>
      <c r="I21" s="75"/>
      <c r="J21" s="76"/>
      <c r="K21" s="77"/>
      <c r="L21" s="78"/>
      <c r="M21" s="77"/>
      <c r="N21" s="77"/>
      <c r="O21" s="77"/>
      <c r="P21" s="76"/>
      <c r="Q21" s="76"/>
      <c r="R21" s="77"/>
      <c r="S21" s="80"/>
      <c r="T21" s="81"/>
      <c r="U21" s="49"/>
      <c r="V21" s="261">
        <f>COUNTIF(O6:O49, "CLOTURÉE")+COUNTIF(O54:O96, "CLOTURÉE")+COUNTIF(O104:O146, "CLOTURÉE")</f>
        <v>0</v>
      </c>
      <c r="W21" s="261"/>
      <c r="X21" s="261"/>
      <c r="Y21" s="31"/>
      <c r="Z21" s="160"/>
      <c r="AA21" s="160"/>
      <c r="AB21" s="159"/>
      <c r="AC21" s="49"/>
    </row>
    <row r="22" spans="1:29" ht="16.5" customHeight="1" x14ac:dyDescent="0.25">
      <c r="B22" s="281"/>
      <c r="C22" s="282"/>
      <c r="D22" s="282"/>
      <c r="E22" s="282"/>
      <c r="F22" s="282"/>
      <c r="G22" s="283"/>
      <c r="H22" s="52"/>
      <c r="I22" s="75"/>
      <c r="J22" s="76"/>
      <c r="K22" s="77"/>
      <c r="L22" s="78"/>
      <c r="M22" s="77"/>
      <c r="N22" s="77"/>
      <c r="O22" s="77"/>
      <c r="P22" s="76"/>
      <c r="Q22" s="76"/>
      <c r="R22" s="77"/>
      <c r="S22" s="80"/>
      <c r="T22" s="81"/>
      <c r="V22" s="261"/>
      <c r="W22" s="261"/>
      <c r="X22" s="261"/>
    </row>
    <row r="23" spans="1:29" ht="18" customHeight="1" x14ac:dyDescent="0.25">
      <c r="B23" s="281"/>
      <c r="C23" s="282"/>
      <c r="D23" s="282"/>
      <c r="E23" s="282"/>
      <c r="F23" s="282"/>
      <c r="G23" s="283"/>
      <c r="H23" s="10"/>
      <c r="I23" s="75"/>
      <c r="J23" s="76"/>
      <c r="K23" s="77"/>
      <c r="L23" s="78"/>
      <c r="M23" s="77"/>
      <c r="N23" s="77"/>
      <c r="O23" s="77"/>
      <c r="P23" s="76"/>
      <c r="Q23" s="76"/>
      <c r="R23" s="77"/>
      <c r="S23" s="80"/>
      <c r="T23" s="81"/>
      <c r="V23" s="261"/>
      <c r="W23" s="261"/>
      <c r="X23" s="261"/>
      <c r="Z23" s="168" t="s">
        <v>2</v>
      </c>
      <c r="AA23" s="168"/>
      <c r="AB23" s="168"/>
    </row>
    <row r="24" spans="1:29" ht="18.75" customHeight="1" x14ac:dyDescent="0.25">
      <c r="B24" s="281"/>
      <c r="C24" s="282"/>
      <c r="D24" s="282"/>
      <c r="E24" s="282"/>
      <c r="F24" s="282"/>
      <c r="G24" s="283"/>
      <c r="H24" s="52"/>
      <c r="I24" s="75"/>
      <c r="J24" s="76"/>
      <c r="K24" s="77"/>
      <c r="L24" s="78"/>
      <c r="M24" s="77"/>
      <c r="N24" s="77"/>
      <c r="O24" s="77"/>
      <c r="P24" s="76"/>
      <c r="Q24" s="76"/>
      <c r="R24" s="77"/>
      <c r="S24" s="80"/>
      <c r="T24" s="81"/>
      <c r="V24" s="48"/>
      <c r="W24" s="48"/>
      <c r="X24" s="48"/>
      <c r="Z24" s="168"/>
      <c r="AA24" s="168"/>
      <c r="AB24" s="168"/>
    </row>
    <row r="25" spans="1:29" ht="18.75" customHeight="1" x14ac:dyDescent="0.25">
      <c r="B25" s="284"/>
      <c r="C25" s="285"/>
      <c r="D25" s="285"/>
      <c r="E25" s="285"/>
      <c r="F25" s="285"/>
      <c r="G25" s="286"/>
      <c r="H25" s="52"/>
      <c r="I25" s="82"/>
      <c r="J25" s="76"/>
      <c r="K25" s="83"/>
      <c r="L25" s="78"/>
      <c r="M25" s="77"/>
      <c r="N25" s="77"/>
      <c r="O25" s="77"/>
      <c r="P25" s="76"/>
      <c r="Q25" s="76"/>
      <c r="R25" s="77"/>
      <c r="S25" s="80"/>
      <c r="T25" s="81"/>
      <c r="V25" s="313" t="s">
        <v>85</v>
      </c>
      <c r="W25" s="313"/>
      <c r="X25" s="313"/>
      <c r="Z25" s="166" t="s">
        <v>178</v>
      </c>
      <c r="AA25" s="166"/>
      <c r="AB25" s="166"/>
    </row>
    <row r="26" spans="1:29" ht="18.75" customHeight="1" x14ac:dyDescent="0.25">
      <c r="B26" s="308" t="s">
        <v>67</v>
      </c>
      <c r="C26" s="309"/>
      <c r="D26" s="309"/>
      <c r="E26" s="309"/>
      <c r="F26" s="309"/>
      <c r="G26" s="310"/>
      <c r="H26" s="52"/>
      <c r="I26" s="82"/>
      <c r="J26" s="76"/>
      <c r="K26" s="83"/>
      <c r="L26" s="78"/>
      <c r="M26" s="77"/>
      <c r="N26" s="77"/>
      <c r="O26" s="77"/>
      <c r="P26" s="76"/>
      <c r="Q26" s="76"/>
      <c r="R26" s="77"/>
      <c r="S26" s="80"/>
      <c r="T26" s="81"/>
      <c r="V26" s="313"/>
      <c r="W26" s="313"/>
      <c r="X26" s="313"/>
      <c r="Z26" s="167"/>
      <c r="AA26" s="167"/>
      <c r="AB26" s="167"/>
    </row>
    <row r="27" spans="1:29" ht="15" customHeight="1" x14ac:dyDescent="0.25">
      <c r="B27" s="278"/>
      <c r="C27" s="279"/>
      <c r="D27" s="279"/>
      <c r="E27" s="279"/>
      <c r="F27" s="279"/>
      <c r="G27" s="280"/>
      <c r="H27" s="52"/>
      <c r="I27" s="82"/>
      <c r="J27" s="84"/>
      <c r="K27" s="83"/>
      <c r="L27" s="78"/>
      <c r="M27" s="77"/>
      <c r="N27" s="77"/>
      <c r="O27" s="77"/>
      <c r="P27" s="76"/>
      <c r="Q27" s="76"/>
      <c r="R27" s="77"/>
      <c r="S27" s="80"/>
      <c r="T27" s="81"/>
      <c r="V27" s="259" t="s">
        <v>72</v>
      </c>
      <c r="W27" s="259"/>
      <c r="X27" s="259"/>
      <c r="Z27" s="160">
        <f>COUNTIFS(J6:J48,"=ASCENSEURS",R6:R48,"=NON")+COUNTIFS(J54:J96,"=ASCENSEURS",R54:R96,"=NON")+COUNTIFS(J104:J146,"=ASCENSEURS",R104:R146,"=NON")</f>
        <v>0</v>
      </c>
      <c r="AA27" s="160"/>
      <c r="AB27" s="159" t="s">
        <v>181</v>
      </c>
    </row>
    <row r="28" spans="1:29" ht="15.75" customHeight="1" x14ac:dyDescent="0.25">
      <c r="B28" s="281"/>
      <c r="C28" s="282"/>
      <c r="D28" s="282"/>
      <c r="E28" s="282"/>
      <c r="F28" s="282"/>
      <c r="G28" s="283"/>
      <c r="H28" s="52"/>
      <c r="I28" s="82"/>
      <c r="J28" s="84"/>
      <c r="K28" s="83"/>
      <c r="L28" s="78"/>
      <c r="M28" s="77"/>
      <c r="N28" s="77"/>
      <c r="O28" s="77"/>
      <c r="P28" s="76"/>
      <c r="Q28" s="76"/>
      <c r="R28" s="77"/>
      <c r="S28" s="80"/>
      <c r="T28" s="81"/>
      <c r="V28" s="260"/>
      <c r="W28" s="260"/>
      <c r="X28" s="260"/>
      <c r="Z28" s="160"/>
      <c r="AA28" s="160"/>
      <c r="AB28" s="159"/>
    </row>
    <row r="29" spans="1:29" ht="18" customHeight="1" x14ac:dyDescent="0.25">
      <c r="B29" s="281"/>
      <c r="C29" s="282"/>
      <c r="D29" s="282"/>
      <c r="E29" s="282"/>
      <c r="F29" s="282"/>
      <c r="G29" s="283"/>
      <c r="H29" s="10"/>
      <c r="I29" s="75"/>
      <c r="J29" s="84"/>
      <c r="K29" s="84"/>
      <c r="L29" s="78"/>
      <c r="M29" s="77"/>
      <c r="N29" s="77"/>
      <c r="O29" s="77"/>
      <c r="P29" s="76"/>
      <c r="Q29" s="76"/>
      <c r="R29" s="77"/>
      <c r="S29" s="80"/>
      <c r="T29" s="81"/>
      <c r="V29" s="261">
        <f>COUNTIF(R6:R49, "OUI")+COUNTIF(R54:R96, "OUI")+COUNTIF(R104:R146, "OUI")</f>
        <v>0</v>
      </c>
      <c r="W29" s="261"/>
      <c r="X29" s="261"/>
      <c r="Z29" s="160"/>
      <c r="AA29" s="160"/>
      <c r="AB29" s="159"/>
    </row>
    <row r="30" spans="1:29" ht="18.75" customHeight="1" x14ac:dyDescent="0.25">
      <c r="B30" s="281"/>
      <c r="C30" s="282"/>
      <c r="D30" s="282"/>
      <c r="E30" s="282"/>
      <c r="F30" s="282"/>
      <c r="G30" s="283"/>
      <c r="H30" s="54"/>
      <c r="I30" s="82"/>
      <c r="J30" s="84"/>
      <c r="K30" s="84"/>
      <c r="L30" s="78"/>
      <c r="M30" s="77"/>
      <c r="N30" s="77"/>
      <c r="O30" s="77"/>
      <c r="P30" s="76"/>
      <c r="Q30" s="76"/>
      <c r="R30" s="77"/>
      <c r="S30" s="80"/>
      <c r="T30" s="81"/>
      <c r="V30" s="261"/>
      <c r="W30" s="261"/>
      <c r="X30" s="261"/>
    </row>
    <row r="31" spans="1:29" ht="15" customHeight="1" x14ac:dyDescent="0.25">
      <c r="B31" s="281"/>
      <c r="C31" s="282"/>
      <c r="D31" s="282"/>
      <c r="E31" s="282"/>
      <c r="F31" s="282"/>
      <c r="G31" s="283"/>
      <c r="H31" s="54"/>
      <c r="I31" s="82"/>
      <c r="J31" s="84"/>
      <c r="K31" s="84"/>
      <c r="L31" s="78"/>
      <c r="M31" s="77"/>
      <c r="N31" s="77"/>
      <c r="O31" s="77"/>
      <c r="P31" s="76"/>
      <c r="Q31" s="76"/>
      <c r="R31" s="77"/>
      <c r="S31" s="80"/>
      <c r="T31" s="81"/>
      <c r="V31" s="261"/>
      <c r="W31" s="261"/>
      <c r="X31" s="261"/>
      <c r="Z31" s="168" t="s">
        <v>174</v>
      </c>
      <c r="AA31" s="168"/>
      <c r="AB31" s="168"/>
    </row>
    <row r="32" spans="1:29" ht="15" customHeight="1" x14ac:dyDescent="0.25">
      <c r="B32" s="284"/>
      <c r="C32" s="285"/>
      <c r="D32" s="285"/>
      <c r="E32" s="285"/>
      <c r="F32" s="285"/>
      <c r="G32" s="286"/>
      <c r="H32" s="54"/>
      <c r="I32" s="82"/>
      <c r="J32" s="84"/>
      <c r="K32" s="84"/>
      <c r="L32" s="78"/>
      <c r="M32" s="77"/>
      <c r="N32" s="77"/>
      <c r="O32" s="77"/>
      <c r="P32" s="76"/>
      <c r="Q32" s="76"/>
      <c r="R32" s="77"/>
      <c r="S32" s="80"/>
      <c r="T32" s="81"/>
      <c r="V32" s="262" t="s">
        <v>73</v>
      </c>
      <c r="W32" s="262"/>
      <c r="X32" s="262"/>
      <c r="Z32" s="168"/>
      <c r="AA32" s="168"/>
      <c r="AB32" s="168"/>
    </row>
    <row r="33" spans="2:28" ht="15" customHeight="1" x14ac:dyDescent="0.25">
      <c r="B33" s="308" t="s">
        <v>68</v>
      </c>
      <c r="C33" s="309"/>
      <c r="D33" s="309"/>
      <c r="E33" s="309"/>
      <c r="F33" s="309"/>
      <c r="G33" s="310"/>
      <c r="H33" s="54"/>
      <c r="I33" s="82"/>
      <c r="J33" s="84"/>
      <c r="K33" s="84"/>
      <c r="L33" s="78"/>
      <c r="M33" s="77"/>
      <c r="N33" s="77"/>
      <c r="O33" s="77"/>
      <c r="P33" s="76"/>
      <c r="Q33" s="76"/>
      <c r="R33" s="77"/>
      <c r="S33" s="80"/>
      <c r="T33" s="81"/>
      <c r="V33" s="263"/>
      <c r="W33" s="263"/>
      <c r="X33" s="263"/>
      <c r="Z33" s="166" t="s">
        <v>178</v>
      </c>
      <c r="AA33" s="166"/>
      <c r="AB33" s="166"/>
    </row>
    <row r="34" spans="2:28" ht="15.75" customHeight="1" x14ac:dyDescent="0.25">
      <c r="B34" s="281"/>
      <c r="C34" s="282"/>
      <c r="D34" s="282"/>
      <c r="E34" s="282"/>
      <c r="F34" s="282"/>
      <c r="G34" s="283"/>
      <c r="H34" s="54"/>
      <c r="I34" s="82"/>
      <c r="J34" s="84"/>
      <c r="K34" s="84"/>
      <c r="L34" s="78"/>
      <c r="M34" s="77"/>
      <c r="N34" s="77"/>
      <c r="O34" s="77"/>
      <c r="P34" s="76"/>
      <c r="Q34" s="76"/>
      <c r="R34" s="77"/>
      <c r="S34" s="80"/>
      <c r="T34" s="81"/>
      <c r="V34" s="316">
        <f>COUNTIF(R6:R49, "NON")+COUNTIF(R54:R96, "NON")+COUNTIF(R104:R146, "NON")</f>
        <v>0</v>
      </c>
      <c r="W34" s="316"/>
      <c r="X34" s="316"/>
      <c r="Z34" s="167"/>
      <c r="AA34" s="167"/>
      <c r="AB34" s="167"/>
    </row>
    <row r="35" spans="2:28" ht="16.5" customHeight="1" x14ac:dyDescent="0.25">
      <c r="B35" s="281"/>
      <c r="C35" s="282"/>
      <c r="D35" s="282"/>
      <c r="E35" s="282"/>
      <c r="F35" s="282"/>
      <c r="G35" s="283"/>
      <c r="I35" s="75"/>
      <c r="J35" s="84"/>
      <c r="K35" s="84"/>
      <c r="L35" s="78"/>
      <c r="M35" s="77"/>
      <c r="N35" s="77"/>
      <c r="O35" s="77"/>
      <c r="P35" s="76"/>
      <c r="Q35" s="76"/>
      <c r="R35" s="77"/>
      <c r="S35" s="80"/>
      <c r="T35" s="81"/>
      <c r="V35" s="316"/>
      <c r="W35" s="316"/>
      <c r="X35" s="316"/>
      <c r="Z35" s="160">
        <f>COUNTIFS(J6:J48,"=MONTE-CHARGES",R6:R48,"=NON")+COUNTIFS(J54:J96,"=MONTE-CHARGES",R54:R96,"=NON")+COUNTIFS(J104:J146,"=MONTE-CHARGES",R104:R146,"=NON")</f>
        <v>0</v>
      </c>
      <c r="AA35" s="160"/>
      <c r="AB35" s="159" t="s">
        <v>181</v>
      </c>
    </row>
    <row r="36" spans="2:28" ht="18.75" customHeight="1" x14ac:dyDescent="0.25">
      <c r="B36" s="281"/>
      <c r="C36" s="282"/>
      <c r="D36" s="282"/>
      <c r="E36" s="282"/>
      <c r="F36" s="282"/>
      <c r="G36" s="283"/>
      <c r="H36" s="11"/>
      <c r="I36" s="85"/>
      <c r="J36" s="84"/>
      <c r="K36" s="84"/>
      <c r="L36" s="78"/>
      <c r="M36" s="77"/>
      <c r="N36" s="77"/>
      <c r="O36" s="77"/>
      <c r="P36" s="76"/>
      <c r="Q36" s="76"/>
      <c r="R36" s="77"/>
      <c r="S36" s="80"/>
      <c r="T36" s="81"/>
      <c r="V36" s="316"/>
      <c r="W36" s="316"/>
      <c r="X36" s="316"/>
      <c r="Z36" s="160"/>
      <c r="AA36" s="160"/>
      <c r="AB36" s="159"/>
    </row>
    <row r="37" spans="2:28" ht="16.5" customHeight="1" x14ac:dyDescent="0.25">
      <c r="B37" s="281"/>
      <c r="C37" s="282"/>
      <c r="D37" s="282"/>
      <c r="E37" s="282"/>
      <c r="F37" s="282"/>
      <c r="G37" s="283"/>
      <c r="H37" s="55"/>
      <c r="I37" s="85"/>
      <c r="J37" s="84"/>
      <c r="K37" s="84"/>
      <c r="L37" s="78"/>
      <c r="M37" s="77"/>
      <c r="N37" s="77"/>
      <c r="O37" s="77"/>
      <c r="P37" s="76"/>
      <c r="Q37" s="76"/>
      <c r="R37" s="77"/>
      <c r="S37" s="80"/>
      <c r="T37" s="81"/>
      <c r="V37" s="48"/>
      <c r="W37" s="48"/>
      <c r="X37" s="48"/>
      <c r="Z37" s="160"/>
      <c r="AA37" s="160"/>
      <c r="AB37" s="159"/>
    </row>
    <row r="38" spans="2:28" ht="16.5" customHeight="1" thickBot="1" x14ac:dyDescent="0.3">
      <c r="B38" s="320"/>
      <c r="C38" s="321"/>
      <c r="D38" s="321"/>
      <c r="E38" s="321"/>
      <c r="F38" s="321"/>
      <c r="G38" s="322"/>
      <c r="H38" s="55"/>
      <c r="I38" s="85"/>
      <c r="J38" s="84"/>
      <c r="K38" s="84"/>
      <c r="L38" s="78"/>
      <c r="M38" s="77"/>
      <c r="N38" s="77"/>
      <c r="O38" s="77"/>
      <c r="P38" s="76"/>
      <c r="Q38" s="76"/>
      <c r="R38" s="77"/>
      <c r="S38" s="80"/>
      <c r="T38" s="81"/>
      <c r="V38" s="313" t="s">
        <v>80</v>
      </c>
      <c r="W38" s="313"/>
      <c r="X38" s="313"/>
    </row>
    <row r="39" spans="2:28" ht="17.25" customHeight="1" thickBot="1" x14ac:dyDescent="0.3">
      <c r="B39" s="31"/>
      <c r="C39" s="31"/>
      <c r="D39" s="31"/>
      <c r="E39" s="31"/>
      <c r="F39" s="31"/>
      <c r="G39" s="31"/>
      <c r="H39" s="56"/>
      <c r="I39" s="75"/>
      <c r="J39" s="84"/>
      <c r="K39" s="84"/>
      <c r="L39" s="78"/>
      <c r="M39" s="77"/>
      <c r="N39" s="77"/>
      <c r="O39" s="77"/>
      <c r="P39" s="76"/>
      <c r="Q39" s="76"/>
      <c r="R39" s="77"/>
      <c r="S39" s="80"/>
      <c r="T39" s="81"/>
      <c r="V39" s="313"/>
      <c r="W39" s="313"/>
      <c r="X39" s="313"/>
    </row>
    <row r="40" spans="2:28" ht="16.5" customHeight="1" x14ac:dyDescent="0.25">
      <c r="B40" s="323" t="s">
        <v>139</v>
      </c>
      <c r="C40" s="324"/>
      <c r="D40" s="324"/>
      <c r="E40" s="324"/>
      <c r="F40" s="324"/>
      <c r="G40" s="325"/>
      <c r="H40" s="56"/>
      <c r="I40" s="75"/>
      <c r="J40" s="84"/>
      <c r="K40" s="84"/>
      <c r="L40" s="78"/>
      <c r="M40" s="77"/>
      <c r="N40" s="77"/>
      <c r="O40" s="77"/>
      <c r="P40" s="76"/>
      <c r="Q40" s="76"/>
      <c r="R40" s="77"/>
      <c r="S40" s="80"/>
      <c r="T40" s="81"/>
      <c r="V40" s="314">
        <f>G76</f>
        <v>0</v>
      </c>
      <c r="W40" s="314"/>
      <c r="X40" s="314"/>
      <c r="Y40" s="57"/>
    </row>
    <row r="41" spans="2:28" ht="17.25" customHeight="1" x14ac:dyDescent="0.25">
      <c r="B41" s="326"/>
      <c r="C41" s="225"/>
      <c r="D41" s="225"/>
      <c r="E41" s="225"/>
      <c r="F41" s="225"/>
      <c r="G41" s="226"/>
      <c r="H41" s="54"/>
      <c r="I41" s="82"/>
      <c r="J41" s="84"/>
      <c r="K41" s="84"/>
      <c r="L41" s="78"/>
      <c r="M41" s="77"/>
      <c r="N41" s="77"/>
      <c r="O41" s="77"/>
      <c r="P41" s="76"/>
      <c r="Q41" s="76"/>
      <c r="R41" s="77"/>
      <c r="S41" s="80"/>
      <c r="T41" s="81"/>
      <c r="V41" s="315"/>
      <c r="W41" s="315"/>
      <c r="X41" s="315"/>
      <c r="Y41" s="57"/>
    </row>
    <row r="42" spans="2:28" ht="17.25" customHeight="1" x14ac:dyDescent="0.25">
      <c r="B42" s="326"/>
      <c r="C42" s="327"/>
      <c r="D42" s="327"/>
      <c r="E42" s="327"/>
      <c r="F42" s="327"/>
      <c r="G42" s="328"/>
      <c r="I42" s="75"/>
      <c r="J42" s="84"/>
      <c r="K42" s="84"/>
      <c r="L42" s="78"/>
      <c r="M42" s="77"/>
      <c r="N42" s="77"/>
      <c r="O42" s="77"/>
      <c r="P42" s="76"/>
      <c r="Q42" s="76"/>
      <c r="R42" s="77"/>
      <c r="S42" s="80"/>
      <c r="T42" s="81"/>
      <c r="V42" s="315"/>
      <c r="W42" s="315"/>
      <c r="X42" s="315"/>
    </row>
    <row r="43" spans="2:28" ht="16.5" customHeight="1" x14ac:dyDescent="0.25">
      <c r="B43" s="326"/>
      <c r="C43" s="327"/>
      <c r="D43" s="327"/>
      <c r="E43" s="327"/>
      <c r="F43" s="327"/>
      <c r="G43" s="328"/>
      <c r="H43" s="12"/>
      <c r="I43" s="75"/>
      <c r="J43" s="84"/>
      <c r="K43" s="84"/>
      <c r="L43" s="78"/>
      <c r="M43" s="77"/>
      <c r="N43" s="77"/>
      <c r="O43" s="77"/>
      <c r="P43" s="76"/>
      <c r="Q43" s="76"/>
      <c r="R43" s="77"/>
      <c r="S43" s="80"/>
      <c r="T43" s="81"/>
      <c r="V43" s="48"/>
      <c r="W43" s="48"/>
      <c r="X43" s="48"/>
    </row>
    <row r="44" spans="2:28" ht="16.5" customHeight="1" x14ac:dyDescent="0.25">
      <c r="B44" s="326"/>
      <c r="C44" s="327"/>
      <c r="D44" s="327"/>
      <c r="E44" s="327"/>
      <c r="F44" s="327"/>
      <c r="G44" s="328"/>
      <c r="H44" s="13"/>
      <c r="I44" s="75"/>
      <c r="J44" s="84"/>
      <c r="K44" s="84"/>
      <c r="L44" s="78"/>
      <c r="M44" s="77"/>
      <c r="N44" s="77"/>
      <c r="O44" s="77"/>
      <c r="P44" s="76"/>
      <c r="Q44" s="76"/>
      <c r="R44" s="77"/>
      <c r="S44" s="80"/>
      <c r="T44" s="81"/>
    </row>
    <row r="45" spans="2:28" x14ac:dyDescent="0.25">
      <c r="B45" s="224"/>
      <c r="C45" s="225"/>
      <c r="D45" s="225"/>
      <c r="E45" s="225"/>
      <c r="F45" s="225"/>
      <c r="G45" s="226"/>
      <c r="H45" s="56"/>
      <c r="I45" s="75"/>
      <c r="J45" s="84"/>
      <c r="K45" s="84"/>
      <c r="L45" s="78"/>
      <c r="M45" s="77"/>
      <c r="N45" s="77"/>
      <c r="O45" s="77"/>
      <c r="P45" s="76"/>
      <c r="Q45" s="76"/>
      <c r="R45" s="77"/>
      <c r="S45" s="80"/>
      <c r="T45" s="81"/>
    </row>
    <row r="46" spans="2:28" x14ac:dyDescent="0.25">
      <c r="B46" s="227"/>
      <c r="C46" s="228"/>
      <c r="D46" s="228"/>
      <c r="E46" s="228"/>
      <c r="F46" s="228"/>
      <c r="G46" s="229"/>
      <c r="H46" s="56"/>
      <c r="I46" s="75"/>
      <c r="J46" s="84"/>
      <c r="K46" s="84"/>
      <c r="L46" s="78"/>
      <c r="M46" s="77"/>
      <c r="N46" s="77"/>
      <c r="O46" s="77"/>
      <c r="P46" s="76"/>
      <c r="Q46" s="76"/>
      <c r="R46" s="77"/>
      <c r="S46" s="80"/>
      <c r="T46" s="81"/>
    </row>
    <row r="47" spans="2:28" ht="16.5" customHeight="1" x14ac:dyDescent="0.25">
      <c r="B47" s="227"/>
      <c r="C47" s="228"/>
      <c r="D47" s="228"/>
      <c r="E47" s="228"/>
      <c r="F47" s="228"/>
      <c r="G47" s="229"/>
      <c r="H47" s="56"/>
      <c r="I47" s="75"/>
      <c r="J47" s="84"/>
      <c r="K47" s="84"/>
      <c r="L47" s="78"/>
      <c r="M47" s="77"/>
      <c r="N47" s="77"/>
      <c r="O47" s="77"/>
      <c r="P47" s="76"/>
      <c r="Q47" s="76"/>
      <c r="R47" s="77"/>
      <c r="S47" s="80"/>
      <c r="T47" s="81"/>
      <c r="AB47" s="57"/>
    </row>
    <row r="48" spans="2:28" ht="16.5" customHeight="1" thickBot="1" x14ac:dyDescent="0.3">
      <c r="B48" s="317"/>
      <c r="C48" s="318"/>
      <c r="D48" s="318"/>
      <c r="E48" s="318"/>
      <c r="F48" s="318"/>
      <c r="G48" s="319"/>
      <c r="H48" s="56"/>
      <c r="I48" s="86"/>
      <c r="J48" s="87"/>
      <c r="K48" s="87"/>
      <c r="L48" s="88"/>
      <c r="M48" s="89"/>
      <c r="N48" s="89"/>
      <c r="O48" s="89"/>
      <c r="P48" s="90"/>
      <c r="Q48" s="90"/>
      <c r="R48" s="89"/>
      <c r="S48" s="91"/>
      <c r="T48" s="92"/>
      <c r="AB48" s="57"/>
    </row>
    <row r="49" spans="1:29" ht="17.25" customHeight="1" x14ac:dyDescent="0.25">
      <c r="B49" s="31"/>
      <c r="C49" s="31"/>
      <c r="D49" s="31"/>
      <c r="E49" s="31"/>
      <c r="F49" s="31"/>
      <c r="G49" s="31"/>
      <c r="H49" s="56"/>
      <c r="I49" s="71"/>
      <c r="J49" s="72"/>
      <c r="K49" s="73"/>
      <c r="L49" s="74"/>
      <c r="M49" s="73"/>
      <c r="N49" s="73"/>
      <c r="O49" s="73"/>
      <c r="P49" s="73"/>
      <c r="Q49" s="73"/>
      <c r="R49" s="73"/>
      <c r="S49" s="73"/>
      <c r="T49" s="74"/>
    </row>
    <row r="50" spans="1:29" ht="14.4" thickBot="1" x14ac:dyDescent="0.3">
      <c r="B50" s="31"/>
      <c r="C50" s="31"/>
      <c r="D50" s="31"/>
      <c r="E50" s="31"/>
      <c r="F50" s="31"/>
      <c r="G50" s="31"/>
      <c r="H50" s="31"/>
      <c r="I50" s="74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</row>
    <row r="51" spans="1:29" ht="15.6" x14ac:dyDescent="0.25">
      <c r="B51" s="191" t="s">
        <v>0</v>
      </c>
      <c r="C51" s="192"/>
      <c r="D51" s="192"/>
      <c r="E51" s="192"/>
      <c r="F51" s="192"/>
      <c r="G51" s="193"/>
      <c r="H51" s="31"/>
      <c r="I51" s="249" t="s">
        <v>81</v>
      </c>
      <c r="J51" s="250"/>
      <c r="K51" s="250"/>
      <c r="L51" s="250"/>
      <c r="M51" s="250"/>
      <c r="N51" s="250"/>
      <c r="O51" s="250"/>
      <c r="P51" s="250"/>
      <c r="Q51" s="250"/>
      <c r="R51" s="250"/>
      <c r="S51" s="250"/>
      <c r="T51" s="251"/>
    </row>
    <row r="52" spans="1:29" ht="15.6" x14ac:dyDescent="0.3">
      <c r="B52" s="18" t="s">
        <v>151</v>
      </c>
      <c r="C52" s="67" t="s">
        <v>150</v>
      </c>
      <c r="D52" s="26" t="s">
        <v>69</v>
      </c>
      <c r="E52" s="345" t="s">
        <v>70</v>
      </c>
      <c r="F52" s="346"/>
      <c r="G52" s="347"/>
      <c r="H52" s="31"/>
      <c r="I52" s="252" t="s">
        <v>116</v>
      </c>
      <c r="J52" s="256" t="s">
        <v>86</v>
      </c>
      <c r="K52" s="256" t="s">
        <v>82</v>
      </c>
      <c r="L52" s="256" t="s">
        <v>69</v>
      </c>
      <c r="M52" s="254" t="s">
        <v>87</v>
      </c>
      <c r="N52" s="254" t="s">
        <v>83</v>
      </c>
      <c r="O52" s="256" t="s">
        <v>84</v>
      </c>
      <c r="P52" s="256" t="s">
        <v>88</v>
      </c>
      <c r="Q52" s="258" t="s">
        <v>159</v>
      </c>
      <c r="R52" s="254" t="s">
        <v>85</v>
      </c>
      <c r="S52" s="254" t="s">
        <v>116</v>
      </c>
      <c r="T52" s="247" t="s">
        <v>69</v>
      </c>
    </row>
    <row r="53" spans="1:29" ht="16.5" customHeight="1" x14ac:dyDescent="0.25">
      <c r="B53" s="21" t="s">
        <v>76</v>
      </c>
      <c r="C53" s="124"/>
      <c r="D53" s="136"/>
      <c r="E53" s="188"/>
      <c r="F53" s="189"/>
      <c r="G53" s="190"/>
      <c r="H53" s="31"/>
      <c r="I53" s="253"/>
      <c r="J53" s="257"/>
      <c r="K53" s="257"/>
      <c r="L53" s="257"/>
      <c r="M53" s="255"/>
      <c r="N53" s="255"/>
      <c r="O53" s="257"/>
      <c r="P53" s="257"/>
      <c r="Q53" s="254"/>
      <c r="R53" s="255"/>
      <c r="S53" s="255"/>
      <c r="T53" s="248"/>
    </row>
    <row r="54" spans="1:29" ht="15.6" x14ac:dyDescent="0.25">
      <c r="B54" s="22" t="s">
        <v>75</v>
      </c>
      <c r="C54" s="142"/>
      <c r="D54" s="143"/>
      <c r="E54" s="185"/>
      <c r="F54" s="186"/>
      <c r="G54" s="187"/>
      <c r="H54" s="31"/>
      <c r="I54" s="75"/>
      <c r="J54" s="76"/>
      <c r="K54" s="77"/>
      <c r="L54" s="78"/>
      <c r="M54" s="77"/>
      <c r="N54" s="77"/>
      <c r="O54" s="77"/>
      <c r="P54" s="76"/>
      <c r="Q54" s="76"/>
      <c r="R54" s="77"/>
      <c r="S54" s="80"/>
      <c r="T54" s="81"/>
    </row>
    <row r="55" spans="1:29" ht="16.5" customHeight="1" x14ac:dyDescent="0.25">
      <c r="B55" s="21" t="s">
        <v>79</v>
      </c>
      <c r="C55" s="144"/>
      <c r="D55" s="129"/>
      <c r="E55" s="185"/>
      <c r="F55" s="186"/>
      <c r="G55" s="187"/>
      <c r="H55" s="31"/>
      <c r="I55" s="75"/>
      <c r="J55" s="76"/>
      <c r="K55" s="77"/>
      <c r="L55" s="78"/>
      <c r="M55" s="77"/>
      <c r="N55" s="77"/>
      <c r="O55" s="77"/>
      <c r="P55" s="76"/>
      <c r="Q55" s="76"/>
      <c r="R55" s="77"/>
      <c r="S55" s="80"/>
      <c r="T55" s="81"/>
    </row>
    <row r="56" spans="1:29" ht="16.2" thickBot="1" x14ac:dyDescent="0.35">
      <c r="B56" s="33" t="s">
        <v>77</v>
      </c>
      <c r="C56" s="145"/>
      <c r="D56" s="146"/>
      <c r="E56" s="182"/>
      <c r="F56" s="183"/>
      <c r="G56" s="184"/>
      <c r="H56" s="59"/>
      <c r="I56" s="75"/>
      <c r="J56" s="76"/>
      <c r="K56" s="77"/>
      <c r="L56" s="78"/>
      <c r="M56" s="77"/>
      <c r="N56" s="77"/>
      <c r="O56" s="77"/>
      <c r="P56" s="76"/>
      <c r="Q56" s="76"/>
      <c r="R56" s="77"/>
      <c r="S56" s="80"/>
      <c r="T56" s="81"/>
    </row>
    <row r="57" spans="1:29" ht="14.4" thickBot="1" x14ac:dyDescent="0.3">
      <c r="H57" s="31"/>
      <c r="I57" s="75"/>
      <c r="J57" s="76"/>
      <c r="K57" s="77"/>
      <c r="L57" s="78"/>
      <c r="M57" s="77"/>
      <c r="N57" s="77"/>
      <c r="O57" s="77"/>
      <c r="P57" s="76"/>
      <c r="Q57" s="76"/>
      <c r="R57" s="77"/>
      <c r="S57" s="80"/>
      <c r="T57" s="81"/>
    </row>
    <row r="58" spans="1:29" ht="16.5" customHeight="1" x14ac:dyDescent="0.25">
      <c r="B58" s="191" t="s">
        <v>148</v>
      </c>
      <c r="C58" s="192"/>
      <c r="D58" s="192"/>
      <c r="E58" s="192"/>
      <c r="F58" s="192"/>
      <c r="G58" s="193"/>
      <c r="H58" s="31"/>
      <c r="I58" s="75"/>
      <c r="J58" s="76"/>
      <c r="K58" s="77"/>
      <c r="L58" s="78"/>
      <c r="M58" s="77"/>
      <c r="N58" s="77"/>
      <c r="O58" s="77"/>
      <c r="P58" s="76"/>
      <c r="Q58" s="76"/>
      <c r="R58" s="77"/>
      <c r="S58" s="80"/>
      <c r="T58" s="81"/>
      <c r="X58" s="57"/>
    </row>
    <row r="59" spans="1:29" ht="16.5" customHeight="1" x14ac:dyDescent="0.3">
      <c r="B59" s="32" t="s">
        <v>149</v>
      </c>
      <c r="C59" s="67" t="s">
        <v>150</v>
      </c>
      <c r="D59" s="37" t="s">
        <v>69</v>
      </c>
      <c r="E59" s="28" t="s">
        <v>70</v>
      </c>
      <c r="F59" s="29"/>
      <c r="G59" s="38"/>
      <c r="H59" s="31"/>
      <c r="I59" s="75"/>
      <c r="J59" s="76"/>
      <c r="K59" s="77"/>
      <c r="L59" s="78"/>
      <c r="M59" s="77"/>
      <c r="N59" s="77"/>
      <c r="O59" s="77"/>
      <c r="P59" s="76"/>
      <c r="Q59" s="76"/>
      <c r="R59" s="77"/>
      <c r="S59" s="80"/>
      <c r="T59" s="81"/>
      <c r="X59" s="57"/>
    </row>
    <row r="60" spans="1:29" ht="16.5" customHeight="1" x14ac:dyDescent="0.25">
      <c r="B60" s="34"/>
      <c r="C60" s="124"/>
      <c r="D60" s="125"/>
      <c r="E60" s="126"/>
      <c r="F60" s="127"/>
      <c r="G60" s="128"/>
      <c r="H60" s="31"/>
      <c r="I60" s="75"/>
      <c r="J60" s="76"/>
      <c r="K60" s="77"/>
      <c r="L60" s="78"/>
      <c r="M60" s="77"/>
      <c r="N60" s="77"/>
      <c r="O60" s="77"/>
      <c r="P60" s="76"/>
      <c r="Q60" s="76"/>
      <c r="R60" s="77"/>
      <c r="S60" s="80"/>
      <c r="T60" s="81"/>
    </row>
    <row r="61" spans="1:29" ht="15.6" x14ac:dyDescent="0.25">
      <c r="B61" s="30"/>
      <c r="C61" s="124"/>
      <c r="D61" s="129"/>
      <c r="E61" s="130"/>
      <c r="F61" s="131"/>
      <c r="G61" s="132"/>
      <c r="H61" s="31"/>
      <c r="I61" s="75"/>
      <c r="J61" s="76"/>
      <c r="K61" s="77"/>
      <c r="L61" s="78"/>
      <c r="M61" s="77"/>
      <c r="N61" s="77"/>
      <c r="O61" s="77"/>
      <c r="P61" s="76"/>
      <c r="Q61" s="76"/>
      <c r="R61" s="77"/>
      <c r="S61" s="80"/>
      <c r="T61" s="81"/>
    </row>
    <row r="62" spans="1:29" s="61" customFormat="1" ht="16.5" customHeight="1" x14ac:dyDescent="0.25">
      <c r="A62" s="31"/>
      <c r="B62" s="35"/>
      <c r="C62" s="124"/>
      <c r="D62" s="129"/>
      <c r="E62" s="133"/>
      <c r="F62" s="134"/>
      <c r="G62" s="135"/>
      <c r="H62" s="60"/>
      <c r="I62" s="75"/>
      <c r="J62" s="93"/>
      <c r="K62" s="77"/>
      <c r="L62" s="78"/>
      <c r="M62" s="77"/>
      <c r="N62" s="77"/>
      <c r="O62" s="77"/>
      <c r="P62" s="76"/>
      <c r="Q62" s="76"/>
      <c r="R62" s="77"/>
      <c r="S62" s="80"/>
      <c r="T62" s="81"/>
      <c r="U62" s="57"/>
      <c r="V62" s="57"/>
      <c r="W62" s="57"/>
      <c r="X62" s="31"/>
      <c r="Y62" s="31"/>
      <c r="Z62" s="31"/>
      <c r="AA62" s="31"/>
      <c r="AB62" s="31"/>
      <c r="AC62" s="57"/>
    </row>
    <row r="63" spans="1:29" s="61" customFormat="1" ht="16.5" customHeight="1" x14ac:dyDescent="0.25">
      <c r="A63" s="48"/>
      <c r="B63" s="35"/>
      <c r="C63" s="124"/>
      <c r="D63" s="136"/>
      <c r="E63" s="133"/>
      <c r="F63" s="134"/>
      <c r="G63" s="135"/>
      <c r="H63" s="60"/>
      <c r="I63" s="75"/>
      <c r="J63" s="93"/>
      <c r="K63" s="77"/>
      <c r="L63" s="78"/>
      <c r="M63" s="77"/>
      <c r="N63" s="77"/>
      <c r="O63" s="77"/>
      <c r="P63" s="76"/>
      <c r="Q63" s="76"/>
      <c r="R63" s="77"/>
      <c r="S63" s="80"/>
      <c r="T63" s="81"/>
      <c r="U63" s="57"/>
      <c r="V63" s="57"/>
      <c r="W63" s="57"/>
      <c r="X63" s="31"/>
      <c r="Y63" s="31"/>
      <c r="Z63" s="31"/>
      <c r="AA63" s="31"/>
      <c r="AB63" s="31"/>
      <c r="AC63" s="57"/>
    </row>
    <row r="64" spans="1:29" ht="16.5" customHeight="1" thickBot="1" x14ac:dyDescent="0.3">
      <c r="A64" s="48"/>
      <c r="B64" s="36"/>
      <c r="C64" s="137"/>
      <c r="D64" s="138"/>
      <c r="E64" s="139"/>
      <c r="F64" s="140"/>
      <c r="G64" s="141"/>
      <c r="H64" s="31"/>
      <c r="I64" s="75"/>
      <c r="J64" s="76"/>
      <c r="K64" s="77"/>
      <c r="L64" s="78"/>
      <c r="M64" s="77"/>
      <c r="N64" s="77"/>
      <c r="O64" s="77"/>
      <c r="P64" s="76"/>
      <c r="Q64" s="76"/>
      <c r="R64" s="77"/>
      <c r="S64" s="80"/>
      <c r="T64" s="81"/>
    </row>
    <row r="65" spans="1:20" ht="17.25" customHeight="1" thickBot="1" x14ac:dyDescent="0.3">
      <c r="A65" s="48"/>
      <c r="H65" s="62"/>
      <c r="I65" s="75"/>
      <c r="J65" s="76"/>
      <c r="K65" s="77"/>
      <c r="L65" s="78"/>
      <c r="M65" s="77"/>
      <c r="N65" s="77"/>
      <c r="O65" s="77"/>
      <c r="P65" s="76"/>
      <c r="Q65" s="76"/>
      <c r="R65" s="77"/>
      <c r="S65" s="80"/>
      <c r="T65" s="81"/>
    </row>
    <row r="66" spans="1:20" ht="16.5" customHeight="1" x14ac:dyDescent="0.25">
      <c r="A66" s="48"/>
      <c r="B66" s="330" t="s">
        <v>1</v>
      </c>
      <c r="C66" s="331"/>
      <c r="D66" s="331"/>
      <c r="E66" s="331"/>
      <c r="F66" s="331"/>
      <c r="G66" s="332"/>
      <c r="H66" s="62"/>
      <c r="I66" s="75"/>
      <c r="J66" s="76"/>
      <c r="K66" s="77"/>
      <c r="L66" s="78"/>
      <c r="M66" s="77"/>
      <c r="N66" s="77"/>
      <c r="O66" s="77"/>
      <c r="P66" s="76"/>
      <c r="Q66" s="76"/>
      <c r="R66" s="77"/>
      <c r="S66" s="80"/>
      <c r="T66" s="81"/>
    </row>
    <row r="67" spans="1:20" ht="16.5" customHeight="1" x14ac:dyDescent="0.3">
      <c r="A67" s="48"/>
      <c r="B67" s="341" t="s">
        <v>151</v>
      </c>
      <c r="C67" s="342"/>
      <c r="D67" s="68" t="s">
        <v>150</v>
      </c>
      <c r="E67" s="69" t="s">
        <v>69</v>
      </c>
      <c r="F67" s="343" t="s">
        <v>70</v>
      </c>
      <c r="G67" s="344"/>
      <c r="I67" s="75"/>
      <c r="J67" s="76"/>
      <c r="K67" s="77"/>
      <c r="L67" s="78"/>
      <c r="M67" s="77"/>
      <c r="N67" s="77"/>
      <c r="O67" s="77"/>
      <c r="P67" s="76"/>
      <c r="Q67" s="76"/>
      <c r="R67" s="77"/>
      <c r="S67" s="80"/>
      <c r="T67" s="81"/>
    </row>
    <row r="68" spans="1:20" ht="17.25" customHeight="1" x14ac:dyDescent="0.25">
      <c r="A68" s="48"/>
      <c r="B68" s="237" t="s">
        <v>141</v>
      </c>
      <c r="C68" s="238"/>
      <c r="D68" s="120"/>
      <c r="E68" s="121"/>
      <c r="F68" s="233"/>
      <c r="G68" s="234"/>
      <c r="H68" s="63"/>
      <c r="I68" s="75"/>
      <c r="J68" s="76"/>
      <c r="K68" s="77"/>
      <c r="L68" s="78"/>
      <c r="M68" s="77"/>
      <c r="N68" s="77"/>
      <c r="O68" s="77"/>
      <c r="P68" s="76"/>
      <c r="Q68" s="76"/>
      <c r="R68" s="77"/>
      <c r="S68" s="80"/>
      <c r="T68" s="81"/>
    </row>
    <row r="69" spans="1:20" ht="15.6" x14ac:dyDescent="0.25">
      <c r="A69" s="48"/>
      <c r="B69" s="237" t="s">
        <v>140</v>
      </c>
      <c r="C69" s="238"/>
      <c r="D69" s="120"/>
      <c r="E69" s="121"/>
      <c r="F69" s="233"/>
      <c r="G69" s="234"/>
      <c r="I69" s="75"/>
      <c r="J69" s="76"/>
      <c r="K69" s="77"/>
      <c r="L69" s="78"/>
      <c r="M69" s="77"/>
      <c r="N69" s="77"/>
      <c r="O69" s="77"/>
      <c r="P69" s="76"/>
      <c r="Q69" s="76"/>
      <c r="R69" s="77"/>
      <c r="S69" s="80"/>
      <c r="T69" s="81"/>
    </row>
    <row r="70" spans="1:20" ht="15.6" x14ac:dyDescent="0.25">
      <c r="A70" s="48"/>
      <c r="B70" s="237" t="s">
        <v>142</v>
      </c>
      <c r="C70" s="238"/>
      <c r="D70" s="120"/>
      <c r="E70" s="121"/>
      <c r="F70" s="233"/>
      <c r="G70" s="234"/>
      <c r="H70" s="63"/>
      <c r="I70" s="75"/>
      <c r="J70" s="76"/>
      <c r="K70" s="77"/>
      <c r="L70" s="78"/>
      <c r="M70" s="77"/>
      <c r="N70" s="77"/>
      <c r="O70" s="77"/>
      <c r="P70" s="76"/>
      <c r="Q70" s="76"/>
      <c r="R70" s="77"/>
      <c r="S70" s="80"/>
      <c r="T70" s="81"/>
    </row>
    <row r="71" spans="1:20" ht="15.6" x14ac:dyDescent="0.25">
      <c r="B71" s="237" t="s">
        <v>143</v>
      </c>
      <c r="C71" s="238"/>
      <c r="D71" s="120"/>
      <c r="E71" s="121"/>
      <c r="F71" s="233"/>
      <c r="G71" s="234"/>
      <c r="H71" s="63"/>
      <c r="I71" s="75"/>
      <c r="J71" s="76"/>
      <c r="K71" s="77"/>
      <c r="L71" s="78"/>
      <c r="M71" s="77"/>
      <c r="N71" s="77"/>
      <c r="O71" s="77"/>
      <c r="P71" s="76"/>
      <c r="Q71" s="76"/>
      <c r="R71" s="77"/>
      <c r="S71" s="80"/>
      <c r="T71" s="81"/>
    </row>
    <row r="72" spans="1:20" ht="15.6" x14ac:dyDescent="0.25">
      <c r="B72" s="237" t="s">
        <v>144</v>
      </c>
      <c r="C72" s="238"/>
      <c r="D72" s="120"/>
      <c r="E72" s="121"/>
      <c r="F72" s="233"/>
      <c r="G72" s="234"/>
      <c r="H72" s="63"/>
      <c r="I72" s="75"/>
      <c r="J72" s="76"/>
      <c r="K72" s="77"/>
      <c r="L72" s="78"/>
      <c r="M72" s="77"/>
      <c r="N72" s="77"/>
      <c r="O72" s="77"/>
      <c r="P72" s="76"/>
      <c r="Q72" s="76"/>
      <c r="R72" s="77"/>
      <c r="S72" s="80"/>
      <c r="T72" s="81"/>
    </row>
    <row r="73" spans="1:20" ht="15.6" x14ac:dyDescent="0.25">
      <c r="B73" s="237" t="s">
        <v>145</v>
      </c>
      <c r="C73" s="238"/>
      <c r="D73" s="120"/>
      <c r="E73" s="121"/>
      <c r="F73" s="233"/>
      <c r="G73" s="234"/>
      <c r="I73" s="82"/>
      <c r="J73" s="76"/>
      <c r="K73" s="83"/>
      <c r="L73" s="78"/>
      <c r="M73" s="77"/>
      <c r="N73" s="77"/>
      <c r="O73" s="77"/>
      <c r="P73" s="76"/>
      <c r="Q73" s="76"/>
      <c r="R73" s="77"/>
      <c r="S73" s="80"/>
      <c r="T73" s="81"/>
    </row>
    <row r="74" spans="1:20" ht="15.6" x14ac:dyDescent="0.25">
      <c r="B74" s="235" t="s">
        <v>146</v>
      </c>
      <c r="C74" s="236"/>
      <c r="D74" s="120"/>
      <c r="E74" s="121"/>
      <c r="F74" s="233"/>
      <c r="G74" s="234"/>
      <c r="I74" s="82"/>
      <c r="J74" s="76"/>
      <c r="K74" s="83"/>
      <c r="L74" s="78"/>
      <c r="M74" s="77"/>
      <c r="N74" s="77"/>
      <c r="O74" s="77"/>
      <c r="P74" s="76"/>
      <c r="Q74" s="76"/>
      <c r="R74" s="77"/>
      <c r="S74" s="80"/>
      <c r="T74" s="81"/>
    </row>
    <row r="75" spans="1:20" ht="15.6" x14ac:dyDescent="0.25">
      <c r="B75" s="235" t="s">
        <v>147</v>
      </c>
      <c r="C75" s="236"/>
      <c r="D75" s="120"/>
      <c r="E75" s="121"/>
      <c r="F75" s="233"/>
      <c r="G75" s="234"/>
      <c r="I75" s="82"/>
      <c r="J75" s="84"/>
      <c r="K75" s="83"/>
      <c r="L75" s="78"/>
      <c r="M75" s="77"/>
      <c r="N75" s="77"/>
      <c r="O75" s="77"/>
      <c r="P75" s="76"/>
      <c r="Q75" s="76"/>
      <c r="R75" s="77"/>
      <c r="S75" s="80"/>
      <c r="T75" s="81"/>
    </row>
    <row r="76" spans="1:20" ht="15.6" x14ac:dyDescent="0.25">
      <c r="B76" s="333" t="s">
        <v>78</v>
      </c>
      <c r="C76" s="334"/>
      <c r="D76" s="337"/>
      <c r="E76" s="339"/>
      <c r="F76" s="70" t="s">
        <v>152</v>
      </c>
      <c r="G76" s="122"/>
      <c r="I76" s="82"/>
      <c r="J76" s="84"/>
      <c r="K76" s="83"/>
      <c r="L76" s="78"/>
      <c r="M76" s="77"/>
      <c r="N76" s="77"/>
      <c r="O76" s="77"/>
      <c r="P76" s="76"/>
      <c r="Q76" s="76"/>
      <c r="R76" s="77"/>
      <c r="S76" s="80"/>
      <c r="T76" s="81"/>
    </row>
    <row r="77" spans="1:20" x14ac:dyDescent="0.25">
      <c r="B77" s="335"/>
      <c r="C77" s="336"/>
      <c r="D77" s="338"/>
      <c r="E77" s="340"/>
      <c r="F77" s="70" t="s">
        <v>153</v>
      </c>
      <c r="G77" s="123"/>
      <c r="I77" s="75"/>
      <c r="J77" s="84"/>
      <c r="K77" s="84"/>
      <c r="L77" s="78"/>
      <c r="M77" s="77"/>
      <c r="N77" s="77"/>
      <c r="O77" s="77"/>
      <c r="P77" s="76"/>
      <c r="Q77" s="76"/>
      <c r="R77" s="77"/>
      <c r="S77" s="80"/>
      <c r="T77" s="81"/>
    </row>
    <row r="78" spans="1:20" ht="14.4" thickBot="1" x14ac:dyDescent="0.3">
      <c r="B78" s="239" t="s">
        <v>154</v>
      </c>
      <c r="C78" s="240"/>
      <c r="D78" s="241"/>
      <c r="E78" s="242"/>
      <c r="F78" s="242"/>
      <c r="G78" s="243"/>
      <c r="I78" s="82"/>
      <c r="J78" s="84"/>
      <c r="K78" s="84"/>
      <c r="L78" s="78"/>
      <c r="M78" s="77"/>
      <c r="N78" s="77"/>
      <c r="O78" s="77"/>
      <c r="P78" s="76"/>
      <c r="Q78" s="76"/>
      <c r="R78" s="77"/>
      <c r="S78" s="80"/>
      <c r="T78" s="81"/>
    </row>
    <row r="79" spans="1:20" ht="14.4" thickBot="1" x14ac:dyDescent="0.3">
      <c r="I79" s="82"/>
      <c r="J79" s="84"/>
      <c r="K79" s="84"/>
      <c r="L79" s="78"/>
      <c r="M79" s="77"/>
      <c r="N79" s="77"/>
      <c r="O79" s="77"/>
      <c r="P79" s="76"/>
      <c r="Q79" s="76"/>
      <c r="R79" s="77"/>
      <c r="S79" s="80"/>
      <c r="T79" s="81"/>
    </row>
    <row r="80" spans="1:20" x14ac:dyDescent="0.25">
      <c r="B80" s="230" t="s">
        <v>135</v>
      </c>
      <c r="C80" s="231"/>
      <c r="D80" s="231"/>
      <c r="E80" s="231"/>
      <c r="F80" s="231"/>
      <c r="G80" s="232"/>
      <c r="I80" s="82"/>
      <c r="J80" s="84"/>
      <c r="K80" s="84"/>
      <c r="L80" s="78"/>
      <c r="M80" s="77"/>
      <c r="N80" s="77"/>
      <c r="O80" s="77"/>
      <c r="P80" s="76"/>
      <c r="Q80" s="76"/>
      <c r="R80" s="77"/>
      <c r="S80" s="80"/>
      <c r="T80" s="81"/>
    </row>
    <row r="81" spans="1:20" x14ac:dyDescent="0.25">
      <c r="B81" s="210" t="s">
        <v>129</v>
      </c>
      <c r="C81" s="211"/>
      <c r="D81" s="19" t="s">
        <v>126</v>
      </c>
      <c r="E81" s="19" t="s">
        <v>127</v>
      </c>
      <c r="F81" s="208" t="s">
        <v>128</v>
      </c>
      <c r="G81" s="209"/>
      <c r="I81" s="82"/>
      <c r="J81" s="84"/>
      <c r="K81" s="84"/>
      <c r="L81" s="78"/>
      <c r="M81" s="77"/>
      <c r="N81" s="77"/>
      <c r="O81" s="77"/>
      <c r="P81" s="76"/>
      <c r="Q81" s="76"/>
      <c r="R81" s="77"/>
      <c r="S81" s="80"/>
      <c r="T81" s="81"/>
    </row>
    <row r="82" spans="1:20" ht="14.4" x14ac:dyDescent="0.3">
      <c r="B82" s="196" t="s">
        <v>130</v>
      </c>
      <c r="C82" s="197"/>
      <c r="D82" s="150"/>
      <c r="E82" s="151"/>
      <c r="F82" s="220"/>
      <c r="G82" s="221"/>
      <c r="I82" s="82"/>
      <c r="J82" s="84"/>
      <c r="K82" s="84"/>
      <c r="L82" s="78"/>
      <c r="M82" s="77"/>
      <c r="N82" s="77"/>
      <c r="O82" s="77"/>
      <c r="P82" s="76"/>
      <c r="Q82" s="76"/>
      <c r="R82" s="77"/>
      <c r="S82" s="80"/>
      <c r="T82" s="81"/>
    </row>
    <row r="83" spans="1:20" ht="14.4" x14ac:dyDescent="0.3">
      <c r="B83" s="194" t="s">
        <v>131</v>
      </c>
      <c r="C83" s="195"/>
      <c r="D83" s="152"/>
      <c r="E83" s="150"/>
      <c r="F83" s="220"/>
      <c r="G83" s="221"/>
      <c r="I83" s="75"/>
      <c r="J83" s="84"/>
      <c r="K83" s="84"/>
      <c r="L83" s="78"/>
      <c r="M83" s="77"/>
      <c r="N83" s="77"/>
      <c r="O83" s="77"/>
      <c r="P83" s="76"/>
      <c r="Q83" s="76"/>
      <c r="R83" s="77"/>
      <c r="S83" s="80"/>
      <c r="T83" s="81"/>
    </row>
    <row r="84" spans="1:20" ht="14.4" x14ac:dyDescent="0.3">
      <c r="B84" s="196" t="s">
        <v>132</v>
      </c>
      <c r="C84" s="197"/>
      <c r="D84" s="152"/>
      <c r="E84" s="150"/>
      <c r="F84" s="202"/>
      <c r="G84" s="203"/>
      <c r="I84" s="85"/>
      <c r="J84" s="84"/>
      <c r="K84" s="84"/>
      <c r="L84" s="78"/>
      <c r="M84" s="77"/>
      <c r="N84" s="77"/>
      <c r="O84" s="77"/>
      <c r="P84" s="76"/>
      <c r="Q84" s="76"/>
      <c r="R84" s="77"/>
      <c r="S84" s="80"/>
      <c r="T84" s="81"/>
    </row>
    <row r="85" spans="1:20" ht="14.4" x14ac:dyDescent="0.3">
      <c r="B85" s="194" t="s">
        <v>133</v>
      </c>
      <c r="C85" s="360"/>
      <c r="D85" s="150"/>
      <c r="E85" s="150"/>
      <c r="F85" s="200"/>
      <c r="G85" s="201"/>
      <c r="I85" s="85"/>
      <c r="J85" s="84"/>
      <c r="K85" s="84"/>
      <c r="L85" s="78"/>
      <c r="M85" s="77"/>
      <c r="N85" s="77"/>
      <c r="O85" s="77"/>
      <c r="P85" s="76"/>
      <c r="Q85" s="76"/>
      <c r="R85" s="77"/>
      <c r="S85" s="80"/>
      <c r="T85" s="81"/>
    </row>
    <row r="86" spans="1:20" ht="15" thickBot="1" x14ac:dyDescent="0.35">
      <c r="B86" s="358" t="s">
        <v>134</v>
      </c>
      <c r="C86" s="359"/>
      <c r="D86" s="153"/>
      <c r="E86" s="153"/>
      <c r="F86" s="198"/>
      <c r="G86" s="199"/>
      <c r="I86" s="85"/>
      <c r="J86" s="84"/>
      <c r="K86" s="84"/>
      <c r="L86" s="78"/>
      <c r="M86" s="77"/>
      <c r="N86" s="77"/>
      <c r="O86" s="77"/>
      <c r="P86" s="76"/>
      <c r="Q86" s="76"/>
      <c r="R86" s="77"/>
      <c r="S86" s="80"/>
      <c r="T86" s="81"/>
    </row>
    <row r="87" spans="1:20" ht="14.4" thickBot="1" x14ac:dyDescent="0.3">
      <c r="I87" s="75"/>
      <c r="J87" s="84"/>
      <c r="K87" s="84"/>
      <c r="L87" s="78"/>
      <c r="M87" s="77"/>
      <c r="N87" s="77"/>
      <c r="O87" s="77"/>
      <c r="P87" s="76"/>
      <c r="Q87" s="76"/>
      <c r="R87" s="77"/>
      <c r="S87" s="80"/>
      <c r="T87" s="81"/>
    </row>
    <row r="88" spans="1:20" ht="15.6" x14ac:dyDescent="0.3">
      <c r="B88" s="20" t="s">
        <v>156</v>
      </c>
      <c r="C88" s="16"/>
      <c r="D88" s="16"/>
      <c r="E88" s="16"/>
      <c r="F88" s="15"/>
      <c r="G88" s="17"/>
      <c r="I88" s="75"/>
      <c r="J88" s="84"/>
      <c r="K88" s="84"/>
      <c r="L88" s="78"/>
      <c r="M88" s="77"/>
      <c r="N88" s="77"/>
      <c r="O88" s="77"/>
      <c r="P88" s="76"/>
      <c r="Q88" s="76"/>
      <c r="R88" s="77"/>
      <c r="S88" s="80"/>
      <c r="T88" s="81"/>
    </row>
    <row r="89" spans="1:20" x14ac:dyDescent="0.25">
      <c r="B89" s="222" t="s">
        <v>93</v>
      </c>
      <c r="C89" s="348" t="s">
        <v>116</v>
      </c>
      <c r="D89" s="350" t="s">
        <v>123</v>
      </c>
      <c r="E89" s="351"/>
      <c r="F89" s="354" t="s">
        <v>122</v>
      </c>
      <c r="G89" s="356" t="s">
        <v>70</v>
      </c>
      <c r="I89" s="82"/>
      <c r="J89" s="84"/>
      <c r="K89" s="84"/>
      <c r="L89" s="78"/>
      <c r="M89" s="77"/>
      <c r="N89" s="77"/>
      <c r="O89" s="77"/>
      <c r="P89" s="76"/>
      <c r="Q89" s="76"/>
      <c r="R89" s="77"/>
      <c r="S89" s="80"/>
      <c r="T89" s="81"/>
    </row>
    <row r="90" spans="1:20" x14ac:dyDescent="0.25">
      <c r="B90" s="223"/>
      <c r="C90" s="349"/>
      <c r="D90" s="352"/>
      <c r="E90" s="353"/>
      <c r="F90" s="355"/>
      <c r="G90" s="357"/>
      <c r="I90" s="75"/>
      <c r="J90" s="84"/>
      <c r="K90" s="84"/>
      <c r="L90" s="78"/>
      <c r="M90" s="77"/>
      <c r="N90" s="77"/>
      <c r="O90" s="77"/>
      <c r="P90" s="76"/>
      <c r="Q90" s="76"/>
      <c r="R90" s="77"/>
      <c r="S90" s="80"/>
      <c r="T90" s="81"/>
    </row>
    <row r="91" spans="1:20" ht="15.6" x14ac:dyDescent="0.3">
      <c r="A91" s="48"/>
      <c r="B91" s="96"/>
      <c r="C91" s="97"/>
      <c r="D91" s="204"/>
      <c r="E91" s="205"/>
      <c r="F91" s="98"/>
      <c r="G91" s="99"/>
      <c r="I91" s="75"/>
      <c r="J91" s="84"/>
      <c r="K91" s="84"/>
      <c r="L91" s="78"/>
      <c r="M91" s="77"/>
      <c r="N91" s="77"/>
      <c r="O91" s="77"/>
      <c r="P91" s="76"/>
      <c r="Q91" s="76"/>
      <c r="R91" s="77"/>
      <c r="S91" s="80"/>
      <c r="T91" s="81"/>
    </row>
    <row r="92" spans="1:20" ht="15.6" x14ac:dyDescent="0.3">
      <c r="B92" s="100"/>
      <c r="C92" s="97"/>
      <c r="D92" s="204"/>
      <c r="E92" s="205"/>
      <c r="F92" s="101"/>
      <c r="G92" s="102"/>
      <c r="H92" s="46"/>
      <c r="I92" s="75"/>
      <c r="J92" s="84"/>
      <c r="K92" s="84"/>
      <c r="L92" s="78"/>
      <c r="M92" s="77"/>
      <c r="N92" s="77"/>
      <c r="O92" s="77"/>
      <c r="P92" s="76"/>
      <c r="Q92" s="76"/>
      <c r="R92" s="77"/>
      <c r="S92" s="80"/>
      <c r="T92" s="81"/>
    </row>
    <row r="93" spans="1:20" ht="15.6" x14ac:dyDescent="0.3">
      <c r="A93" s="48"/>
      <c r="B93" s="103"/>
      <c r="C93" s="104"/>
      <c r="D93" s="105"/>
      <c r="E93" s="106"/>
      <c r="F93" s="107"/>
      <c r="G93" s="108"/>
      <c r="I93" s="75"/>
      <c r="J93" s="84"/>
      <c r="K93" s="84"/>
      <c r="L93" s="78"/>
      <c r="M93" s="77"/>
      <c r="N93" s="77"/>
      <c r="O93" s="77"/>
      <c r="P93" s="76"/>
      <c r="Q93" s="76"/>
      <c r="R93" s="77"/>
      <c r="S93" s="80"/>
      <c r="T93" s="81"/>
    </row>
    <row r="94" spans="1:20" ht="15.6" x14ac:dyDescent="0.3">
      <c r="A94" s="48"/>
      <c r="B94" s="103"/>
      <c r="C94" s="104"/>
      <c r="D94" s="109"/>
      <c r="E94" s="110"/>
      <c r="F94" s="101"/>
      <c r="G94" s="111"/>
      <c r="I94" s="75"/>
      <c r="J94" s="84"/>
      <c r="K94" s="84"/>
      <c r="L94" s="78"/>
      <c r="M94" s="77"/>
      <c r="N94" s="77"/>
      <c r="O94" s="77"/>
      <c r="P94" s="76"/>
      <c r="Q94" s="76"/>
      <c r="R94" s="77"/>
      <c r="S94" s="80"/>
      <c r="T94" s="81"/>
    </row>
    <row r="95" spans="1:20" ht="15.6" x14ac:dyDescent="0.3">
      <c r="B95" s="103"/>
      <c r="C95" s="104"/>
      <c r="D95" s="204"/>
      <c r="E95" s="205"/>
      <c r="F95" s="112"/>
      <c r="G95" s="113"/>
      <c r="I95" s="75"/>
      <c r="J95" s="84"/>
      <c r="K95" s="84"/>
      <c r="L95" s="78"/>
      <c r="M95" s="77"/>
      <c r="N95" s="77"/>
      <c r="O95" s="77"/>
      <c r="P95" s="76"/>
      <c r="Q95" s="76"/>
      <c r="R95" s="77"/>
      <c r="S95" s="80"/>
      <c r="T95" s="81"/>
    </row>
    <row r="96" spans="1:20" ht="16.2" thickBot="1" x14ac:dyDescent="0.35">
      <c r="B96" s="114"/>
      <c r="C96" s="115"/>
      <c r="D96" s="116"/>
      <c r="E96" s="117"/>
      <c r="F96" s="118"/>
      <c r="G96" s="119"/>
      <c r="I96" s="86"/>
      <c r="J96" s="87"/>
      <c r="K96" s="87"/>
      <c r="L96" s="88"/>
      <c r="M96" s="89"/>
      <c r="N96" s="89"/>
      <c r="O96" s="89"/>
      <c r="P96" s="90"/>
      <c r="Q96" s="90"/>
      <c r="R96" s="89"/>
      <c r="S96" s="91"/>
      <c r="T96" s="92"/>
    </row>
    <row r="97" spans="2:20" x14ac:dyDescent="0.25">
      <c r="I97" s="41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58"/>
    </row>
    <row r="98" spans="2:20" x14ac:dyDescent="0.25">
      <c r="I98" s="41"/>
      <c r="J98" s="58"/>
      <c r="K98" s="58"/>
      <c r="L98" s="58"/>
      <c r="M98" s="58"/>
      <c r="N98" s="58"/>
      <c r="O98" s="58"/>
      <c r="P98" s="58"/>
      <c r="Q98" s="58"/>
      <c r="R98" s="58"/>
      <c r="S98" s="58"/>
      <c r="T98" s="58"/>
    </row>
    <row r="99" spans="2:20" x14ac:dyDescent="0.25">
      <c r="B99" s="31"/>
      <c r="C99" s="48"/>
      <c r="D99" s="48"/>
      <c r="E99" s="31"/>
      <c r="F99" s="31"/>
      <c r="G99" s="48"/>
      <c r="L99" s="65"/>
      <c r="T99" s="65"/>
    </row>
    <row r="100" spans="2:20" ht="14.4" thickBot="1" x14ac:dyDescent="0.3">
      <c r="L100" s="65"/>
      <c r="T100" s="65"/>
    </row>
    <row r="101" spans="2:20" ht="15.6" x14ac:dyDescent="0.25">
      <c r="B101" s="217" t="s">
        <v>138</v>
      </c>
      <c r="C101" s="218"/>
      <c r="D101" s="218"/>
      <c r="E101" s="218"/>
      <c r="F101" s="218"/>
      <c r="G101" s="219"/>
      <c r="I101" s="249" t="s">
        <v>81</v>
      </c>
      <c r="J101" s="250"/>
      <c r="K101" s="250"/>
      <c r="L101" s="250"/>
      <c r="M101" s="250"/>
      <c r="N101" s="250"/>
      <c r="O101" s="250"/>
      <c r="P101" s="250"/>
      <c r="Q101" s="250"/>
      <c r="R101" s="250"/>
      <c r="S101" s="250"/>
      <c r="T101" s="251"/>
    </row>
    <row r="102" spans="2:20" x14ac:dyDescent="0.25">
      <c r="B102" s="215" t="s">
        <v>117</v>
      </c>
      <c r="C102" s="216"/>
      <c r="D102" s="14" t="s">
        <v>69</v>
      </c>
      <c r="E102" s="212" t="s">
        <v>118</v>
      </c>
      <c r="F102" s="213"/>
      <c r="G102" s="214"/>
      <c r="I102" s="252" t="s">
        <v>116</v>
      </c>
      <c r="J102" s="256" t="s">
        <v>86</v>
      </c>
      <c r="K102" s="256" t="s">
        <v>82</v>
      </c>
      <c r="L102" s="256" t="s">
        <v>69</v>
      </c>
      <c r="M102" s="254" t="s">
        <v>87</v>
      </c>
      <c r="N102" s="254" t="s">
        <v>83</v>
      </c>
      <c r="O102" s="256" t="s">
        <v>84</v>
      </c>
      <c r="P102" s="256" t="s">
        <v>88</v>
      </c>
      <c r="Q102" s="258" t="s">
        <v>159</v>
      </c>
      <c r="R102" s="254" t="s">
        <v>85</v>
      </c>
      <c r="S102" s="254" t="s">
        <v>116</v>
      </c>
      <c r="T102" s="247" t="s">
        <v>69</v>
      </c>
    </row>
    <row r="103" spans="2:20" x14ac:dyDescent="0.25">
      <c r="B103" s="172"/>
      <c r="C103" s="173"/>
      <c r="D103" s="94"/>
      <c r="E103" s="161"/>
      <c r="F103" s="162"/>
      <c r="G103" s="163"/>
      <c r="I103" s="253"/>
      <c r="J103" s="257"/>
      <c r="K103" s="257"/>
      <c r="L103" s="257"/>
      <c r="M103" s="255"/>
      <c r="N103" s="255"/>
      <c r="O103" s="257"/>
      <c r="P103" s="257"/>
      <c r="Q103" s="254"/>
      <c r="R103" s="255"/>
      <c r="S103" s="255"/>
      <c r="T103" s="248"/>
    </row>
    <row r="104" spans="2:20" x14ac:dyDescent="0.25">
      <c r="B104" s="172"/>
      <c r="C104" s="173"/>
      <c r="D104" s="94"/>
      <c r="E104" s="161"/>
      <c r="F104" s="162"/>
      <c r="G104" s="163"/>
      <c r="I104" s="75"/>
      <c r="J104" s="76"/>
      <c r="K104" s="77"/>
      <c r="L104" s="78"/>
      <c r="M104" s="77"/>
      <c r="N104" s="77"/>
      <c r="O104" s="77"/>
      <c r="P104" s="79"/>
      <c r="Q104" s="79"/>
      <c r="R104" s="77"/>
      <c r="S104" s="80"/>
      <c r="T104" s="81"/>
    </row>
    <row r="105" spans="2:20" x14ac:dyDescent="0.25">
      <c r="B105" s="172"/>
      <c r="C105" s="173"/>
      <c r="D105" s="94"/>
      <c r="E105" s="161"/>
      <c r="F105" s="162"/>
      <c r="G105" s="163"/>
      <c r="H105" s="158"/>
      <c r="I105" s="75"/>
      <c r="J105" s="76"/>
      <c r="K105" s="77"/>
      <c r="L105" s="78"/>
      <c r="M105" s="77"/>
      <c r="N105" s="77"/>
      <c r="O105" s="77"/>
      <c r="P105" s="76"/>
      <c r="Q105" s="76"/>
      <c r="R105" s="77"/>
      <c r="S105" s="80"/>
      <c r="T105" s="81"/>
    </row>
    <row r="106" spans="2:20" x14ac:dyDescent="0.25">
      <c r="B106" s="172"/>
      <c r="C106" s="173"/>
      <c r="D106" s="94"/>
      <c r="E106" s="161"/>
      <c r="F106" s="162"/>
      <c r="G106" s="163"/>
      <c r="H106" s="158"/>
      <c r="I106" s="75"/>
      <c r="J106" s="76"/>
      <c r="K106" s="77"/>
      <c r="L106" s="78"/>
      <c r="M106" s="77"/>
      <c r="N106" s="77"/>
      <c r="O106" s="77"/>
      <c r="P106" s="76"/>
      <c r="Q106" s="76"/>
      <c r="R106" s="77"/>
      <c r="S106" s="80"/>
      <c r="T106" s="81"/>
    </row>
    <row r="107" spans="2:20" x14ac:dyDescent="0.25">
      <c r="B107" s="172"/>
      <c r="C107" s="173"/>
      <c r="D107" s="94"/>
      <c r="E107" s="161"/>
      <c r="F107" s="162"/>
      <c r="G107" s="163"/>
      <c r="H107" s="158"/>
      <c r="I107" s="75"/>
      <c r="J107" s="76"/>
      <c r="K107" s="77"/>
      <c r="L107" s="78"/>
      <c r="M107" s="77"/>
      <c r="N107" s="77"/>
      <c r="O107" s="77"/>
      <c r="P107" s="76"/>
      <c r="Q107" s="76"/>
      <c r="R107" s="77"/>
      <c r="S107" s="80"/>
      <c r="T107" s="81"/>
    </row>
    <row r="108" spans="2:20" x14ac:dyDescent="0.25">
      <c r="B108" s="172"/>
      <c r="C108" s="173"/>
      <c r="D108" s="94"/>
      <c r="E108" s="161"/>
      <c r="F108" s="162"/>
      <c r="G108" s="163"/>
      <c r="H108" s="158"/>
      <c r="I108" s="75"/>
      <c r="J108" s="76"/>
      <c r="K108" s="77"/>
      <c r="L108" s="78"/>
      <c r="M108" s="77"/>
      <c r="N108" s="77"/>
      <c r="O108" s="77"/>
      <c r="P108" s="76"/>
      <c r="Q108" s="76"/>
      <c r="R108" s="77"/>
      <c r="S108" s="80"/>
      <c r="T108" s="81"/>
    </row>
    <row r="109" spans="2:20" x14ac:dyDescent="0.25">
      <c r="B109" s="172"/>
      <c r="C109" s="173"/>
      <c r="D109" s="94"/>
      <c r="E109" s="161"/>
      <c r="F109" s="162"/>
      <c r="G109" s="163"/>
      <c r="H109" s="158"/>
      <c r="I109" s="75"/>
      <c r="J109" s="76"/>
      <c r="K109" s="77"/>
      <c r="L109" s="78"/>
      <c r="M109" s="77"/>
      <c r="N109" s="77"/>
      <c r="O109" s="77"/>
      <c r="P109" s="76"/>
      <c r="Q109" s="76"/>
      <c r="R109" s="77"/>
      <c r="S109" s="80"/>
      <c r="T109" s="81"/>
    </row>
    <row r="110" spans="2:20" x14ac:dyDescent="0.25">
      <c r="B110" s="172"/>
      <c r="C110" s="173"/>
      <c r="D110" s="94"/>
      <c r="E110" s="161"/>
      <c r="F110" s="162"/>
      <c r="G110" s="163"/>
      <c r="H110" s="158"/>
      <c r="I110" s="75"/>
      <c r="J110" s="76"/>
      <c r="K110" s="77"/>
      <c r="L110" s="78"/>
      <c r="M110" s="77"/>
      <c r="N110" s="77"/>
      <c r="O110" s="77"/>
      <c r="P110" s="76"/>
      <c r="Q110" s="76"/>
      <c r="R110" s="77"/>
      <c r="S110" s="80"/>
      <c r="T110" s="81"/>
    </row>
    <row r="111" spans="2:20" x14ac:dyDescent="0.25">
      <c r="B111" s="172"/>
      <c r="C111" s="173"/>
      <c r="D111" s="94"/>
      <c r="E111" s="161"/>
      <c r="F111" s="162"/>
      <c r="G111" s="163"/>
      <c r="I111" s="75"/>
      <c r="J111" s="76"/>
      <c r="K111" s="77"/>
      <c r="L111" s="78"/>
      <c r="M111" s="77"/>
      <c r="N111" s="77"/>
      <c r="O111" s="77"/>
      <c r="P111" s="76"/>
      <c r="Q111" s="76"/>
      <c r="R111" s="77"/>
      <c r="S111" s="80"/>
      <c r="T111" s="81"/>
    </row>
    <row r="112" spans="2:20" x14ac:dyDescent="0.25">
      <c r="B112" s="172"/>
      <c r="C112" s="173"/>
      <c r="D112" s="94"/>
      <c r="E112" s="161"/>
      <c r="F112" s="162"/>
      <c r="G112" s="163"/>
      <c r="I112" s="75"/>
      <c r="J112" s="76"/>
      <c r="K112" s="77"/>
      <c r="L112" s="78"/>
      <c r="M112" s="77"/>
      <c r="N112" s="77"/>
      <c r="O112" s="77"/>
      <c r="P112" s="76"/>
      <c r="Q112" s="76"/>
      <c r="R112" s="77"/>
      <c r="S112" s="80"/>
      <c r="T112" s="81"/>
    </row>
    <row r="113" spans="2:20" x14ac:dyDescent="0.25">
      <c r="B113" s="172"/>
      <c r="C113" s="173"/>
      <c r="D113" s="94"/>
      <c r="E113" s="161"/>
      <c r="F113" s="162"/>
      <c r="G113" s="163"/>
      <c r="I113" s="75"/>
      <c r="J113" s="76"/>
      <c r="K113" s="77"/>
      <c r="L113" s="78"/>
      <c r="M113" s="77"/>
      <c r="N113" s="77"/>
      <c r="O113" s="77"/>
      <c r="P113" s="76"/>
      <c r="Q113" s="76"/>
      <c r="R113" s="77"/>
      <c r="S113" s="80"/>
      <c r="T113" s="81"/>
    </row>
    <row r="114" spans="2:20" x14ac:dyDescent="0.25">
      <c r="B114" s="172"/>
      <c r="C114" s="173"/>
      <c r="D114" s="94"/>
      <c r="E114" s="161"/>
      <c r="F114" s="162"/>
      <c r="G114" s="163"/>
      <c r="I114" s="75"/>
      <c r="J114" s="76"/>
      <c r="K114" s="77"/>
      <c r="L114" s="78"/>
      <c r="M114" s="77"/>
      <c r="N114" s="77"/>
      <c r="O114" s="77"/>
      <c r="P114" s="76"/>
      <c r="Q114" s="76"/>
      <c r="R114" s="77"/>
      <c r="S114" s="80"/>
      <c r="T114" s="81"/>
    </row>
    <row r="115" spans="2:20" x14ac:dyDescent="0.25">
      <c r="B115" s="172"/>
      <c r="C115" s="173"/>
      <c r="D115" s="94"/>
      <c r="E115" s="161"/>
      <c r="F115" s="162"/>
      <c r="G115" s="163"/>
      <c r="I115" s="75"/>
      <c r="J115" s="76"/>
      <c r="K115" s="77"/>
      <c r="L115" s="78"/>
      <c r="M115" s="77"/>
      <c r="N115" s="77"/>
      <c r="O115" s="77"/>
      <c r="P115" s="76"/>
      <c r="Q115" s="76"/>
      <c r="R115" s="77"/>
      <c r="S115" s="80"/>
      <c r="T115" s="81"/>
    </row>
    <row r="116" spans="2:20" x14ac:dyDescent="0.25">
      <c r="B116" s="172"/>
      <c r="C116" s="173"/>
      <c r="D116" s="94"/>
      <c r="E116" s="161"/>
      <c r="F116" s="162"/>
      <c r="G116" s="163"/>
      <c r="I116" s="75"/>
      <c r="J116" s="76"/>
      <c r="K116" s="77"/>
      <c r="L116" s="78"/>
      <c r="M116" s="77"/>
      <c r="N116" s="77"/>
      <c r="O116" s="77"/>
      <c r="P116" s="76"/>
      <c r="Q116" s="76"/>
      <c r="R116" s="77"/>
      <c r="S116" s="80"/>
      <c r="T116" s="81"/>
    </row>
    <row r="117" spans="2:20" x14ac:dyDescent="0.25">
      <c r="B117" s="172"/>
      <c r="C117" s="173"/>
      <c r="D117" s="94"/>
      <c r="E117" s="161"/>
      <c r="F117" s="162"/>
      <c r="G117" s="163"/>
      <c r="I117" s="75"/>
      <c r="J117" s="76"/>
      <c r="K117" s="77"/>
      <c r="L117" s="78"/>
      <c r="M117" s="77"/>
      <c r="N117" s="77"/>
      <c r="O117" s="77"/>
      <c r="P117" s="76"/>
      <c r="Q117" s="76"/>
      <c r="R117" s="77"/>
      <c r="S117" s="80"/>
      <c r="T117" s="81"/>
    </row>
    <row r="118" spans="2:20" x14ac:dyDescent="0.25">
      <c r="B118" s="172"/>
      <c r="C118" s="173"/>
      <c r="D118" s="94"/>
      <c r="E118" s="161"/>
      <c r="F118" s="162"/>
      <c r="G118" s="163"/>
      <c r="I118" s="75"/>
      <c r="J118" s="76"/>
      <c r="K118" s="77"/>
      <c r="L118" s="78"/>
      <c r="M118" s="77"/>
      <c r="N118" s="77"/>
      <c r="O118" s="77"/>
      <c r="P118" s="76"/>
      <c r="Q118" s="76"/>
      <c r="R118" s="77"/>
      <c r="S118" s="80"/>
      <c r="T118" s="81"/>
    </row>
    <row r="119" spans="2:20" x14ac:dyDescent="0.25">
      <c r="B119" s="172"/>
      <c r="C119" s="173"/>
      <c r="D119" s="94"/>
      <c r="E119" s="161"/>
      <c r="F119" s="162"/>
      <c r="G119" s="163"/>
      <c r="I119" s="75"/>
      <c r="J119" s="76"/>
      <c r="K119" s="77"/>
      <c r="L119" s="78"/>
      <c r="M119" s="77"/>
      <c r="N119" s="77"/>
      <c r="O119" s="77"/>
      <c r="P119" s="76"/>
      <c r="Q119" s="76"/>
      <c r="R119" s="77"/>
      <c r="S119" s="80"/>
      <c r="T119" s="81"/>
    </row>
    <row r="120" spans="2:20" x14ac:dyDescent="0.25">
      <c r="B120" s="172"/>
      <c r="C120" s="173"/>
      <c r="D120" s="94"/>
      <c r="E120" s="169"/>
      <c r="F120" s="170"/>
      <c r="G120" s="171"/>
      <c r="I120" s="75"/>
      <c r="J120" s="76"/>
      <c r="K120" s="77"/>
      <c r="L120" s="78"/>
      <c r="M120" s="77"/>
      <c r="N120" s="77"/>
      <c r="O120" s="77"/>
      <c r="P120" s="76"/>
      <c r="Q120" s="76"/>
      <c r="R120" s="77"/>
      <c r="S120" s="80"/>
      <c r="T120" s="81"/>
    </row>
    <row r="121" spans="2:20" x14ac:dyDescent="0.25">
      <c r="B121" s="172"/>
      <c r="C121" s="173"/>
      <c r="D121" s="94"/>
      <c r="E121" s="169"/>
      <c r="F121" s="170"/>
      <c r="G121" s="171"/>
      <c r="I121" s="75"/>
      <c r="J121" s="76"/>
      <c r="K121" s="77"/>
      <c r="L121" s="78"/>
      <c r="M121" s="77"/>
      <c r="N121" s="77"/>
      <c r="O121" s="77"/>
      <c r="P121" s="76"/>
      <c r="Q121" s="76"/>
      <c r="R121" s="77"/>
      <c r="S121" s="80"/>
      <c r="T121" s="81"/>
    </row>
    <row r="122" spans="2:20" x14ac:dyDescent="0.25">
      <c r="B122" s="172"/>
      <c r="C122" s="173"/>
      <c r="D122" s="94"/>
      <c r="E122" s="169"/>
      <c r="F122" s="170"/>
      <c r="G122" s="171"/>
      <c r="I122" s="75"/>
      <c r="J122" s="76"/>
      <c r="K122" s="77"/>
      <c r="L122" s="78"/>
      <c r="M122" s="77"/>
      <c r="N122" s="77"/>
      <c r="O122" s="77"/>
      <c r="P122" s="76"/>
      <c r="Q122" s="76"/>
      <c r="R122" s="77"/>
      <c r="S122" s="80"/>
      <c r="T122" s="81"/>
    </row>
    <row r="123" spans="2:20" x14ac:dyDescent="0.25">
      <c r="B123" s="172"/>
      <c r="C123" s="173"/>
      <c r="D123" s="94"/>
      <c r="E123" s="169"/>
      <c r="F123" s="170"/>
      <c r="G123" s="171"/>
      <c r="I123" s="82"/>
      <c r="J123" s="76"/>
      <c r="K123" s="83"/>
      <c r="L123" s="78"/>
      <c r="M123" s="77"/>
      <c r="N123" s="77"/>
      <c r="O123" s="77"/>
      <c r="P123" s="76"/>
      <c r="Q123" s="76"/>
      <c r="R123" s="77"/>
      <c r="S123" s="80"/>
      <c r="T123" s="81"/>
    </row>
    <row r="124" spans="2:20" x14ac:dyDescent="0.25">
      <c r="B124" s="172"/>
      <c r="C124" s="173"/>
      <c r="D124" s="94"/>
      <c r="E124" s="169"/>
      <c r="F124" s="170"/>
      <c r="G124" s="171"/>
      <c r="I124" s="82"/>
      <c r="J124" s="76"/>
      <c r="K124" s="83"/>
      <c r="L124" s="78"/>
      <c r="M124" s="77"/>
      <c r="N124" s="77"/>
      <c r="O124" s="77"/>
      <c r="P124" s="76"/>
      <c r="Q124" s="76"/>
      <c r="R124" s="77"/>
      <c r="S124" s="80"/>
      <c r="T124" s="81"/>
    </row>
    <row r="125" spans="2:20" x14ac:dyDescent="0.25">
      <c r="B125" s="172"/>
      <c r="C125" s="173"/>
      <c r="D125" s="94"/>
      <c r="E125" s="169"/>
      <c r="F125" s="170"/>
      <c r="G125" s="171"/>
      <c r="I125" s="82"/>
      <c r="J125" s="84"/>
      <c r="K125" s="83"/>
      <c r="L125" s="78"/>
      <c r="M125" s="77"/>
      <c r="N125" s="77"/>
      <c r="O125" s="77"/>
      <c r="P125" s="76"/>
      <c r="Q125" s="76"/>
      <c r="R125" s="77"/>
      <c r="S125" s="80"/>
      <c r="T125" s="81"/>
    </row>
    <row r="126" spans="2:20" x14ac:dyDescent="0.25">
      <c r="B126" s="172"/>
      <c r="C126" s="173"/>
      <c r="D126" s="94"/>
      <c r="E126" s="161"/>
      <c r="F126" s="162"/>
      <c r="G126" s="163"/>
      <c r="I126" s="82"/>
      <c r="J126" s="84"/>
      <c r="K126" s="83"/>
      <c r="L126" s="78"/>
      <c r="M126" s="77"/>
      <c r="N126" s="77"/>
      <c r="O126" s="77"/>
      <c r="P126" s="76"/>
      <c r="Q126" s="76"/>
      <c r="R126" s="77"/>
      <c r="S126" s="80"/>
      <c r="T126" s="81"/>
    </row>
    <row r="127" spans="2:20" x14ac:dyDescent="0.25">
      <c r="B127" s="172"/>
      <c r="C127" s="173"/>
      <c r="D127" s="94"/>
      <c r="E127" s="161"/>
      <c r="F127" s="162"/>
      <c r="G127" s="163"/>
      <c r="I127" s="75"/>
      <c r="J127" s="84"/>
      <c r="K127" s="84"/>
      <c r="L127" s="78"/>
      <c r="M127" s="77"/>
      <c r="N127" s="77"/>
      <c r="O127" s="77"/>
      <c r="P127" s="76"/>
      <c r="Q127" s="76"/>
      <c r="R127" s="77"/>
      <c r="S127" s="80"/>
      <c r="T127" s="81"/>
    </row>
    <row r="128" spans="2:20" x14ac:dyDescent="0.25">
      <c r="B128" s="172"/>
      <c r="C128" s="173"/>
      <c r="D128" s="94"/>
      <c r="E128" s="161"/>
      <c r="F128" s="162"/>
      <c r="G128" s="163"/>
      <c r="I128" s="82"/>
      <c r="J128" s="84"/>
      <c r="K128" s="84"/>
      <c r="L128" s="78"/>
      <c r="M128" s="77"/>
      <c r="N128" s="77"/>
      <c r="O128" s="77"/>
      <c r="P128" s="76"/>
      <c r="Q128" s="76"/>
      <c r="R128" s="77"/>
      <c r="S128" s="80"/>
      <c r="T128" s="81"/>
    </row>
    <row r="129" spans="2:20" x14ac:dyDescent="0.25">
      <c r="B129" s="172"/>
      <c r="C129" s="173"/>
      <c r="D129" s="94"/>
      <c r="E129" s="161"/>
      <c r="F129" s="162"/>
      <c r="G129" s="163"/>
      <c r="I129" s="82"/>
      <c r="J129" s="84"/>
      <c r="K129" s="84"/>
      <c r="L129" s="78"/>
      <c r="M129" s="77"/>
      <c r="N129" s="77"/>
      <c r="O129" s="77"/>
      <c r="P129" s="76"/>
      <c r="Q129" s="76"/>
      <c r="R129" s="77"/>
      <c r="S129" s="80"/>
      <c r="T129" s="81"/>
    </row>
    <row r="130" spans="2:20" x14ac:dyDescent="0.25">
      <c r="B130" s="172"/>
      <c r="C130" s="173"/>
      <c r="D130" s="94"/>
      <c r="E130" s="161"/>
      <c r="F130" s="162"/>
      <c r="G130" s="163"/>
      <c r="I130" s="82"/>
      <c r="J130" s="84"/>
      <c r="K130" s="84"/>
      <c r="L130" s="78"/>
      <c r="M130" s="77"/>
      <c r="N130" s="77"/>
      <c r="O130" s="77"/>
      <c r="P130" s="76"/>
      <c r="Q130" s="76"/>
      <c r="R130" s="77"/>
      <c r="S130" s="80"/>
      <c r="T130" s="81"/>
    </row>
    <row r="131" spans="2:20" x14ac:dyDescent="0.25">
      <c r="B131" s="172"/>
      <c r="C131" s="173"/>
      <c r="D131" s="94"/>
      <c r="E131" s="161"/>
      <c r="F131" s="162"/>
      <c r="G131" s="163"/>
      <c r="I131" s="82"/>
      <c r="J131" s="84"/>
      <c r="K131" s="84"/>
      <c r="L131" s="78"/>
      <c r="M131" s="77"/>
      <c r="N131" s="77"/>
      <c r="O131" s="77"/>
      <c r="P131" s="76"/>
      <c r="Q131" s="76"/>
      <c r="R131" s="77"/>
      <c r="S131" s="80"/>
      <c r="T131" s="81"/>
    </row>
    <row r="132" spans="2:20" x14ac:dyDescent="0.25">
      <c r="B132" s="172"/>
      <c r="C132" s="173"/>
      <c r="D132" s="94"/>
      <c r="E132" s="161"/>
      <c r="F132" s="162"/>
      <c r="G132" s="163"/>
      <c r="I132" s="82"/>
      <c r="J132" s="84"/>
      <c r="K132" s="84"/>
      <c r="L132" s="78"/>
      <c r="M132" s="77"/>
      <c r="N132" s="77"/>
      <c r="O132" s="77"/>
      <c r="P132" s="76"/>
      <c r="Q132" s="76"/>
      <c r="R132" s="77"/>
      <c r="S132" s="80"/>
      <c r="T132" s="81"/>
    </row>
    <row r="133" spans="2:20" x14ac:dyDescent="0.25">
      <c r="B133" s="172"/>
      <c r="C133" s="173"/>
      <c r="D133" s="94"/>
      <c r="E133" s="161"/>
      <c r="F133" s="162"/>
      <c r="G133" s="163"/>
      <c r="I133" s="75"/>
      <c r="J133" s="84"/>
      <c r="K133" s="84"/>
      <c r="L133" s="78"/>
      <c r="M133" s="77"/>
      <c r="N133" s="77"/>
      <c r="O133" s="77"/>
      <c r="P133" s="76"/>
      <c r="Q133" s="76"/>
      <c r="R133" s="77"/>
      <c r="S133" s="80"/>
      <c r="T133" s="81"/>
    </row>
    <row r="134" spans="2:20" x14ac:dyDescent="0.25">
      <c r="B134" s="172"/>
      <c r="C134" s="173"/>
      <c r="D134" s="94"/>
      <c r="E134" s="161"/>
      <c r="F134" s="162"/>
      <c r="G134" s="163"/>
      <c r="I134" s="85"/>
      <c r="J134" s="84"/>
      <c r="K134" s="84"/>
      <c r="L134" s="78"/>
      <c r="M134" s="77"/>
      <c r="N134" s="77"/>
      <c r="O134" s="77"/>
      <c r="P134" s="76"/>
      <c r="Q134" s="76"/>
      <c r="R134" s="77"/>
      <c r="S134" s="80"/>
      <c r="T134" s="81"/>
    </row>
    <row r="135" spans="2:20" x14ac:dyDescent="0.25">
      <c r="B135" s="172"/>
      <c r="C135" s="173"/>
      <c r="D135" s="94"/>
      <c r="E135" s="161"/>
      <c r="F135" s="162"/>
      <c r="G135" s="163"/>
      <c r="I135" s="85"/>
      <c r="J135" s="84"/>
      <c r="K135" s="84"/>
      <c r="L135" s="78"/>
      <c r="M135" s="77"/>
      <c r="N135" s="77"/>
      <c r="O135" s="77"/>
      <c r="P135" s="76"/>
      <c r="Q135" s="76"/>
      <c r="R135" s="77"/>
      <c r="S135" s="80"/>
      <c r="T135" s="81"/>
    </row>
    <row r="136" spans="2:20" x14ac:dyDescent="0.25">
      <c r="B136" s="172"/>
      <c r="C136" s="173"/>
      <c r="D136" s="94"/>
      <c r="E136" s="161"/>
      <c r="F136" s="162"/>
      <c r="G136" s="163"/>
      <c r="I136" s="85"/>
      <c r="J136" s="84"/>
      <c r="K136" s="84"/>
      <c r="L136" s="78"/>
      <c r="M136" s="77"/>
      <c r="N136" s="77"/>
      <c r="O136" s="77"/>
      <c r="P136" s="76"/>
      <c r="Q136" s="76"/>
      <c r="R136" s="77"/>
      <c r="S136" s="80"/>
      <c r="T136" s="81"/>
    </row>
    <row r="137" spans="2:20" x14ac:dyDescent="0.25">
      <c r="B137" s="172"/>
      <c r="C137" s="173"/>
      <c r="D137" s="94"/>
      <c r="E137" s="161"/>
      <c r="F137" s="162"/>
      <c r="G137" s="163"/>
      <c r="I137" s="75"/>
      <c r="J137" s="84"/>
      <c r="K137" s="84"/>
      <c r="L137" s="78"/>
      <c r="M137" s="77"/>
      <c r="N137" s="77"/>
      <c r="O137" s="77"/>
      <c r="P137" s="76"/>
      <c r="Q137" s="76"/>
      <c r="R137" s="77"/>
      <c r="S137" s="80"/>
      <c r="T137" s="81"/>
    </row>
    <row r="138" spans="2:20" x14ac:dyDescent="0.25">
      <c r="B138" s="172"/>
      <c r="C138" s="173"/>
      <c r="D138" s="94"/>
      <c r="E138" s="161"/>
      <c r="F138" s="162"/>
      <c r="G138" s="163"/>
      <c r="I138" s="75"/>
      <c r="J138" s="84"/>
      <c r="K138" s="84"/>
      <c r="L138" s="78"/>
      <c r="M138" s="77"/>
      <c r="N138" s="77"/>
      <c r="O138" s="77"/>
      <c r="P138" s="76"/>
      <c r="Q138" s="76"/>
      <c r="R138" s="77"/>
      <c r="S138" s="80"/>
      <c r="T138" s="81"/>
    </row>
    <row r="139" spans="2:20" x14ac:dyDescent="0.25">
      <c r="B139" s="172"/>
      <c r="C139" s="173"/>
      <c r="D139" s="94"/>
      <c r="E139" s="161"/>
      <c r="F139" s="162"/>
      <c r="G139" s="163"/>
      <c r="I139" s="82"/>
      <c r="J139" s="84"/>
      <c r="K139" s="84"/>
      <c r="L139" s="78"/>
      <c r="M139" s="77"/>
      <c r="N139" s="77"/>
      <c r="O139" s="77"/>
      <c r="P139" s="76"/>
      <c r="Q139" s="76"/>
      <c r="R139" s="77"/>
      <c r="S139" s="80"/>
      <c r="T139" s="81"/>
    </row>
    <row r="140" spans="2:20" x14ac:dyDescent="0.25">
      <c r="B140" s="172"/>
      <c r="C140" s="173"/>
      <c r="D140" s="94"/>
      <c r="E140" s="161"/>
      <c r="F140" s="162"/>
      <c r="G140" s="163"/>
      <c r="I140" s="75"/>
      <c r="J140" s="84"/>
      <c r="K140" s="84"/>
      <c r="L140" s="78"/>
      <c r="M140" s="77"/>
      <c r="N140" s="77"/>
      <c r="O140" s="77"/>
      <c r="P140" s="76"/>
      <c r="Q140" s="76"/>
      <c r="R140" s="77"/>
      <c r="S140" s="80"/>
      <c r="T140" s="81"/>
    </row>
    <row r="141" spans="2:20" x14ac:dyDescent="0.25">
      <c r="B141" s="172"/>
      <c r="C141" s="173"/>
      <c r="D141" s="94"/>
      <c r="E141" s="161"/>
      <c r="F141" s="162"/>
      <c r="G141" s="163"/>
      <c r="I141" s="75"/>
      <c r="J141" s="84"/>
      <c r="K141" s="84"/>
      <c r="L141" s="78"/>
      <c r="M141" s="77"/>
      <c r="N141" s="77"/>
      <c r="O141" s="77"/>
      <c r="P141" s="76"/>
      <c r="Q141" s="76"/>
      <c r="R141" s="77"/>
      <c r="S141" s="80"/>
      <c r="T141" s="81"/>
    </row>
    <row r="142" spans="2:20" x14ac:dyDescent="0.25">
      <c r="B142" s="172"/>
      <c r="C142" s="173"/>
      <c r="D142" s="94"/>
      <c r="E142" s="161"/>
      <c r="F142" s="162"/>
      <c r="G142" s="163"/>
      <c r="I142" s="75"/>
      <c r="J142" s="84"/>
      <c r="K142" s="84"/>
      <c r="L142" s="78"/>
      <c r="M142" s="77"/>
      <c r="N142" s="77"/>
      <c r="O142" s="77"/>
      <c r="P142" s="76"/>
      <c r="Q142" s="76"/>
      <c r="R142" s="77"/>
      <c r="S142" s="80"/>
      <c r="T142" s="81"/>
    </row>
    <row r="143" spans="2:20" x14ac:dyDescent="0.25">
      <c r="B143" s="172"/>
      <c r="C143" s="173"/>
      <c r="D143" s="94"/>
      <c r="E143" s="161"/>
      <c r="F143" s="162"/>
      <c r="G143" s="163"/>
      <c r="I143" s="75"/>
      <c r="J143" s="84"/>
      <c r="K143" s="84"/>
      <c r="L143" s="78"/>
      <c r="M143" s="77"/>
      <c r="N143" s="77"/>
      <c r="O143" s="77"/>
      <c r="P143" s="76"/>
      <c r="Q143" s="76"/>
      <c r="R143" s="77"/>
      <c r="S143" s="80"/>
      <c r="T143" s="81"/>
    </row>
    <row r="144" spans="2:20" x14ac:dyDescent="0.25">
      <c r="B144" s="172"/>
      <c r="C144" s="173"/>
      <c r="D144" s="94"/>
      <c r="E144" s="161"/>
      <c r="F144" s="162"/>
      <c r="G144" s="163"/>
      <c r="I144" s="75"/>
      <c r="J144" s="84"/>
      <c r="K144" s="84"/>
      <c r="L144" s="78"/>
      <c r="M144" s="77"/>
      <c r="N144" s="77"/>
      <c r="O144" s="77"/>
      <c r="P144" s="76"/>
      <c r="Q144" s="76"/>
      <c r="R144" s="77"/>
      <c r="S144" s="80"/>
      <c r="T144" s="81"/>
    </row>
    <row r="145" spans="2:20" x14ac:dyDescent="0.25">
      <c r="B145" s="174"/>
      <c r="C145" s="175"/>
      <c r="D145" s="94"/>
      <c r="E145" s="176"/>
      <c r="F145" s="176"/>
      <c r="G145" s="177"/>
      <c r="I145" s="75"/>
      <c r="J145" s="84"/>
      <c r="K145" s="84"/>
      <c r="L145" s="78"/>
      <c r="M145" s="77"/>
      <c r="N145" s="77"/>
      <c r="O145" s="77"/>
      <c r="P145" s="76"/>
      <c r="Q145" s="76"/>
      <c r="R145" s="77"/>
      <c r="S145" s="80"/>
      <c r="T145" s="81"/>
    </row>
    <row r="146" spans="2:20" ht="14.4" thickBot="1" x14ac:dyDescent="0.3">
      <c r="B146" s="174"/>
      <c r="C146" s="175"/>
      <c r="D146" s="94"/>
      <c r="E146" s="176"/>
      <c r="F146" s="176"/>
      <c r="G146" s="177"/>
      <c r="I146" s="86"/>
      <c r="J146" s="87"/>
      <c r="K146" s="87"/>
      <c r="L146" s="88"/>
      <c r="M146" s="89"/>
      <c r="N146" s="89"/>
      <c r="O146" s="89"/>
      <c r="P146" s="90"/>
      <c r="Q146" s="90"/>
      <c r="R146" s="89"/>
      <c r="S146" s="91"/>
      <c r="T146" s="92"/>
    </row>
    <row r="147" spans="2:20" ht="14.4" thickBot="1" x14ac:dyDescent="0.3">
      <c r="B147" s="178"/>
      <c r="C147" s="179"/>
      <c r="D147" s="95"/>
      <c r="E147" s="180"/>
      <c r="F147" s="180"/>
      <c r="G147" s="181"/>
    </row>
  </sheetData>
  <mergeCells count="248">
    <mergeCell ref="C89:C90"/>
    <mergeCell ref="D89:E90"/>
    <mergeCell ref="F89:F90"/>
    <mergeCell ref="G89:G90"/>
    <mergeCell ref="B86:C86"/>
    <mergeCell ref="B85:C85"/>
    <mergeCell ref="B84:C84"/>
    <mergeCell ref="I101:T101"/>
    <mergeCell ref="I102:I103"/>
    <mergeCell ref="J102:J103"/>
    <mergeCell ref="K102:K103"/>
    <mergeCell ref="L102:L103"/>
    <mergeCell ref="M102:M103"/>
    <mergeCell ref="N102:N103"/>
    <mergeCell ref="O102:O103"/>
    <mergeCell ref="P102:P103"/>
    <mergeCell ref="Q102:Q103"/>
    <mergeCell ref="R102:R103"/>
    <mergeCell ref="S102:S103"/>
    <mergeCell ref="T102:T103"/>
    <mergeCell ref="N52:N53"/>
    <mergeCell ref="O52:O53"/>
    <mergeCell ref="P52:P53"/>
    <mergeCell ref="B66:G66"/>
    <mergeCell ref="B68:C68"/>
    <mergeCell ref="B76:C77"/>
    <mergeCell ref="D76:D77"/>
    <mergeCell ref="E76:E77"/>
    <mergeCell ref="F75:G75"/>
    <mergeCell ref="F74:G74"/>
    <mergeCell ref="F73:G73"/>
    <mergeCell ref="F72:G72"/>
    <mergeCell ref="F71:G71"/>
    <mergeCell ref="F70:G70"/>
    <mergeCell ref="F69:G69"/>
    <mergeCell ref="B67:C67"/>
    <mergeCell ref="F67:G67"/>
    <mergeCell ref="I52:I53"/>
    <mergeCell ref="J52:J53"/>
    <mergeCell ref="K52:K53"/>
    <mergeCell ref="L52:L53"/>
    <mergeCell ref="M52:M53"/>
    <mergeCell ref="E52:G52"/>
    <mergeCell ref="R52:R53"/>
    <mergeCell ref="B2:G3"/>
    <mergeCell ref="V19:X20"/>
    <mergeCell ref="V21:X23"/>
    <mergeCell ref="V25:X26"/>
    <mergeCell ref="V38:X39"/>
    <mergeCell ref="V40:X42"/>
    <mergeCell ref="V34:X36"/>
    <mergeCell ref="B47:G47"/>
    <mergeCell ref="B48:G48"/>
    <mergeCell ref="B51:G51"/>
    <mergeCell ref="B33:G33"/>
    <mergeCell ref="B34:G38"/>
    <mergeCell ref="B40:G40"/>
    <mergeCell ref="B41:G41"/>
    <mergeCell ref="I51:T51"/>
    <mergeCell ref="B42:G42"/>
    <mergeCell ref="B43:G43"/>
    <mergeCell ref="B44:G44"/>
    <mergeCell ref="Q52:Q53"/>
    <mergeCell ref="S52:S53"/>
    <mergeCell ref="T52:T53"/>
    <mergeCell ref="V3:X5"/>
    <mergeCell ref="B7:G8"/>
    <mergeCell ref="V27:X28"/>
    <mergeCell ref="V29:X31"/>
    <mergeCell ref="V32:X33"/>
    <mergeCell ref="V7:X8"/>
    <mergeCell ref="V9:X10"/>
    <mergeCell ref="V11:X13"/>
    <mergeCell ref="V14:X15"/>
    <mergeCell ref="V16:X18"/>
    <mergeCell ref="B4:G4"/>
    <mergeCell ref="B10:F10"/>
    <mergeCell ref="E11:F11"/>
    <mergeCell ref="B20:G25"/>
    <mergeCell ref="B27:G32"/>
    <mergeCell ref="E13:F13"/>
    <mergeCell ref="E14:F14"/>
    <mergeCell ref="E15:F15"/>
    <mergeCell ref="E16:F16"/>
    <mergeCell ref="E12:F12"/>
    <mergeCell ref="C16:D16"/>
    <mergeCell ref="C14:D14"/>
    <mergeCell ref="C15:D15"/>
    <mergeCell ref="B18:G18"/>
    <mergeCell ref="B19:G19"/>
    <mergeCell ref="B26:G26"/>
    <mergeCell ref="C11:D11"/>
    <mergeCell ref="C12:D12"/>
    <mergeCell ref="T4:T5"/>
    <mergeCell ref="I3:T3"/>
    <mergeCell ref="I4:I5"/>
    <mergeCell ref="S4:S5"/>
    <mergeCell ref="J4:J5"/>
    <mergeCell ref="K4:K5"/>
    <mergeCell ref="L4:L5"/>
    <mergeCell ref="M4:M5"/>
    <mergeCell ref="N4:N5"/>
    <mergeCell ref="O4:O5"/>
    <mergeCell ref="P4:P5"/>
    <mergeCell ref="R4:R5"/>
    <mergeCell ref="Q4:Q5"/>
    <mergeCell ref="B75:C75"/>
    <mergeCell ref="B74:C74"/>
    <mergeCell ref="B73:C73"/>
    <mergeCell ref="B72:C72"/>
    <mergeCell ref="B71:C71"/>
    <mergeCell ref="B70:C70"/>
    <mergeCell ref="B69:C69"/>
    <mergeCell ref="B78:C78"/>
    <mergeCell ref="D78:G78"/>
    <mergeCell ref="D91:E91"/>
    <mergeCell ref="D92:E92"/>
    <mergeCell ref="D95:E95"/>
    <mergeCell ref="C13:D13"/>
    <mergeCell ref="F81:G81"/>
    <mergeCell ref="B81:C81"/>
    <mergeCell ref="E127:G127"/>
    <mergeCell ref="E126:G126"/>
    <mergeCell ref="E119:G119"/>
    <mergeCell ref="E102:G102"/>
    <mergeCell ref="E103:G103"/>
    <mergeCell ref="B127:C127"/>
    <mergeCell ref="B126:C126"/>
    <mergeCell ref="B119:C119"/>
    <mergeCell ref="B103:C103"/>
    <mergeCell ref="B102:C102"/>
    <mergeCell ref="B101:G101"/>
    <mergeCell ref="F83:G83"/>
    <mergeCell ref="F82:G82"/>
    <mergeCell ref="B89:B90"/>
    <mergeCell ref="B45:G45"/>
    <mergeCell ref="B46:G46"/>
    <mergeCell ref="B80:G80"/>
    <mergeCell ref="F68:G68"/>
    <mergeCell ref="E146:G146"/>
    <mergeCell ref="B147:C147"/>
    <mergeCell ref="E147:G147"/>
    <mergeCell ref="E56:G56"/>
    <mergeCell ref="E55:G55"/>
    <mergeCell ref="E54:G54"/>
    <mergeCell ref="E53:G53"/>
    <mergeCell ref="B141:C141"/>
    <mergeCell ref="E141:G141"/>
    <mergeCell ref="B142:C142"/>
    <mergeCell ref="E142:G142"/>
    <mergeCell ref="B143:C143"/>
    <mergeCell ref="E143:G143"/>
    <mergeCell ref="B144:C144"/>
    <mergeCell ref="E144:G144"/>
    <mergeCell ref="B145:C145"/>
    <mergeCell ref="E145:G145"/>
    <mergeCell ref="B58:G58"/>
    <mergeCell ref="B83:C83"/>
    <mergeCell ref="B82:C82"/>
    <mergeCell ref="F86:G86"/>
    <mergeCell ref="F85:G85"/>
    <mergeCell ref="F84:G84"/>
    <mergeCell ref="B128:C128"/>
    <mergeCell ref="B114:C114"/>
    <mergeCell ref="B113:C113"/>
    <mergeCell ref="B112:C112"/>
    <mergeCell ref="B111:C111"/>
    <mergeCell ref="B110:C110"/>
    <mergeCell ref="B109:C109"/>
    <mergeCell ref="B108:C108"/>
    <mergeCell ref="B107:C107"/>
    <mergeCell ref="B146:C146"/>
    <mergeCell ref="B129:C129"/>
    <mergeCell ref="B106:C106"/>
    <mergeCell ref="B105:C105"/>
    <mergeCell ref="B104:C104"/>
    <mergeCell ref="B118:C118"/>
    <mergeCell ref="B117:C117"/>
    <mergeCell ref="B116:C116"/>
    <mergeCell ref="B140:C140"/>
    <mergeCell ref="B139:C139"/>
    <mergeCell ref="B138:C138"/>
    <mergeCell ref="B137:C137"/>
    <mergeCell ref="B136:C136"/>
    <mergeCell ref="B135:C135"/>
    <mergeCell ref="B134:C134"/>
    <mergeCell ref="B133:C133"/>
    <mergeCell ref="B132:C132"/>
    <mergeCell ref="B131:C131"/>
    <mergeCell ref="B130:C130"/>
    <mergeCell ref="B125:C125"/>
    <mergeCell ref="B124:C124"/>
    <mergeCell ref="B123:C123"/>
    <mergeCell ref="B122:C122"/>
    <mergeCell ref="B121:C121"/>
    <mergeCell ref="B120:C120"/>
    <mergeCell ref="B115:C115"/>
    <mergeCell ref="E104:G104"/>
    <mergeCell ref="E125:G125"/>
    <mergeCell ref="E124:G124"/>
    <mergeCell ref="E123:G123"/>
    <mergeCell ref="E122:G122"/>
    <mergeCell ref="E121:G121"/>
    <mergeCell ref="E120:G120"/>
    <mergeCell ref="E118:G118"/>
    <mergeCell ref="E117:G117"/>
    <mergeCell ref="E116:G116"/>
    <mergeCell ref="E115:G115"/>
    <mergeCell ref="E114:G114"/>
    <mergeCell ref="E113:G113"/>
    <mergeCell ref="E112:G112"/>
    <mergeCell ref="E111:G111"/>
    <mergeCell ref="E110:G110"/>
    <mergeCell ref="E134:G134"/>
    <mergeCell ref="E133:G133"/>
    <mergeCell ref="E132:G132"/>
    <mergeCell ref="E131:G131"/>
    <mergeCell ref="E109:G109"/>
    <mergeCell ref="E108:G108"/>
    <mergeCell ref="E107:G107"/>
    <mergeCell ref="E106:G106"/>
    <mergeCell ref="E105:G105"/>
    <mergeCell ref="E128:G128"/>
    <mergeCell ref="E129:G129"/>
    <mergeCell ref="AB27:AB29"/>
    <mergeCell ref="Z27:AA29"/>
    <mergeCell ref="AB35:AB37"/>
    <mergeCell ref="Z35:AA37"/>
    <mergeCell ref="E130:G130"/>
    <mergeCell ref="E140:G140"/>
    <mergeCell ref="Z3:AB5"/>
    <mergeCell ref="Z7:AB8"/>
    <mergeCell ref="Z9:AB10"/>
    <mergeCell ref="Z15:AB16"/>
    <mergeCell ref="Z17:AB18"/>
    <mergeCell ref="Z25:AB26"/>
    <mergeCell ref="Z23:AB24"/>
    <mergeCell ref="Z31:AB32"/>
    <mergeCell ref="Z33:AB34"/>
    <mergeCell ref="Z11:AA13"/>
    <mergeCell ref="AB11:AB13"/>
    <mergeCell ref="AB19:AB21"/>
    <mergeCell ref="Z19:AA21"/>
    <mergeCell ref="E139:G139"/>
    <mergeCell ref="E138:G138"/>
    <mergeCell ref="E137:G137"/>
    <mergeCell ref="E136:G136"/>
    <mergeCell ref="E135:G135"/>
  </mergeCells>
  <conditionalFormatting sqref="D60:D64 D91:D96 E68:E76">
    <cfRule type="containsText" dxfId="77" priority="74" operator="containsText" text="NON">
      <formula>NOT(ISERROR(SEARCH("NON",D60)))</formula>
    </cfRule>
    <cfRule type="containsText" dxfId="76" priority="75" operator="containsText" text="OUI">
      <formula>NOT(ISERROR(SEARCH("OUI",D60)))</formula>
    </cfRule>
  </conditionalFormatting>
  <conditionalFormatting sqref="C53:C56 D76 C60:C64">
    <cfRule type="containsText" dxfId="75" priority="78" operator="containsText" text="NC">
      <formula>NOT(ISERROR(SEARCH("NC",C53)))</formula>
    </cfRule>
    <cfRule type="containsText" dxfId="74" priority="79" operator="containsText" text="NON">
      <formula>NOT(ISERROR(SEARCH("NON",C53)))</formula>
    </cfRule>
    <cfRule type="containsText" dxfId="73" priority="80" operator="containsText" text="OUI">
      <formula>NOT(ISERROR(SEARCH("OUI",C53)))</formula>
    </cfRule>
  </conditionalFormatting>
  <conditionalFormatting sqref="D60:D64 D91:D96 F91:F96 E68:E76">
    <cfRule type="containsText" dxfId="72" priority="77" operator="containsText" text="OUI">
      <formula>NOT(ISERROR(SEARCH("OUI",D60)))</formula>
    </cfRule>
  </conditionalFormatting>
  <conditionalFormatting sqref="D60:D64 D91:D96 F91:F96 E68:E76">
    <cfRule type="containsText" dxfId="71" priority="76" operator="containsText" text="NON">
      <formula>NOT(ISERROR(SEARCH("NON",D60)))</formula>
    </cfRule>
  </conditionalFormatting>
  <conditionalFormatting sqref="M6:M48 R6:S48">
    <cfRule type="containsText" dxfId="70" priority="68" operator="containsText" text="NON">
      <formula>NOT(ISERROR(SEARCH("NON",M6)))</formula>
    </cfRule>
    <cfRule type="containsText" dxfId="69" priority="69" operator="containsText" text="OUI">
      <formula>NOT(ISERROR(SEARCH("OUI",M6)))</formula>
    </cfRule>
  </conditionalFormatting>
  <conditionalFormatting sqref="M77:M96 R54:S96">
    <cfRule type="containsText" dxfId="68" priority="50" operator="containsText" text="OUI">
      <formula>NOT(ISERROR(SEARCH("OUI",M54)))</formula>
    </cfRule>
  </conditionalFormatting>
  <conditionalFormatting sqref="M77:M96 R54:S96">
    <cfRule type="containsText" dxfId="67" priority="49" operator="containsText" text="NON">
      <formula>NOT(ISERROR(SEARCH("NON",M54)))</formula>
    </cfRule>
  </conditionalFormatting>
  <conditionalFormatting sqref="M54:M96 R54:S96">
    <cfRule type="containsText" dxfId="66" priority="45" operator="containsText" text="NON">
      <formula>NOT(ISERROR(SEARCH("NON",M54)))</formula>
    </cfRule>
    <cfRule type="containsText" dxfId="65" priority="46" operator="containsText" text="OUI">
      <formula>NOT(ISERROR(SEARCH("OUI",M54)))</formula>
    </cfRule>
  </conditionalFormatting>
  <conditionalFormatting sqref="D68:D75">
    <cfRule type="containsText" dxfId="64" priority="27" operator="containsText" text="NC">
      <formula>NOT(ISERROR(SEARCH("NC",D68)))</formula>
    </cfRule>
    <cfRule type="containsText" dxfId="63" priority="28" operator="containsText" text="NON">
      <formula>NOT(ISERROR(SEARCH("NON",D68)))</formula>
    </cfRule>
    <cfRule type="containsText" dxfId="62" priority="29" operator="containsText" text="OUI">
      <formula>NOT(ISERROR(SEARCH("OUI",D68)))</formula>
    </cfRule>
  </conditionalFormatting>
  <conditionalFormatting sqref="M104:M146 R104:S146">
    <cfRule type="containsText" dxfId="61" priority="14" operator="containsText" text="NON">
      <formula>NOT(ISERROR(SEARCH("NON",M104)))</formula>
    </cfRule>
    <cfRule type="containsText" dxfId="60" priority="15" operator="containsText" text="OUI">
      <formula>NOT(ISERROR(SEARCH("OUI",M104)))</formula>
    </cfRule>
  </conditionalFormatting>
  <conditionalFormatting sqref="N6:N48 N54:N96 N104:N146">
    <cfRule type="containsText" dxfId="59" priority="6" operator="containsText" text="NC">
      <formula>NOT(ISERROR(SEARCH("NC",N6)))</formula>
    </cfRule>
    <cfRule type="containsText" dxfId="58" priority="7" operator="containsText" text="RETIRÉ">
      <formula>NOT(ISERROR(SEARCH("RETIRÉ",N6)))</formula>
    </cfRule>
    <cfRule type="containsText" dxfId="57" priority="8" operator="containsText" text="MIS">
      <formula>NOT(ISERROR(SEARCH("MIS",N6)))</formula>
    </cfRule>
  </conditionalFormatting>
  <conditionalFormatting sqref="O6:O48 O54:O96 O104:O146">
    <cfRule type="containsText" dxfId="56" priority="3" operator="containsText" text="CLOTURÉE">
      <formula>NOT(ISERROR(SEARCH("CLOTURÉE",O6)))</formula>
    </cfRule>
    <cfRule type="containsText" dxfId="55" priority="4" operator="containsText" text="RELANCÉE">
      <formula>NOT(ISERROR(SEARCH("RELANCÉE",O6)))</formula>
    </cfRule>
    <cfRule type="containsText" dxfId="54" priority="5" operator="containsText" text="EN-COURS">
      <formula>NOT(ISERROR(SEARCH("EN-COURS",O6)))</formula>
    </cfRule>
  </conditionalFormatting>
  <conditionalFormatting sqref="D82:E86">
    <cfRule type="containsText" dxfId="53" priority="1" operator="containsText" text="PAS COMPLET">
      <formula>NOT(ISERROR(SEARCH("PAS COMPLET",D82)))</formula>
    </cfRule>
    <cfRule type="containsText" dxfId="52" priority="2" operator="containsText" text="COMPLET">
      <formula>NOT(ISERROR(SEARCH("COMPLET",D82)))</formula>
    </cfRule>
  </conditionalFormatting>
  <hyperlinks>
    <hyperlink ref="B40" location="'TVX PP'!A1" display="TRAVAUX-PLANS DE PRÉVENTION" xr:uid="{2D1A9D75-AD86-4E94-B899-B07F6BB79DC9}"/>
  </hyperlinks>
  <pageMargins left="0.19685039370078741" right="0.19685039370078741" top="0.19685039370078741" bottom="0.19685039370078741" header="0.31496062992125984" footer="0.31496062992125984"/>
  <pageSetup paperSize="9" orientation="portrait" r:id="rId1"/>
  <headerFooter differentFirst="1">
    <oddHeader>&amp;L&amp;"Arial Narrow,Normal"&amp;9&amp;K00-048RAPPORT GTB/GDS&amp;R&amp;"Arial Narrow,Normal"&amp;9&amp;K00-048&amp;D</oddHeader>
    <oddFooter>&amp;R&amp;"Arial Narrow,Normal"&amp;9&amp;K00-049Page &amp;P</oddFooter>
  </headerFooter>
  <ignoredErrors>
    <ignoredError sqref="Y10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85450B27-0CFC-4741-84ED-51BAFBB719FF}">
          <x14:formula1>
            <xm:f>BASE!$F$2:$F$3</xm:f>
          </x14:formula1>
          <xm:sqref>R6:R48 M6:M48 R54:R96 M54:M96 M104:M146 R104:R146 C60:C64</xm:sqref>
        </x14:dataValidation>
        <x14:dataValidation type="list" allowBlank="1" showInputMessage="1" showErrorMessage="1" xr:uid="{73C8012A-49D7-459F-8A8A-F5614157A9CA}">
          <x14:formula1>
            <xm:f>BASE!$I$2:$I$4</xm:f>
          </x14:formula1>
          <xm:sqref>O6:O48 O54:O96 O104:O146</xm:sqref>
        </x14:dataValidation>
        <x14:dataValidation type="list" allowBlank="1" showInputMessage="1" showErrorMessage="1" xr:uid="{EB15359B-17B8-4358-BBEC-283C922D705F}">
          <x14:formula1>
            <xm:f>BASE!$A$2:$A$10</xm:f>
          </x14:formula1>
          <xm:sqref>B12:C12 E12</xm:sqref>
        </x14:dataValidation>
        <x14:dataValidation type="list" allowBlank="1" showInputMessage="1" showErrorMessage="1" xr:uid="{BF8E72A6-EF38-4F96-8E60-6CF50188BF08}">
          <x14:formula1>
            <xm:f>BASE!$B$2:$B$9</xm:f>
          </x14:formula1>
          <xm:sqref>B14:C14</xm:sqref>
        </x14:dataValidation>
        <x14:dataValidation type="list" allowBlank="1" showInputMessage="1" showErrorMessage="1" xr:uid="{C116F803-E886-4493-BB6A-23DF03BF47A3}">
          <x14:formula1>
            <xm:f>BASE!$C$2:$C$16</xm:f>
          </x14:formula1>
          <xm:sqref>E16 B16:C16</xm:sqref>
        </x14:dataValidation>
        <x14:dataValidation type="list" allowBlank="1" showInputMessage="1" showErrorMessage="1" xr:uid="{26134374-8DC5-4C7D-B952-D1EB881D8A80}">
          <x14:formula1>
            <xm:f>BASE!$H$2:$H$4</xm:f>
          </x14:formula1>
          <xm:sqref>N6:N48 N54:N96 N104:N146</xm:sqref>
        </x14:dataValidation>
        <x14:dataValidation type="list" allowBlank="1" showInputMessage="1" showErrorMessage="1" xr:uid="{B19039C2-CE7B-44D2-A7C7-56EAA208109D}">
          <x14:formula1>
            <xm:f>BASE!$F$2:$F$4</xm:f>
          </x14:formula1>
          <xm:sqref>C53:C56 D68:D76</xm:sqref>
        </x14:dataValidation>
        <x14:dataValidation type="list" allowBlank="1" showInputMessage="1" showErrorMessage="1" xr:uid="{E1899EEA-8E90-48A0-9046-05C28FE427EF}">
          <x14:formula1>
            <xm:f>BASE!$J$2:$J$3</xm:f>
          </x14:formula1>
          <xm:sqref>D82:E86</xm:sqref>
        </x14:dataValidation>
        <x14:dataValidation type="list" allowBlank="1" showInputMessage="1" showErrorMessage="1" xr:uid="{471DEAB1-6B6B-4D45-A3D9-7D1BCD464AB0}">
          <x14:formula1>
            <xm:f>BASE!$D$2:$D$32</xm:f>
          </x14:formula1>
          <xm:sqref>J6:J48 J54:J96 J104:J146</xm:sqref>
        </x14:dataValidation>
        <x14:dataValidation type="list" allowBlank="1" showInputMessage="1" showErrorMessage="1" xr:uid="{3685E9EF-D62B-4246-89CD-CC873E48DD4B}">
          <x14:formula1>
            <xm:f>BASE!$E$2:$E$62</xm:f>
          </x14:formula1>
          <xm:sqref>B103:B147</xm:sqref>
        </x14:dataValidation>
        <x14:dataValidation type="list" allowBlank="1" showInputMessage="1" showErrorMessage="1" xr:uid="{6A1B8A3A-7FBC-4038-B7AA-1C3FC2AB10FC}">
          <x14:formula1>
            <xm:f>BASE!#REF!</xm:f>
          </x14:formula1>
          <xm:sqref>B60:B64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7BFE8-848C-4D6E-B8EC-F9BEEAF57055}">
  <sheetPr codeName="Feuil2"/>
  <dimension ref="A1:AG147"/>
  <sheetViews>
    <sheetView showGridLines="0" zoomScale="70" zoomScaleNormal="70" workbookViewId="0">
      <selection activeCell="B9" sqref="B9"/>
    </sheetView>
  </sheetViews>
  <sheetFormatPr baseColWidth="10" defaultColWidth="11.44140625" defaultRowHeight="13.8" x14ac:dyDescent="0.25"/>
  <cols>
    <col min="1" max="1" width="1.6640625" style="31" customWidth="1"/>
    <col min="2" max="2" width="21.109375" style="44" customWidth="1"/>
    <col min="3" max="3" width="11.6640625" style="44" customWidth="1"/>
    <col min="4" max="4" width="11.33203125" style="44" customWidth="1"/>
    <col min="5" max="5" width="10.88671875" style="44" customWidth="1"/>
    <col min="6" max="6" width="13.44140625" style="44" customWidth="1"/>
    <col min="7" max="7" width="30" style="44" customWidth="1"/>
    <col min="8" max="8" width="1.6640625" style="40" customWidth="1"/>
    <col min="9" max="9" width="5" style="64" customWidth="1"/>
    <col min="10" max="10" width="16" style="65" customWidth="1"/>
    <col min="11" max="11" width="4" style="65" customWidth="1"/>
    <col min="12" max="12" width="6" style="66" customWidth="1"/>
    <col min="13" max="13" width="10.88671875" style="65" customWidth="1"/>
    <col min="14" max="14" width="6.6640625" style="65" customWidth="1"/>
    <col min="15" max="15" width="8.6640625" style="65" customWidth="1"/>
    <col min="16" max="16" width="5.6640625" style="65" customWidth="1"/>
    <col min="17" max="17" width="11.44140625" style="65" customWidth="1"/>
    <col min="18" max="18" width="9.44140625" style="65" customWidth="1"/>
    <col min="19" max="19" width="5.88671875" style="65" bestFit="1" customWidth="1"/>
    <col min="20" max="20" width="7.6640625" style="66" customWidth="1"/>
    <col min="21" max="21" width="1.6640625" style="31" customWidth="1"/>
    <col min="22" max="27" width="10.6640625" style="31" customWidth="1"/>
    <col min="28" max="29" width="11.44140625" style="31"/>
    <col min="30" max="16384" width="11.44140625" style="44"/>
  </cols>
  <sheetData>
    <row r="1" spans="1:33" ht="15.6" x14ac:dyDescent="0.25">
      <c r="B1" s="39"/>
      <c r="C1" s="39"/>
      <c r="D1" s="39"/>
      <c r="E1" s="39"/>
      <c r="F1" s="39"/>
      <c r="G1" s="39"/>
      <c r="I1" s="41"/>
      <c r="J1" s="42"/>
      <c r="K1" s="42"/>
      <c r="L1" s="43"/>
      <c r="M1" s="42"/>
      <c r="N1" s="42"/>
      <c r="O1" s="42"/>
      <c r="P1" s="42"/>
      <c r="Q1" s="42"/>
      <c r="R1" s="42"/>
      <c r="S1" s="42"/>
      <c r="T1" s="43"/>
    </row>
    <row r="2" spans="1:33" ht="15" customHeight="1" thickBot="1" x14ac:dyDescent="0.3">
      <c r="B2" s="311" t="s">
        <v>55</v>
      </c>
      <c r="C2" s="312"/>
      <c r="D2" s="312"/>
      <c r="E2" s="312"/>
      <c r="F2" s="312"/>
      <c r="G2" s="312"/>
      <c r="H2" s="6"/>
      <c r="I2" s="6"/>
      <c r="J2" s="1"/>
      <c r="K2" s="1"/>
      <c r="L2" s="4"/>
      <c r="M2" s="1"/>
      <c r="N2" s="42"/>
      <c r="O2" s="42"/>
      <c r="P2" s="42"/>
      <c r="Q2" s="42"/>
      <c r="R2" s="42"/>
      <c r="S2" s="42"/>
      <c r="T2" s="43"/>
    </row>
    <row r="3" spans="1:33" ht="15" customHeight="1" x14ac:dyDescent="0.25">
      <c r="B3" s="312"/>
      <c r="C3" s="312"/>
      <c r="D3" s="312"/>
      <c r="E3" s="312"/>
      <c r="F3" s="312"/>
      <c r="G3" s="312"/>
      <c r="H3" s="6"/>
      <c r="I3" s="249" t="s">
        <v>81</v>
      </c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1"/>
      <c r="V3" s="164" t="s">
        <v>91</v>
      </c>
      <c r="W3" s="164"/>
      <c r="X3" s="164"/>
      <c r="Z3" s="164" t="s">
        <v>173</v>
      </c>
      <c r="AA3" s="164"/>
      <c r="AB3" s="164"/>
    </row>
    <row r="4" spans="1:33" ht="15" customHeight="1" x14ac:dyDescent="0.25">
      <c r="B4" s="271"/>
      <c r="C4" s="272"/>
      <c r="D4" s="272"/>
      <c r="E4" s="272"/>
      <c r="F4" s="272"/>
      <c r="G4" s="272"/>
      <c r="H4" s="7"/>
      <c r="I4" s="252" t="s">
        <v>116</v>
      </c>
      <c r="J4" s="256" t="s">
        <v>86</v>
      </c>
      <c r="K4" s="256" t="s">
        <v>82</v>
      </c>
      <c r="L4" s="256" t="s">
        <v>69</v>
      </c>
      <c r="M4" s="254" t="s">
        <v>87</v>
      </c>
      <c r="N4" s="254" t="s">
        <v>83</v>
      </c>
      <c r="O4" s="256" t="s">
        <v>84</v>
      </c>
      <c r="P4" s="256" t="s">
        <v>88</v>
      </c>
      <c r="Q4" s="258" t="s">
        <v>159</v>
      </c>
      <c r="R4" s="254" t="s">
        <v>85</v>
      </c>
      <c r="S4" s="254" t="s">
        <v>116</v>
      </c>
      <c r="T4" s="247" t="s">
        <v>69</v>
      </c>
      <c r="V4" s="164"/>
      <c r="W4" s="164"/>
      <c r="X4" s="164"/>
      <c r="Z4" s="164"/>
      <c r="AA4" s="164"/>
      <c r="AB4" s="164"/>
    </row>
    <row r="5" spans="1:33" ht="18.75" customHeight="1" x14ac:dyDescent="0.25">
      <c r="B5" s="155"/>
      <c r="C5" s="155"/>
      <c r="D5" s="155"/>
      <c r="E5" s="155"/>
      <c r="F5" s="155"/>
      <c r="G5" s="155"/>
      <c r="H5" s="8"/>
      <c r="I5" s="253"/>
      <c r="J5" s="257"/>
      <c r="K5" s="257"/>
      <c r="L5" s="257"/>
      <c r="M5" s="255"/>
      <c r="N5" s="255"/>
      <c r="O5" s="257"/>
      <c r="P5" s="257"/>
      <c r="Q5" s="254"/>
      <c r="R5" s="255"/>
      <c r="S5" s="255"/>
      <c r="T5" s="248"/>
      <c r="V5" s="164"/>
      <c r="W5" s="164"/>
      <c r="X5" s="164"/>
      <c r="Z5" s="164"/>
      <c r="AA5" s="164"/>
      <c r="AB5" s="164"/>
    </row>
    <row r="6" spans="1:33" ht="18.75" customHeight="1" x14ac:dyDescent="0.25">
      <c r="B6" s="39"/>
      <c r="C6" s="5"/>
      <c r="D6" s="5"/>
      <c r="E6" s="5"/>
      <c r="F6" s="5"/>
      <c r="G6" s="5"/>
      <c r="H6" s="8"/>
      <c r="I6" s="75"/>
      <c r="J6" s="76"/>
      <c r="K6" s="77"/>
      <c r="L6" s="78"/>
      <c r="M6" s="77"/>
      <c r="N6" s="77"/>
      <c r="O6" s="77"/>
      <c r="P6" s="79"/>
      <c r="Q6" s="79"/>
      <c r="R6" s="77"/>
      <c r="S6" s="80"/>
      <c r="T6" s="81"/>
    </row>
    <row r="7" spans="1:33" ht="18.75" customHeight="1" x14ac:dyDescent="0.45">
      <c r="B7" s="329">
        <f>'03'!B7:G8+1</f>
        <v>43438</v>
      </c>
      <c r="C7" s="329"/>
      <c r="D7" s="329"/>
      <c r="E7" s="329"/>
      <c r="F7" s="329"/>
      <c r="G7" s="329"/>
      <c r="H7" s="45">
        <v>43424.533703703702</v>
      </c>
      <c r="I7" s="75"/>
      <c r="J7" s="76"/>
      <c r="K7" s="77"/>
      <c r="L7" s="78"/>
      <c r="M7" s="77"/>
      <c r="N7" s="77"/>
      <c r="O7" s="77"/>
      <c r="P7" s="76"/>
      <c r="Q7" s="76"/>
      <c r="R7" s="77"/>
      <c r="S7" s="80"/>
      <c r="T7" s="81"/>
      <c r="V7" s="264" t="s">
        <v>92</v>
      </c>
      <c r="W7" s="264"/>
      <c r="X7" s="264"/>
      <c r="Z7" s="165" t="s">
        <v>177</v>
      </c>
      <c r="AA7" s="165"/>
      <c r="AB7" s="165"/>
    </row>
    <row r="8" spans="1:33" ht="18.75" customHeight="1" x14ac:dyDescent="0.25">
      <c r="B8" s="329"/>
      <c r="C8" s="329"/>
      <c r="D8" s="329"/>
      <c r="E8" s="329"/>
      <c r="F8" s="329"/>
      <c r="G8" s="329"/>
      <c r="H8" s="46"/>
      <c r="I8" s="75"/>
      <c r="J8" s="76"/>
      <c r="K8" s="77"/>
      <c r="L8" s="78"/>
      <c r="M8" s="77"/>
      <c r="N8" s="77"/>
      <c r="O8" s="77"/>
      <c r="P8" s="76"/>
      <c r="Q8" s="76"/>
      <c r="R8" s="77"/>
      <c r="S8" s="80"/>
      <c r="T8" s="81"/>
      <c r="V8" s="264"/>
      <c r="W8" s="264"/>
      <c r="X8" s="264"/>
      <c r="Z8" s="165"/>
      <c r="AA8" s="165"/>
      <c r="AB8" s="165"/>
    </row>
    <row r="9" spans="1:33" ht="18.75" customHeight="1" thickBot="1" x14ac:dyDescent="0.5">
      <c r="B9" s="31"/>
      <c r="C9" s="31"/>
      <c r="D9" s="31"/>
      <c r="E9" s="31"/>
      <c r="F9" s="31"/>
      <c r="G9" s="47"/>
      <c r="H9" s="46"/>
      <c r="I9" s="75"/>
      <c r="J9" s="76"/>
      <c r="K9" s="77"/>
      <c r="L9" s="78"/>
      <c r="M9" s="77"/>
      <c r="N9" s="77"/>
      <c r="O9" s="77"/>
      <c r="P9" s="76"/>
      <c r="Q9" s="76"/>
      <c r="R9" s="77"/>
      <c r="S9" s="80"/>
      <c r="T9" s="81"/>
      <c r="V9" s="265" t="s">
        <v>89</v>
      </c>
      <c r="W9" s="265"/>
      <c r="X9" s="265"/>
      <c r="Z9" s="166" t="s">
        <v>178</v>
      </c>
      <c r="AA9" s="166"/>
      <c r="AB9" s="166"/>
    </row>
    <row r="10" spans="1:33" ht="18.75" customHeight="1" x14ac:dyDescent="0.25">
      <c r="B10" s="273" t="s">
        <v>65</v>
      </c>
      <c r="C10" s="274"/>
      <c r="D10" s="274"/>
      <c r="E10" s="274"/>
      <c r="F10" s="275"/>
      <c r="G10" s="48"/>
      <c r="H10" s="46"/>
      <c r="I10" s="75"/>
      <c r="J10" s="76"/>
      <c r="K10" s="77"/>
      <c r="L10" s="78"/>
      <c r="M10" s="77"/>
      <c r="N10" s="77"/>
      <c r="O10" s="77"/>
      <c r="P10" s="76"/>
      <c r="Q10" s="76"/>
      <c r="R10" s="77"/>
      <c r="S10" s="80"/>
      <c r="T10" s="81"/>
      <c r="V10" s="266"/>
      <c r="W10" s="266"/>
      <c r="X10" s="266"/>
      <c r="Y10" s="49"/>
      <c r="Z10" s="167"/>
      <c r="AA10" s="167"/>
      <c r="AB10" s="167"/>
    </row>
    <row r="11" spans="1:33" ht="18.75" customHeight="1" x14ac:dyDescent="0.35">
      <c r="B11" s="23" t="s">
        <v>58</v>
      </c>
      <c r="C11" s="244" t="s">
        <v>57</v>
      </c>
      <c r="D11" s="244"/>
      <c r="E11" s="276" t="s">
        <v>56</v>
      </c>
      <c r="F11" s="277"/>
      <c r="G11" s="48"/>
      <c r="H11" s="46"/>
      <c r="I11" s="75"/>
      <c r="J11" s="76"/>
      <c r="K11" s="77"/>
      <c r="L11" s="78"/>
      <c r="M11" s="77"/>
      <c r="N11" s="77"/>
      <c r="O11" s="77"/>
      <c r="P11" s="76"/>
      <c r="Q11" s="76"/>
      <c r="R11" s="77"/>
      <c r="S11" s="80"/>
      <c r="T11" s="81"/>
      <c r="V11" s="267">
        <f>COUNTIF(O6:O49, "EN-COURS")+COUNTIF(O54:O96, "EN-COURS")+COUNTIF(O104:O146, "EN-COURS")</f>
        <v>0</v>
      </c>
      <c r="W11" s="267"/>
      <c r="X11" s="267"/>
      <c r="Z11" s="160">
        <f>COUNTIFS(J6:J48,"=E.M.",R6:R48,"=NON")+COUNTIFS(J54:J96,"=E.M.",R54:R96,"=NON")+COUNTIFS(J104:J146,"=E.M.",R104:R146,"=NON")</f>
        <v>0</v>
      </c>
      <c r="AA11" s="160"/>
      <c r="AB11" s="159" t="s">
        <v>179</v>
      </c>
    </row>
    <row r="12" spans="1:33" ht="18.75" customHeight="1" x14ac:dyDescent="0.3">
      <c r="B12" s="147"/>
      <c r="C12" s="245"/>
      <c r="D12" s="246"/>
      <c r="E12" s="295"/>
      <c r="F12" s="296"/>
      <c r="H12" s="46"/>
      <c r="I12" s="75"/>
      <c r="J12" s="76"/>
      <c r="K12" s="77"/>
      <c r="L12" s="78"/>
      <c r="M12" s="77"/>
      <c r="N12" s="77"/>
      <c r="O12" s="77"/>
      <c r="P12" s="76"/>
      <c r="Q12" s="76"/>
      <c r="R12" s="77"/>
      <c r="S12" s="80"/>
      <c r="T12" s="81"/>
      <c r="V12" s="267"/>
      <c r="W12" s="267"/>
      <c r="X12" s="267"/>
      <c r="Z12" s="160"/>
      <c r="AA12" s="160"/>
      <c r="AB12" s="159"/>
    </row>
    <row r="13" spans="1:33" ht="18.75" customHeight="1" x14ac:dyDescent="0.35">
      <c r="A13" s="48"/>
      <c r="B13" s="24" t="s">
        <v>59</v>
      </c>
      <c r="C13" s="206" t="s">
        <v>60</v>
      </c>
      <c r="D13" s="207"/>
      <c r="E13" s="287"/>
      <c r="F13" s="288"/>
      <c r="G13" s="31"/>
      <c r="H13" s="46"/>
      <c r="I13" s="75"/>
      <c r="J13" s="76"/>
      <c r="K13" s="77"/>
      <c r="L13" s="78"/>
      <c r="M13" s="77"/>
      <c r="N13" s="77"/>
      <c r="O13" s="77"/>
      <c r="P13" s="76"/>
      <c r="Q13" s="76"/>
      <c r="R13" s="77"/>
      <c r="S13" s="80"/>
      <c r="T13" s="81"/>
      <c r="V13" s="267"/>
      <c r="W13" s="267"/>
      <c r="X13" s="267"/>
      <c r="Z13" s="160"/>
      <c r="AA13" s="160"/>
      <c r="AB13" s="159"/>
    </row>
    <row r="14" spans="1:33" ht="18.75" customHeight="1" x14ac:dyDescent="0.35">
      <c r="A14" s="48"/>
      <c r="B14" s="148"/>
      <c r="C14" s="245"/>
      <c r="D14" s="299"/>
      <c r="E14" s="289"/>
      <c r="F14" s="290"/>
      <c r="G14" s="48"/>
      <c r="H14" s="46"/>
      <c r="I14" s="75"/>
      <c r="J14" s="76"/>
      <c r="K14" s="77"/>
      <c r="L14" s="78"/>
      <c r="M14" s="77"/>
      <c r="N14" s="77"/>
      <c r="O14" s="77"/>
      <c r="P14" s="76"/>
      <c r="Q14" s="76"/>
      <c r="R14" s="77"/>
      <c r="S14" s="80"/>
      <c r="T14" s="81"/>
      <c r="V14" s="268" t="s">
        <v>95</v>
      </c>
      <c r="W14" s="268"/>
      <c r="X14" s="268"/>
      <c r="Y14" s="49"/>
      <c r="Z14" s="48"/>
      <c r="AA14" s="48"/>
      <c r="AB14" s="48"/>
    </row>
    <row r="15" spans="1:33" ht="18.75" customHeight="1" x14ac:dyDescent="0.35">
      <c r="B15" s="25" t="s">
        <v>61</v>
      </c>
      <c r="C15" s="300" t="s">
        <v>62</v>
      </c>
      <c r="D15" s="301"/>
      <c r="E15" s="291" t="s">
        <v>63</v>
      </c>
      <c r="F15" s="292"/>
      <c r="G15" s="31"/>
      <c r="H15" s="46"/>
      <c r="I15" s="75"/>
      <c r="J15" s="76"/>
      <c r="K15" s="77"/>
      <c r="L15" s="78"/>
      <c r="M15" s="77"/>
      <c r="N15" s="77"/>
      <c r="O15" s="77"/>
      <c r="P15" s="76"/>
      <c r="Q15" s="76"/>
      <c r="R15" s="77"/>
      <c r="S15" s="80"/>
      <c r="T15" s="81"/>
      <c r="V15" s="269"/>
      <c r="W15" s="269"/>
      <c r="X15" s="269"/>
      <c r="Y15" s="49"/>
      <c r="Z15" s="168" t="s">
        <v>6</v>
      </c>
      <c r="AA15" s="168"/>
      <c r="AB15" s="168"/>
    </row>
    <row r="16" spans="1:33" ht="18.75" customHeight="1" thickBot="1" x14ac:dyDescent="0.35">
      <c r="B16" s="149"/>
      <c r="C16" s="297"/>
      <c r="D16" s="298"/>
      <c r="E16" s="293"/>
      <c r="F16" s="294"/>
      <c r="G16" s="50"/>
      <c r="H16" s="9"/>
      <c r="I16" s="75"/>
      <c r="J16" s="76"/>
      <c r="K16" s="77"/>
      <c r="L16" s="78"/>
      <c r="M16" s="77"/>
      <c r="N16" s="77"/>
      <c r="O16" s="77"/>
      <c r="P16" s="76"/>
      <c r="Q16" s="76"/>
      <c r="R16" s="77"/>
      <c r="S16" s="80"/>
      <c r="T16" s="81"/>
      <c r="V16" s="270">
        <f>COUNTIF(O6:O49, "RELANCÉE")+COUNTIF(O54:O96, "RELANCÉE")+COUNTIF(O104:O146, "RELANCÉE")</f>
        <v>0</v>
      </c>
      <c r="W16" s="270"/>
      <c r="X16" s="270"/>
      <c r="Y16" s="49"/>
      <c r="Z16" s="168"/>
      <c r="AA16" s="168"/>
      <c r="AB16" s="168"/>
      <c r="AE16" s="2"/>
      <c r="AF16" s="2"/>
      <c r="AG16" s="2"/>
    </row>
    <row r="17" spans="1:29" ht="18" customHeight="1" x14ac:dyDescent="0.3">
      <c r="B17" s="51"/>
      <c r="C17" s="51"/>
      <c r="D17" s="51"/>
      <c r="E17" s="51"/>
      <c r="F17" s="51"/>
      <c r="G17" s="31"/>
      <c r="H17" s="10"/>
      <c r="I17" s="75"/>
      <c r="J17" s="76"/>
      <c r="K17" s="77"/>
      <c r="L17" s="78"/>
      <c r="M17" s="77"/>
      <c r="N17" s="77"/>
      <c r="O17" s="77"/>
      <c r="P17" s="76"/>
      <c r="Q17" s="76"/>
      <c r="R17" s="77"/>
      <c r="S17" s="80"/>
      <c r="T17" s="81"/>
      <c r="V17" s="270"/>
      <c r="W17" s="270"/>
      <c r="X17" s="270"/>
      <c r="Y17" s="49"/>
      <c r="Z17" s="166" t="s">
        <v>178</v>
      </c>
      <c r="AA17" s="166"/>
      <c r="AB17" s="166"/>
    </row>
    <row r="18" spans="1:29" s="53" customFormat="1" ht="16.5" customHeight="1" x14ac:dyDescent="0.25">
      <c r="A18" s="49"/>
      <c r="B18" s="302" t="s">
        <v>155</v>
      </c>
      <c r="C18" s="303"/>
      <c r="D18" s="303"/>
      <c r="E18" s="303"/>
      <c r="F18" s="303"/>
      <c r="G18" s="304"/>
      <c r="H18" s="52"/>
      <c r="I18" s="75"/>
      <c r="J18" s="76"/>
      <c r="K18" s="77"/>
      <c r="L18" s="78"/>
      <c r="M18" s="77"/>
      <c r="N18" s="77"/>
      <c r="O18" s="77"/>
      <c r="P18" s="76"/>
      <c r="Q18" s="76"/>
      <c r="R18" s="77"/>
      <c r="S18" s="80"/>
      <c r="T18" s="81"/>
      <c r="U18" s="49"/>
      <c r="V18" s="270"/>
      <c r="W18" s="270"/>
      <c r="X18" s="270"/>
      <c r="Y18" s="31"/>
      <c r="Z18" s="167"/>
      <c r="AA18" s="167"/>
      <c r="AB18" s="167"/>
      <c r="AC18" s="49"/>
    </row>
    <row r="19" spans="1:29" s="53" customFormat="1" ht="16.5" customHeight="1" x14ac:dyDescent="0.25">
      <c r="A19" s="49"/>
      <c r="B19" s="305" t="s">
        <v>66</v>
      </c>
      <c r="C19" s="306"/>
      <c r="D19" s="306"/>
      <c r="E19" s="306"/>
      <c r="F19" s="306"/>
      <c r="G19" s="307"/>
      <c r="H19" s="52"/>
      <c r="I19" s="75"/>
      <c r="J19" s="76"/>
      <c r="K19" s="77"/>
      <c r="L19" s="78"/>
      <c r="M19" s="77"/>
      <c r="N19" s="77"/>
      <c r="O19" s="77"/>
      <c r="P19" s="76"/>
      <c r="Q19" s="76"/>
      <c r="R19" s="77"/>
      <c r="S19" s="80"/>
      <c r="T19" s="81"/>
      <c r="U19" s="49"/>
      <c r="V19" s="259" t="s">
        <v>90</v>
      </c>
      <c r="W19" s="259"/>
      <c r="X19" s="259"/>
      <c r="Y19" s="31"/>
      <c r="Z19" s="160">
        <f>COUNTIFS(J6:J48,"=T.F.T.",R6:R48,"=NON")+COUNTIFS(J54:J96,"=T.F.T.",R54:R96,"=NON")+COUNTIFS(J104:J146,"=T.F.T.",R104:R146,"=NON")</f>
        <v>0</v>
      </c>
      <c r="AA19" s="160"/>
      <c r="AB19" s="159" t="s">
        <v>180</v>
      </c>
      <c r="AC19" s="49"/>
    </row>
    <row r="20" spans="1:29" s="53" customFormat="1" ht="16.5" customHeight="1" x14ac:dyDescent="0.25">
      <c r="A20" s="49"/>
      <c r="B20" s="278"/>
      <c r="C20" s="279"/>
      <c r="D20" s="279"/>
      <c r="E20" s="279"/>
      <c r="F20" s="279"/>
      <c r="G20" s="280"/>
      <c r="H20" s="52"/>
      <c r="I20" s="75"/>
      <c r="J20" s="76"/>
      <c r="K20" s="77"/>
      <c r="L20" s="78"/>
      <c r="M20" s="77"/>
      <c r="N20" s="77"/>
      <c r="O20" s="77"/>
      <c r="P20" s="76"/>
      <c r="Q20" s="76"/>
      <c r="R20" s="77"/>
      <c r="S20" s="80"/>
      <c r="T20" s="81"/>
      <c r="U20" s="49"/>
      <c r="V20" s="260"/>
      <c r="W20" s="260"/>
      <c r="X20" s="260"/>
      <c r="Y20" s="31"/>
      <c r="Z20" s="160"/>
      <c r="AA20" s="160"/>
      <c r="AB20" s="159"/>
      <c r="AC20" s="49"/>
    </row>
    <row r="21" spans="1:29" s="53" customFormat="1" ht="16.5" customHeight="1" x14ac:dyDescent="0.25">
      <c r="A21" s="49"/>
      <c r="B21" s="281"/>
      <c r="C21" s="282"/>
      <c r="D21" s="282"/>
      <c r="E21" s="282"/>
      <c r="F21" s="282"/>
      <c r="G21" s="283"/>
      <c r="H21" s="52"/>
      <c r="I21" s="75"/>
      <c r="J21" s="76"/>
      <c r="K21" s="77"/>
      <c r="L21" s="78"/>
      <c r="M21" s="77"/>
      <c r="N21" s="77"/>
      <c r="O21" s="77"/>
      <c r="P21" s="76"/>
      <c r="Q21" s="76"/>
      <c r="R21" s="77"/>
      <c r="S21" s="80"/>
      <c r="T21" s="81"/>
      <c r="U21" s="49"/>
      <c r="V21" s="261">
        <f>COUNTIF(O6:O49, "CLOTURÉE")+COUNTIF(O54:O96, "CLOTURÉE")+COUNTIF(O104:O146, "CLOTURÉE")</f>
        <v>0</v>
      </c>
      <c r="W21" s="261"/>
      <c r="X21" s="261"/>
      <c r="Y21" s="31"/>
      <c r="Z21" s="160"/>
      <c r="AA21" s="160"/>
      <c r="AB21" s="159"/>
      <c r="AC21" s="49"/>
    </row>
    <row r="22" spans="1:29" ht="16.5" customHeight="1" x14ac:dyDescent="0.25">
      <c r="B22" s="281"/>
      <c r="C22" s="282"/>
      <c r="D22" s="282"/>
      <c r="E22" s="282"/>
      <c r="F22" s="282"/>
      <c r="G22" s="283"/>
      <c r="H22" s="52"/>
      <c r="I22" s="75"/>
      <c r="J22" s="76"/>
      <c r="K22" s="77"/>
      <c r="L22" s="78"/>
      <c r="M22" s="77"/>
      <c r="N22" s="77"/>
      <c r="O22" s="77"/>
      <c r="P22" s="76"/>
      <c r="Q22" s="76"/>
      <c r="R22" s="77"/>
      <c r="S22" s="80"/>
      <c r="T22" s="81"/>
      <c r="V22" s="261"/>
      <c r="W22" s="261"/>
      <c r="X22" s="261"/>
    </row>
    <row r="23" spans="1:29" ht="18" customHeight="1" x14ac:dyDescent="0.25">
      <c r="B23" s="281"/>
      <c r="C23" s="282"/>
      <c r="D23" s="282"/>
      <c r="E23" s="282"/>
      <c r="F23" s="282"/>
      <c r="G23" s="283"/>
      <c r="H23" s="10"/>
      <c r="I23" s="75"/>
      <c r="J23" s="76"/>
      <c r="K23" s="77"/>
      <c r="L23" s="78"/>
      <c r="M23" s="77"/>
      <c r="N23" s="77"/>
      <c r="O23" s="77"/>
      <c r="P23" s="76"/>
      <c r="Q23" s="76"/>
      <c r="R23" s="77"/>
      <c r="S23" s="80"/>
      <c r="T23" s="81"/>
      <c r="V23" s="261"/>
      <c r="W23" s="261"/>
      <c r="X23" s="261"/>
      <c r="Z23" s="168" t="s">
        <v>2</v>
      </c>
      <c r="AA23" s="168"/>
      <c r="AB23" s="168"/>
    </row>
    <row r="24" spans="1:29" ht="18.75" customHeight="1" x14ac:dyDescent="0.25">
      <c r="B24" s="281"/>
      <c r="C24" s="282"/>
      <c r="D24" s="282"/>
      <c r="E24" s="282"/>
      <c r="F24" s="282"/>
      <c r="G24" s="283"/>
      <c r="H24" s="52"/>
      <c r="I24" s="75"/>
      <c r="J24" s="76"/>
      <c r="K24" s="77"/>
      <c r="L24" s="78"/>
      <c r="M24" s="77"/>
      <c r="N24" s="77"/>
      <c r="O24" s="77"/>
      <c r="P24" s="76"/>
      <c r="Q24" s="76"/>
      <c r="R24" s="77"/>
      <c r="S24" s="80"/>
      <c r="T24" s="81"/>
      <c r="V24" s="48"/>
      <c r="W24" s="48"/>
      <c r="X24" s="48"/>
      <c r="Z24" s="168"/>
      <c r="AA24" s="168"/>
      <c r="AB24" s="168"/>
    </row>
    <row r="25" spans="1:29" ht="18.75" customHeight="1" x14ac:dyDescent="0.25">
      <c r="B25" s="284"/>
      <c r="C25" s="285"/>
      <c r="D25" s="285"/>
      <c r="E25" s="285"/>
      <c r="F25" s="285"/>
      <c r="G25" s="286"/>
      <c r="H25" s="52"/>
      <c r="I25" s="82"/>
      <c r="J25" s="76"/>
      <c r="K25" s="83"/>
      <c r="L25" s="78"/>
      <c r="M25" s="77"/>
      <c r="N25" s="77"/>
      <c r="O25" s="77"/>
      <c r="P25" s="76"/>
      <c r="Q25" s="76"/>
      <c r="R25" s="77"/>
      <c r="S25" s="80"/>
      <c r="T25" s="81"/>
      <c r="V25" s="313" t="s">
        <v>85</v>
      </c>
      <c r="W25" s="313"/>
      <c r="X25" s="313"/>
      <c r="Z25" s="166" t="s">
        <v>178</v>
      </c>
      <c r="AA25" s="166"/>
      <c r="AB25" s="166"/>
    </row>
    <row r="26" spans="1:29" ht="18.75" customHeight="1" x14ac:dyDescent="0.25">
      <c r="B26" s="308" t="s">
        <v>67</v>
      </c>
      <c r="C26" s="309"/>
      <c r="D26" s="309"/>
      <c r="E26" s="309"/>
      <c r="F26" s="309"/>
      <c r="G26" s="310"/>
      <c r="H26" s="52"/>
      <c r="I26" s="82"/>
      <c r="J26" s="76"/>
      <c r="K26" s="83"/>
      <c r="L26" s="78"/>
      <c r="M26" s="77"/>
      <c r="N26" s="77"/>
      <c r="O26" s="77"/>
      <c r="P26" s="76"/>
      <c r="Q26" s="76"/>
      <c r="R26" s="77"/>
      <c r="S26" s="80"/>
      <c r="T26" s="81"/>
      <c r="V26" s="313"/>
      <c r="W26" s="313"/>
      <c r="X26" s="313"/>
      <c r="Z26" s="167"/>
      <c r="AA26" s="167"/>
      <c r="AB26" s="167"/>
    </row>
    <row r="27" spans="1:29" ht="15" customHeight="1" x14ac:dyDescent="0.25">
      <c r="B27" s="278"/>
      <c r="C27" s="279"/>
      <c r="D27" s="279"/>
      <c r="E27" s="279"/>
      <c r="F27" s="279"/>
      <c r="G27" s="280"/>
      <c r="H27" s="52"/>
      <c r="I27" s="82"/>
      <c r="J27" s="84"/>
      <c r="K27" s="83"/>
      <c r="L27" s="78"/>
      <c r="M27" s="77"/>
      <c r="N27" s="77"/>
      <c r="O27" s="77"/>
      <c r="P27" s="76"/>
      <c r="Q27" s="76"/>
      <c r="R27" s="77"/>
      <c r="S27" s="80"/>
      <c r="T27" s="81"/>
      <c r="V27" s="259" t="s">
        <v>72</v>
      </c>
      <c r="W27" s="259"/>
      <c r="X27" s="259"/>
      <c r="Z27" s="160">
        <f>COUNTIFS(J6:J48,"=ASCENSEURS",R6:R48,"=NON")+COUNTIFS(J54:J96,"=ASCENSEURS",R54:R96,"=NON")+COUNTIFS(J104:J146,"=ASCENSEURS",R104:R146,"=NON")</f>
        <v>0</v>
      </c>
      <c r="AA27" s="160"/>
      <c r="AB27" s="159" t="s">
        <v>181</v>
      </c>
    </row>
    <row r="28" spans="1:29" ht="15.75" customHeight="1" x14ac:dyDescent="0.25">
      <c r="B28" s="281"/>
      <c r="C28" s="282"/>
      <c r="D28" s="282"/>
      <c r="E28" s="282"/>
      <c r="F28" s="282"/>
      <c r="G28" s="283"/>
      <c r="H28" s="52"/>
      <c r="I28" s="82"/>
      <c r="J28" s="84"/>
      <c r="K28" s="83"/>
      <c r="L28" s="78"/>
      <c r="M28" s="77"/>
      <c r="N28" s="77"/>
      <c r="O28" s="77"/>
      <c r="P28" s="76"/>
      <c r="Q28" s="76"/>
      <c r="R28" s="77"/>
      <c r="S28" s="80"/>
      <c r="T28" s="81"/>
      <c r="V28" s="260"/>
      <c r="W28" s="260"/>
      <c r="X28" s="260"/>
      <c r="Z28" s="160"/>
      <c r="AA28" s="160"/>
      <c r="AB28" s="159"/>
    </row>
    <row r="29" spans="1:29" ht="18" customHeight="1" x14ac:dyDescent="0.25">
      <c r="B29" s="281"/>
      <c r="C29" s="282"/>
      <c r="D29" s="282"/>
      <c r="E29" s="282"/>
      <c r="F29" s="282"/>
      <c r="G29" s="283"/>
      <c r="H29" s="10"/>
      <c r="I29" s="75"/>
      <c r="J29" s="84"/>
      <c r="K29" s="84"/>
      <c r="L29" s="78"/>
      <c r="M29" s="77"/>
      <c r="N29" s="77"/>
      <c r="O29" s="77"/>
      <c r="P29" s="76"/>
      <c r="Q29" s="76"/>
      <c r="R29" s="77"/>
      <c r="S29" s="80"/>
      <c r="T29" s="81"/>
      <c r="V29" s="261">
        <f>COUNTIF(R6:R49, "OUI")+COUNTIF(R54:R96, "OUI")+COUNTIF(R104:R146, "OUI")</f>
        <v>0</v>
      </c>
      <c r="W29" s="261"/>
      <c r="X29" s="261"/>
      <c r="Z29" s="160"/>
      <c r="AA29" s="160"/>
      <c r="AB29" s="159"/>
    </row>
    <row r="30" spans="1:29" ht="18.75" customHeight="1" x14ac:dyDescent="0.25">
      <c r="B30" s="281"/>
      <c r="C30" s="282"/>
      <c r="D30" s="282"/>
      <c r="E30" s="282"/>
      <c r="F30" s="282"/>
      <c r="G30" s="283"/>
      <c r="H30" s="54"/>
      <c r="I30" s="82"/>
      <c r="J30" s="84"/>
      <c r="K30" s="84"/>
      <c r="L30" s="78"/>
      <c r="M30" s="77"/>
      <c r="N30" s="77"/>
      <c r="O30" s="77"/>
      <c r="P30" s="76"/>
      <c r="Q30" s="76"/>
      <c r="R30" s="77"/>
      <c r="S30" s="80"/>
      <c r="T30" s="81"/>
      <c r="V30" s="261"/>
      <c r="W30" s="261"/>
      <c r="X30" s="261"/>
    </row>
    <row r="31" spans="1:29" ht="15" customHeight="1" x14ac:dyDescent="0.25">
      <c r="B31" s="281"/>
      <c r="C31" s="282"/>
      <c r="D31" s="282"/>
      <c r="E31" s="282"/>
      <c r="F31" s="282"/>
      <c r="G31" s="283"/>
      <c r="H31" s="54"/>
      <c r="I31" s="82"/>
      <c r="J31" s="84"/>
      <c r="K31" s="84"/>
      <c r="L31" s="78"/>
      <c r="M31" s="77"/>
      <c r="N31" s="77"/>
      <c r="O31" s="77"/>
      <c r="P31" s="76"/>
      <c r="Q31" s="76"/>
      <c r="R31" s="77"/>
      <c r="S31" s="80"/>
      <c r="T31" s="81"/>
      <c r="V31" s="261"/>
      <c r="W31" s="261"/>
      <c r="X31" s="261"/>
      <c r="Z31" s="168" t="s">
        <v>174</v>
      </c>
      <c r="AA31" s="168"/>
      <c r="AB31" s="168"/>
    </row>
    <row r="32" spans="1:29" ht="15" customHeight="1" x14ac:dyDescent="0.25">
      <c r="B32" s="284"/>
      <c r="C32" s="285"/>
      <c r="D32" s="285"/>
      <c r="E32" s="285"/>
      <c r="F32" s="285"/>
      <c r="G32" s="286"/>
      <c r="H32" s="54"/>
      <c r="I32" s="82"/>
      <c r="J32" s="84"/>
      <c r="K32" s="84"/>
      <c r="L32" s="78"/>
      <c r="M32" s="77"/>
      <c r="N32" s="77"/>
      <c r="O32" s="77"/>
      <c r="P32" s="76"/>
      <c r="Q32" s="76"/>
      <c r="R32" s="77"/>
      <c r="S32" s="80"/>
      <c r="T32" s="81"/>
      <c r="V32" s="262" t="s">
        <v>73</v>
      </c>
      <c r="W32" s="262"/>
      <c r="X32" s="262"/>
      <c r="Z32" s="168"/>
      <c r="AA32" s="168"/>
      <c r="AB32" s="168"/>
    </row>
    <row r="33" spans="2:28" ht="15" customHeight="1" x14ac:dyDescent="0.25">
      <c r="B33" s="308" t="s">
        <v>68</v>
      </c>
      <c r="C33" s="309"/>
      <c r="D33" s="309"/>
      <c r="E33" s="309"/>
      <c r="F33" s="309"/>
      <c r="G33" s="310"/>
      <c r="H33" s="54"/>
      <c r="I33" s="82"/>
      <c r="J33" s="84"/>
      <c r="K33" s="84"/>
      <c r="L33" s="78"/>
      <c r="M33" s="77"/>
      <c r="N33" s="77"/>
      <c r="O33" s="77"/>
      <c r="P33" s="76"/>
      <c r="Q33" s="76"/>
      <c r="R33" s="77"/>
      <c r="S33" s="80"/>
      <c r="T33" s="81"/>
      <c r="V33" s="263"/>
      <c r="W33" s="263"/>
      <c r="X33" s="263"/>
      <c r="Z33" s="166" t="s">
        <v>178</v>
      </c>
      <c r="AA33" s="166"/>
      <c r="AB33" s="166"/>
    </row>
    <row r="34" spans="2:28" ht="15.75" customHeight="1" x14ac:dyDescent="0.25">
      <c r="B34" s="281"/>
      <c r="C34" s="282"/>
      <c r="D34" s="282"/>
      <c r="E34" s="282"/>
      <c r="F34" s="282"/>
      <c r="G34" s="283"/>
      <c r="H34" s="54"/>
      <c r="I34" s="82"/>
      <c r="J34" s="84"/>
      <c r="K34" s="84"/>
      <c r="L34" s="78"/>
      <c r="M34" s="77"/>
      <c r="N34" s="77"/>
      <c r="O34" s="77"/>
      <c r="P34" s="76"/>
      <c r="Q34" s="76"/>
      <c r="R34" s="77"/>
      <c r="S34" s="80"/>
      <c r="T34" s="81"/>
      <c r="V34" s="316">
        <f>COUNTIF(R6:R49, "NON")+COUNTIF(R54:R96, "NON")+COUNTIF(R104:R146, "NON")</f>
        <v>0</v>
      </c>
      <c r="W34" s="316"/>
      <c r="X34" s="316"/>
      <c r="Z34" s="167"/>
      <c r="AA34" s="167"/>
      <c r="AB34" s="167"/>
    </row>
    <row r="35" spans="2:28" ht="16.5" customHeight="1" x14ac:dyDescent="0.25">
      <c r="B35" s="281"/>
      <c r="C35" s="282"/>
      <c r="D35" s="282"/>
      <c r="E35" s="282"/>
      <c r="F35" s="282"/>
      <c r="G35" s="283"/>
      <c r="I35" s="75"/>
      <c r="J35" s="84"/>
      <c r="K35" s="84"/>
      <c r="L35" s="78"/>
      <c r="M35" s="77"/>
      <c r="N35" s="77"/>
      <c r="O35" s="77"/>
      <c r="P35" s="76"/>
      <c r="Q35" s="76"/>
      <c r="R35" s="77"/>
      <c r="S35" s="80"/>
      <c r="T35" s="81"/>
      <c r="V35" s="316"/>
      <c r="W35" s="316"/>
      <c r="X35" s="316"/>
      <c r="Z35" s="160">
        <f>COUNTIFS(J6:J48,"=MONTE-CHARGES",R6:R48,"=NON")+COUNTIFS(J54:J96,"=MONTE-CHARGES",R54:R96,"=NON")+COUNTIFS(J104:J146,"=MONTE-CHARGES",R104:R146,"=NON")</f>
        <v>0</v>
      </c>
      <c r="AA35" s="160"/>
      <c r="AB35" s="159" t="s">
        <v>181</v>
      </c>
    </row>
    <row r="36" spans="2:28" ht="18.75" customHeight="1" x14ac:dyDescent="0.25">
      <c r="B36" s="281"/>
      <c r="C36" s="282"/>
      <c r="D36" s="282"/>
      <c r="E36" s="282"/>
      <c r="F36" s="282"/>
      <c r="G36" s="283"/>
      <c r="H36" s="11"/>
      <c r="I36" s="85"/>
      <c r="J36" s="84"/>
      <c r="K36" s="84"/>
      <c r="L36" s="78"/>
      <c r="M36" s="77"/>
      <c r="N36" s="77"/>
      <c r="O36" s="77"/>
      <c r="P36" s="76"/>
      <c r="Q36" s="76"/>
      <c r="R36" s="77"/>
      <c r="S36" s="80"/>
      <c r="T36" s="81"/>
      <c r="V36" s="316"/>
      <c r="W36" s="316"/>
      <c r="X36" s="316"/>
      <c r="Z36" s="160"/>
      <c r="AA36" s="160"/>
      <c r="AB36" s="159"/>
    </row>
    <row r="37" spans="2:28" ht="16.5" customHeight="1" x14ac:dyDescent="0.25">
      <c r="B37" s="281"/>
      <c r="C37" s="282"/>
      <c r="D37" s="282"/>
      <c r="E37" s="282"/>
      <c r="F37" s="282"/>
      <c r="G37" s="283"/>
      <c r="H37" s="55"/>
      <c r="I37" s="85"/>
      <c r="J37" s="84"/>
      <c r="K37" s="84"/>
      <c r="L37" s="78"/>
      <c r="M37" s="77"/>
      <c r="N37" s="77"/>
      <c r="O37" s="77"/>
      <c r="P37" s="76"/>
      <c r="Q37" s="76"/>
      <c r="R37" s="77"/>
      <c r="S37" s="80"/>
      <c r="T37" s="81"/>
      <c r="V37" s="48"/>
      <c r="W37" s="48"/>
      <c r="X37" s="48"/>
      <c r="Z37" s="160"/>
      <c r="AA37" s="160"/>
      <c r="AB37" s="159"/>
    </row>
    <row r="38" spans="2:28" ht="16.5" customHeight="1" thickBot="1" x14ac:dyDescent="0.3">
      <c r="B38" s="320"/>
      <c r="C38" s="321"/>
      <c r="D38" s="321"/>
      <c r="E38" s="321"/>
      <c r="F38" s="321"/>
      <c r="G38" s="322"/>
      <c r="H38" s="55"/>
      <c r="I38" s="85"/>
      <c r="J38" s="84"/>
      <c r="K38" s="84"/>
      <c r="L38" s="78"/>
      <c r="M38" s="77"/>
      <c r="N38" s="77"/>
      <c r="O38" s="77"/>
      <c r="P38" s="76"/>
      <c r="Q38" s="76"/>
      <c r="R38" s="77"/>
      <c r="S38" s="80"/>
      <c r="T38" s="81"/>
      <c r="V38" s="313" t="s">
        <v>80</v>
      </c>
      <c r="W38" s="313"/>
      <c r="X38" s="313"/>
    </row>
    <row r="39" spans="2:28" ht="17.25" customHeight="1" thickBot="1" x14ac:dyDescent="0.3">
      <c r="B39" s="31"/>
      <c r="C39" s="31"/>
      <c r="D39" s="31"/>
      <c r="E39" s="31"/>
      <c r="F39" s="31"/>
      <c r="G39" s="31"/>
      <c r="H39" s="56"/>
      <c r="I39" s="75"/>
      <c r="J39" s="84"/>
      <c r="K39" s="84"/>
      <c r="L39" s="78"/>
      <c r="M39" s="77"/>
      <c r="N39" s="77"/>
      <c r="O39" s="77"/>
      <c r="P39" s="76"/>
      <c r="Q39" s="76"/>
      <c r="R39" s="77"/>
      <c r="S39" s="80"/>
      <c r="T39" s="81"/>
      <c r="V39" s="313"/>
      <c r="W39" s="313"/>
      <c r="X39" s="313"/>
    </row>
    <row r="40" spans="2:28" ht="16.5" customHeight="1" x14ac:dyDescent="0.25">
      <c r="B40" s="323" t="s">
        <v>139</v>
      </c>
      <c r="C40" s="324"/>
      <c r="D40" s="324"/>
      <c r="E40" s="324"/>
      <c r="F40" s="324"/>
      <c r="G40" s="325"/>
      <c r="H40" s="56"/>
      <c r="I40" s="75"/>
      <c r="J40" s="84"/>
      <c r="K40" s="84"/>
      <c r="L40" s="78"/>
      <c r="M40" s="77"/>
      <c r="N40" s="77"/>
      <c r="O40" s="77"/>
      <c r="P40" s="76"/>
      <c r="Q40" s="76"/>
      <c r="R40" s="77"/>
      <c r="S40" s="80"/>
      <c r="T40" s="81"/>
      <c r="V40" s="314">
        <f>G76</f>
        <v>0</v>
      </c>
      <c r="W40" s="314"/>
      <c r="X40" s="314"/>
      <c r="Y40" s="57"/>
    </row>
    <row r="41" spans="2:28" ht="17.25" customHeight="1" x14ac:dyDescent="0.25">
      <c r="B41" s="326"/>
      <c r="C41" s="225"/>
      <c r="D41" s="225"/>
      <c r="E41" s="225"/>
      <c r="F41" s="225"/>
      <c r="G41" s="226"/>
      <c r="H41" s="54"/>
      <c r="I41" s="82"/>
      <c r="J41" s="84"/>
      <c r="K41" s="84"/>
      <c r="L41" s="78"/>
      <c r="M41" s="77"/>
      <c r="N41" s="77"/>
      <c r="O41" s="77"/>
      <c r="P41" s="76"/>
      <c r="Q41" s="76"/>
      <c r="R41" s="77"/>
      <c r="S41" s="80"/>
      <c r="T41" s="81"/>
      <c r="V41" s="315"/>
      <c r="W41" s="315"/>
      <c r="X41" s="315"/>
      <c r="Y41" s="57"/>
    </row>
    <row r="42" spans="2:28" ht="17.25" customHeight="1" x14ac:dyDescent="0.25">
      <c r="B42" s="326"/>
      <c r="C42" s="327"/>
      <c r="D42" s="327"/>
      <c r="E42" s="327"/>
      <c r="F42" s="327"/>
      <c r="G42" s="328"/>
      <c r="I42" s="75"/>
      <c r="J42" s="84"/>
      <c r="K42" s="84"/>
      <c r="L42" s="78"/>
      <c r="M42" s="77"/>
      <c r="N42" s="77"/>
      <c r="O42" s="77"/>
      <c r="P42" s="76"/>
      <c r="Q42" s="76"/>
      <c r="R42" s="77"/>
      <c r="S42" s="80"/>
      <c r="T42" s="81"/>
      <c r="V42" s="315"/>
      <c r="W42" s="315"/>
      <c r="X42" s="315"/>
    </row>
    <row r="43" spans="2:28" ht="16.5" customHeight="1" x14ac:dyDescent="0.25">
      <c r="B43" s="326"/>
      <c r="C43" s="327"/>
      <c r="D43" s="327"/>
      <c r="E43" s="327"/>
      <c r="F43" s="327"/>
      <c r="G43" s="328"/>
      <c r="H43" s="12"/>
      <c r="I43" s="75"/>
      <c r="J43" s="84"/>
      <c r="K43" s="84"/>
      <c r="L43" s="78"/>
      <c r="M43" s="77"/>
      <c r="N43" s="77"/>
      <c r="O43" s="77"/>
      <c r="P43" s="76"/>
      <c r="Q43" s="76"/>
      <c r="R43" s="77"/>
      <c r="S43" s="80"/>
      <c r="T43" s="81"/>
      <c r="V43" s="48"/>
      <c r="W43" s="48"/>
      <c r="X43" s="48"/>
    </row>
    <row r="44" spans="2:28" ht="16.5" customHeight="1" x14ac:dyDescent="0.25">
      <c r="B44" s="326"/>
      <c r="C44" s="327"/>
      <c r="D44" s="327"/>
      <c r="E44" s="327"/>
      <c r="F44" s="327"/>
      <c r="G44" s="328"/>
      <c r="H44" s="13"/>
      <c r="I44" s="75"/>
      <c r="J44" s="84"/>
      <c r="K44" s="84"/>
      <c r="L44" s="78"/>
      <c r="M44" s="77"/>
      <c r="N44" s="77"/>
      <c r="O44" s="77"/>
      <c r="P44" s="76"/>
      <c r="Q44" s="76"/>
      <c r="R44" s="77"/>
      <c r="S44" s="80"/>
      <c r="T44" s="81"/>
    </row>
    <row r="45" spans="2:28" x14ac:dyDescent="0.25">
      <c r="B45" s="224"/>
      <c r="C45" s="225"/>
      <c r="D45" s="225"/>
      <c r="E45" s="225"/>
      <c r="F45" s="225"/>
      <c r="G45" s="226"/>
      <c r="H45" s="56"/>
      <c r="I45" s="75"/>
      <c r="J45" s="84"/>
      <c r="K45" s="84"/>
      <c r="L45" s="78"/>
      <c r="M45" s="77"/>
      <c r="N45" s="77"/>
      <c r="O45" s="77"/>
      <c r="P45" s="76"/>
      <c r="Q45" s="76"/>
      <c r="R45" s="77"/>
      <c r="S45" s="80"/>
      <c r="T45" s="81"/>
    </row>
    <row r="46" spans="2:28" x14ac:dyDescent="0.25">
      <c r="B46" s="227"/>
      <c r="C46" s="228"/>
      <c r="D46" s="228"/>
      <c r="E46" s="228"/>
      <c r="F46" s="228"/>
      <c r="G46" s="229"/>
      <c r="H46" s="56"/>
      <c r="I46" s="75"/>
      <c r="J46" s="84"/>
      <c r="K46" s="84"/>
      <c r="L46" s="78"/>
      <c r="M46" s="77"/>
      <c r="N46" s="77"/>
      <c r="O46" s="77"/>
      <c r="P46" s="76"/>
      <c r="Q46" s="76"/>
      <c r="R46" s="77"/>
      <c r="S46" s="80"/>
      <c r="T46" s="81"/>
    </row>
    <row r="47" spans="2:28" ht="16.5" customHeight="1" x14ac:dyDescent="0.25">
      <c r="B47" s="227"/>
      <c r="C47" s="228"/>
      <c r="D47" s="228"/>
      <c r="E47" s="228"/>
      <c r="F47" s="228"/>
      <c r="G47" s="229"/>
      <c r="H47" s="56"/>
      <c r="I47" s="75"/>
      <c r="J47" s="84"/>
      <c r="K47" s="84"/>
      <c r="L47" s="78"/>
      <c r="M47" s="77"/>
      <c r="N47" s="77"/>
      <c r="O47" s="77"/>
      <c r="P47" s="76"/>
      <c r="Q47" s="76"/>
      <c r="R47" s="77"/>
      <c r="S47" s="80"/>
      <c r="T47" s="81"/>
      <c r="AB47" s="57"/>
    </row>
    <row r="48" spans="2:28" ht="16.5" customHeight="1" thickBot="1" x14ac:dyDescent="0.3">
      <c r="B48" s="317"/>
      <c r="C48" s="318"/>
      <c r="D48" s="318"/>
      <c r="E48" s="318"/>
      <c r="F48" s="318"/>
      <c r="G48" s="319"/>
      <c r="H48" s="56"/>
      <c r="I48" s="86"/>
      <c r="J48" s="87"/>
      <c r="K48" s="87"/>
      <c r="L48" s="88"/>
      <c r="M48" s="89"/>
      <c r="N48" s="89"/>
      <c r="O48" s="89"/>
      <c r="P48" s="90"/>
      <c r="Q48" s="90"/>
      <c r="R48" s="89"/>
      <c r="S48" s="91"/>
      <c r="T48" s="92"/>
      <c r="AB48" s="57"/>
    </row>
    <row r="49" spans="1:29" ht="17.25" customHeight="1" x14ac:dyDescent="0.25">
      <c r="B49" s="31"/>
      <c r="C49" s="31"/>
      <c r="D49" s="31"/>
      <c r="E49" s="31"/>
      <c r="F49" s="31"/>
      <c r="G49" s="31"/>
      <c r="H49" s="56"/>
      <c r="I49" s="71"/>
      <c r="J49" s="72"/>
      <c r="K49" s="73"/>
      <c r="L49" s="74"/>
      <c r="M49" s="73"/>
      <c r="N49" s="73"/>
      <c r="O49" s="73"/>
      <c r="P49" s="73"/>
      <c r="Q49" s="73"/>
      <c r="R49" s="73"/>
      <c r="S49" s="73"/>
      <c r="T49" s="74"/>
    </row>
    <row r="50" spans="1:29" ht="14.4" thickBot="1" x14ac:dyDescent="0.3">
      <c r="B50" s="31"/>
      <c r="C50" s="31"/>
      <c r="D50" s="31"/>
      <c r="E50" s="31"/>
      <c r="F50" s="31"/>
      <c r="G50" s="31"/>
      <c r="H50" s="31"/>
      <c r="I50" s="74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</row>
    <row r="51" spans="1:29" ht="15.6" x14ac:dyDescent="0.25">
      <c r="B51" s="191" t="s">
        <v>0</v>
      </c>
      <c r="C51" s="192"/>
      <c r="D51" s="192"/>
      <c r="E51" s="192"/>
      <c r="F51" s="192"/>
      <c r="G51" s="193"/>
      <c r="H51" s="31"/>
      <c r="I51" s="249" t="s">
        <v>81</v>
      </c>
      <c r="J51" s="250"/>
      <c r="K51" s="250"/>
      <c r="L51" s="250"/>
      <c r="M51" s="250"/>
      <c r="N51" s="250"/>
      <c r="O51" s="250"/>
      <c r="P51" s="250"/>
      <c r="Q51" s="250"/>
      <c r="R51" s="250"/>
      <c r="S51" s="250"/>
      <c r="T51" s="251"/>
    </row>
    <row r="52" spans="1:29" ht="15.6" x14ac:dyDescent="0.3">
      <c r="B52" s="18" t="s">
        <v>151</v>
      </c>
      <c r="C52" s="67" t="s">
        <v>150</v>
      </c>
      <c r="D52" s="26" t="s">
        <v>69</v>
      </c>
      <c r="E52" s="345" t="s">
        <v>70</v>
      </c>
      <c r="F52" s="346"/>
      <c r="G52" s="347"/>
      <c r="H52" s="31"/>
      <c r="I52" s="252" t="s">
        <v>116</v>
      </c>
      <c r="J52" s="256" t="s">
        <v>86</v>
      </c>
      <c r="K52" s="256" t="s">
        <v>82</v>
      </c>
      <c r="L52" s="256" t="s">
        <v>69</v>
      </c>
      <c r="M52" s="254" t="s">
        <v>87</v>
      </c>
      <c r="N52" s="254" t="s">
        <v>83</v>
      </c>
      <c r="O52" s="256" t="s">
        <v>84</v>
      </c>
      <c r="P52" s="256" t="s">
        <v>88</v>
      </c>
      <c r="Q52" s="258" t="s">
        <v>159</v>
      </c>
      <c r="R52" s="254" t="s">
        <v>85</v>
      </c>
      <c r="S52" s="254" t="s">
        <v>116</v>
      </c>
      <c r="T52" s="247" t="s">
        <v>69</v>
      </c>
    </row>
    <row r="53" spans="1:29" ht="16.5" customHeight="1" x14ac:dyDescent="0.25">
      <c r="B53" s="21" t="s">
        <v>76</v>
      </c>
      <c r="C53" s="124"/>
      <c r="D53" s="136"/>
      <c r="E53" s="188"/>
      <c r="F53" s="189"/>
      <c r="G53" s="190"/>
      <c r="H53" s="31"/>
      <c r="I53" s="253"/>
      <c r="J53" s="257"/>
      <c r="K53" s="257"/>
      <c r="L53" s="257"/>
      <c r="M53" s="255"/>
      <c r="N53" s="255"/>
      <c r="O53" s="257"/>
      <c r="P53" s="257"/>
      <c r="Q53" s="254"/>
      <c r="R53" s="255"/>
      <c r="S53" s="255"/>
      <c r="T53" s="248"/>
    </row>
    <row r="54" spans="1:29" ht="15.6" x14ac:dyDescent="0.25">
      <c r="B54" s="22" t="s">
        <v>75</v>
      </c>
      <c r="C54" s="142"/>
      <c r="D54" s="143"/>
      <c r="E54" s="185"/>
      <c r="F54" s="186"/>
      <c r="G54" s="187"/>
      <c r="H54" s="31"/>
      <c r="I54" s="75"/>
      <c r="J54" s="76"/>
      <c r="K54" s="77"/>
      <c r="L54" s="78"/>
      <c r="M54" s="77"/>
      <c r="N54" s="77"/>
      <c r="O54" s="77"/>
      <c r="P54" s="76"/>
      <c r="Q54" s="76"/>
      <c r="R54" s="77"/>
      <c r="S54" s="80"/>
      <c r="T54" s="81"/>
    </row>
    <row r="55" spans="1:29" ht="16.5" customHeight="1" x14ac:dyDescent="0.25">
      <c r="B55" s="21" t="s">
        <v>79</v>
      </c>
      <c r="C55" s="144"/>
      <c r="D55" s="129"/>
      <c r="E55" s="185"/>
      <c r="F55" s="186"/>
      <c r="G55" s="187"/>
      <c r="H55" s="31"/>
      <c r="I55" s="75"/>
      <c r="J55" s="76"/>
      <c r="K55" s="77"/>
      <c r="L55" s="78"/>
      <c r="M55" s="77"/>
      <c r="N55" s="77"/>
      <c r="O55" s="77"/>
      <c r="P55" s="76"/>
      <c r="Q55" s="76"/>
      <c r="R55" s="77"/>
      <c r="S55" s="80"/>
      <c r="T55" s="81"/>
    </row>
    <row r="56" spans="1:29" ht="16.2" thickBot="1" x14ac:dyDescent="0.35">
      <c r="B56" s="33" t="s">
        <v>77</v>
      </c>
      <c r="C56" s="145"/>
      <c r="D56" s="146"/>
      <c r="E56" s="182"/>
      <c r="F56" s="183"/>
      <c r="G56" s="184"/>
      <c r="H56" s="59"/>
      <c r="I56" s="75"/>
      <c r="J56" s="76"/>
      <c r="K56" s="77"/>
      <c r="L56" s="78"/>
      <c r="M56" s="77"/>
      <c r="N56" s="77"/>
      <c r="O56" s="77"/>
      <c r="P56" s="76"/>
      <c r="Q56" s="76"/>
      <c r="R56" s="77"/>
      <c r="S56" s="80"/>
      <c r="T56" s="81"/>
    </row>
    <row r="57" spans="1:29" ht="14.4" thickBot="1" x14ac:dyDescent="0.3">
      <c r="H57" s="31"/>
      <c r="I57" s="75"/>
      <c r="J57" s="76"/>
      <c r="K57" s="77"/>
      <c r="L57" s="78"/>
      <c r="M57" s="77"/>
      <c r="N57" s="77"/>
      <c r="O57" s="77"/>
      <c r="P57" s="76"/>
      <c r="Q57" s="76"/>
      <c r="R57" s="77"/>
      <c r="S57" s="80"/>
      <c r="T57" s="81"/>
    </row>
    <row r="58" spans="1:29" ht="16.5" customHeight="1" x14ac:dyDescent="0.25">
      <c r="B58" s="191" t="s">
        <v>148</v>
      </c>
      <c r="C58" s="192"/>
      <c r="D58" s="192"/>
      <c r="E58" s="192"/>
      <c r="F58" s="192"/>
      <c r="G58" s="193"/>
      <c r="H58" s="31"/>
      <c r="I58" s="75"/>
      <c r="J58" s="76"/>
      <c r="K58" s="77"/>
      <c r="L58" s="78"/>
      <c r="M58" s="77"/>
      <c r="N58" s="77"/>
      <c r="O58" s="77"/>
      <c r="P58" s="76"/>
      <c r="Q58" s="76"/>
      <c r="R58" s="77"/>
      <c r="S58" s="80"/>
      <c r="T58" s="81"/>
      <c r="X58" s="57"/>
    </row>
    <row r="59" spans="1:29" ht="16.5" customHeight="1" x14ac:dyDescent="0.3">
      <c r="B59" s="32" t="s">
        <v>149</v>
      </c>
      <c r="C59" s="67" t="s">
        <v>150</v>
      </c>
      <c r="D59" s="37" t="s">
        <v>69</v>
      </c>
      <c r="E59" s="28" t="s">
        <v>70</v>
      </c>
      <c r="F59" s="29"/>
      <c r="G59" s="38"/>
      <c r="H59" s="31"/>
      <c r="I59" s="75"/>
      <c r="J59" s="76"/>
      <c r="K59" s="77"/>
      <c r="L59" s="78"/>
      <c r="M59" s="77"/>
      <c r="N59" s="77"/>
      <c r="O59" s="77"/>
      <c r="P59" s="76"/>
      <c r="Q59" s="76"/>
      <c r="R59" s="77"/>
      <c r="S59" s="80"/>
      <c r="T59" s="81"/>
      <c r="X59" s="57"/>
    </row>
    <row r="60" spans="1:29" ht="16.5" customHeight="1" x14ac:dyDescent="0.25">
      <c r="B60" s="34"/>
      <c r="C60" s="124"/>
      <c r="D60" s="125"/>
      <c r="E60" s="126"/>
      <c r="F60" s="127"/>
      <c r="G60" s="128"/>
      <c r="H60" s="31"/>
      <c r="I60" s="75"/>
      <c r="J60" s="76"/>
      <c r="K60" s="77"/>
      <c r="L60" s="78"/>
      <c r="M60" s="77"/>
      <c r="N60" s="77"/>
      <c r="O60" s="77"/>
      <c r="P60" s="76"/>
      <c r="Q60" s="76"/>
      <c r="R60" s="77"/>
      <c r="S60" s="80"/>
      <c r="T60" s="81"/>
    </row>
    <row r="61" spans="1:29" ht="15.6" x14ac:dyDescent="0.25">
      <c r="B61" s="30"/>
      <c r="C61" s="124"/>
      <c r="D61" s="129"/>
      <c r="E61" s="130"/>
      <c r="F61" s="131"/>
      <c r="G61" s="132"/>
      <c r="H61" s="31"/>
      <c r="I61" s="75"/>
      <c r="J61" s="76"/>
      <c r="K61" s="77"/>
      <c r="L61" s="78"/>
      <c r="M61" s="77"/>
      <c r="N61" s="77"/>
      <c r="O61" s="77"/>
      <c r="P61" s="76"/>
      <c r="Q61" s="76"/>
      <c r="R61" s="77"/>
      <c r="S61" s="80"/>
      <c r="T61" s="81"/>
    </row>
    <row r="62" spans="1:29" s="61" customFormat="1" ht="16.5" customHeight="1" x14ac:dyDescent="0.25">
      <c r="A62" s="31"/>
      <c r="B62" s="35"/>
      <c r="C62" s="124"/>
      <c r="D62" s="129"/>
      <c r="E62" s="133"/>
      <c r="F62" s="134"/>
      <c r="G62" s="135"/>
      <c r="H62" s="60"/>
      <c r="I62" s="75"/>
      <c r="J62" s="93"/>
      <c r="K62" s="77"/>
      <c r="L62" s="78"/>
      <c r="M62" s="77"/>
      <c r="N62" s="77"/>
      <c r="O62" s="77"/>
      <c r="P62" s="76"/>
      <c r="Q62" s="76"/>
      <c r="R62" s="77"/>
      <c r="S62" s="80"/>
      <c r="T62" s="81"/>
      <c r="U62" s="57"/>
      <c r="V62" s="57"/>
      <c r="W62" s="57"/>
      <c r="X62" s="31"/>
      <c r="Y62" s="31"/>
      <c r="Z62" s="31"/>
      <c r="AA62" s="31"/>
      <c r="AB62" s="31"/>
      <c r="AC62" s="57"/>
    </row>
    <row r="63" spans="1:29" s="61" customFormat="1" ht="16.5" customHeight="1" x14ac:dyDescent="0.25">
      <c r="A63" s="48"/>
      <c r="B63" s="35"/>
      <c r="C63" s="124"/>
      <c r="D63" s="136"/>
      <c r="E63" s="133"/>
      <c r="F63" s="134"/>
      <c r="G63" s="135"/>
      <c r="H63" s="60"/>
      <c r="I63" s="75"/>
      <c r="J63" s="93"/>
      <c r="K63" s="77"/>
      <c r="L63" s="78"/>
      <c r="M63" s="77"/>
      <c r="N63" s="77"/>
      <c r="O63" s="77"/>
      <c r="P63" s="76"/>
      <c r="Q63" s="76"/>
      <c r="R63" s="77"/>
      <c r="S63" s="80"/>
      <c r="T63" s="81"/>
      <c r="U63" s="57"/>
      <c r="V63" s="57"/>
      <c r="W63" s="57"/>
      <c r="X63" s="31"/>
      <c r="Y63" s="31"/>
      <c r="Z63" s="31"/>
      <c r="AA63" s="31"/>
      <c r="AB63" s="31"/>
      <c r="AC63" s="57"/>
    </row>
    <row r="64" spans="1:29" ht="16.5" customHeight="1" thickBot="1" x14ac:dyDescent="0.3">
      <c r="A64" s="48"/>
      <c r="B64" s="36"/>
      <c r="C64" s="137"/>
      <c r="D64" s="138"/>
      <c r="E64" s="139"/>
      <c r="F64" s="140"/>
      <c r="G64" s="141"/>
      <c r="H64" s="31"/>
      <c r="I64" s="75"/>
      <c r="J64" s="76"/>
      <c r="K64" s="77"/>
      <c r="L64" s="78"/>
      <c r="M64" s="77"/>
      <c r="N64" s="77"/>
      <c r="O64" s="77"/>
      <c r="P64" s="76"/>
      <c r="Q64" s="76"/>
      <c r="R64" s="77"/>
      <c r="S64" s="80"/>
      <c r="T64" s="81"/>
    </row>
    <row r="65" spans="1:20" ht="17.25" customHeight="1" thickBot="1" x14ac:dyDescent="0.3">
      <c r="A65" s="48"/>
      <c r="H65" s="62"/>
      <c r="I65" s="75"/>
      <c r="J65" s="76"/>
      <c r="K65" s="77"/>
      <c r="L65" s="78"/>
      <c r="M65" s="77"/>
      <c r="N65" s="77"/>
      <c r="O65" s="77"/>
      <c r="P65" s="76"/>
      <c r="Q65" s="76"/>
      <c r="R65" s="77"/>
      <c r="S65" s="80"/>
      <c r="T65" s="81"/>
    </row>
    <row r="66" spans="1:20" ht="16.5" customHeight="1" x14ac:dyDescent="0.25">
      <c r="A66" s="48"/>
      <c r="B66" s="330" t="s">
        <v>1</v>
      </c>
      <c r="C66" s="331"/>
      <c r="D66" s="331"/>
      <c r="E66" s="331"/>
      <c r="F66" s="331"/>
      <c r="G66" s="332"/>
      <c r="H66" s="62"/>
      <c r="I66" s="75"/>
      <c r="J66" s="76"/>
      <c r="K66" s="77"/>
      <c r="L66" s="78"/>
      <c r="M66" s="77"/>
      <c r="N66" s="77"/>
      <c r="O66" s="77"/>
      <c r="P66" s="76"/>
      <c r="Q66" s="76"/>
      <c r="R66" s="77"/>
      <c r="S66" s="80"/>
      <c r="T66" s="81"/>
    </row>
    <row r="67" spans="1:20" ht="16.5" customHeight="1" x14ac:dyDescent="0.3">
      <c r="A67" s="48"/>
      <c r="B67" s="341" t="s">
        <v>151</v>
      </c>
      <c r="C67" s="342"/>
      <c r="D67" s="68" t="s">
        <v>150</v>
      </c>
      <c r="E67" s="69" t="s">
        <v>69</v>
      </c>
      <c r="F67" s="343" t="s">
        <v>70</v>
      </c>
      <c r="G67" s="344"/>
      <c r="I67" s="75"/>
      <c r="J67" s="76"/>
      <c r="K67" s="77"/>
      <c r="L67" s="78"/>
      <c r="M67" s="77"/>
      <c r="N67" s="77"/>
      <c r="O67" s="77"/>
      <c r="P67" s="76"/>
      <c r="Q67" s="76"/>
      <c r="R67" s="77"/>
      <c r="S67" s="80"/>
      <c r="T67" s="81"/>
    </row>
    <row r="68" spans="1:20" ht="17.25" customHeight="1" x14ac:dyDescent="0.25">
      <c r="A68" s="48"/>
      <c r="B68" s="237" t="s">
        <v>141</v>
      </c>
      <c r="C68" s="238"/>
      <c r="D68" s="120"/>
      <c r="E68" s="121"/>
      <c r="F68" s="233"/>
      <c r="G68" s="234"/>
      <c r="H68" s="63"/>
      <c r="I68" s="75"/>
      <c r="J68" s="76"/>
      <c r="K68" s="77"/>
      <c r="L68" s="78"/>
      <c r="M68" s="77"/>
      <c r="N68" s="77"/>
      <c r="O68" s="77"/>
      <c r="P68" s="76"/>
      <c r="Q68" s="76"/>
      <c r="R68" s="77"/>
      <c r="S68" s="80"/>
      <c r="T68" s="81"/>
    </row>
    <row r="69" spans="1:20" ht="15.6" x14ac:dyDescent="0.25">
      <c r="A69" s="48"/>
      <c r="B69" s="237" t="s">
        <v>140</v>
      </c>
      <c r="C69" s="238"/>
      <c r="D69" s="120"/>
      <c r="E69" s="121"/>
      <c r="F69" s="233"/>
      <c r="G69" s="234"/>
      <c r="I69" s="75"/>
      <c r="J69" s="76"/>
      <c r="K69" s="77"/>
      <c r="L69" s="78"/>
      <c r="M69" s="77"/>
      <c r="N69" s="77"/>
      <c r="O69" s="77"/>
      <c r="P69" s="76"/>
      <c r="Q69" s="76"/>
      <c r="R69" s="77"/>
      <c r="S69" s="80"/>
      <c r="T69" s="81"/>
    </row>
    <row r="70" spans="1:20" ht="15.6" x14ac:dyDescent="0.25">
      <c r="A70" s="48"/>
      <c r="B70" s="237" t="s">
        <v>142</v>
      </c>
      <c r="C70" s="238"/>
      <c r="D70" s="120"/>
      <c r="E70" s="121"/>
      <c r="F70" s="233"/>
      <c r="G70" s="234"/>
      <c r="H70" s="63"/>
      <c r="I70" s="75"/>
      <c r="J70" s="76"/>
      <c r="K70" s="77"/>
      <c r="L70" s="78"/>
      <c r="M70" s="77"/>
      <c r="N70" s="77"/>
      <c r="O70" s="77"/>
      <c r="P70" s="76"/>
      <c r="Q70" s="76"/>
      <c r="R70" s="77"/>
      <c r="S70" s="80"/>
      <c r="T70" s="81"/>
    </row>
    <row r="71" spans="1:20" ht="15.6" x14ac:dyDescent="0.25">
      <c r="B71" s="237" t="s">
        <v>143</v>
      </c>
      <c r="C71" s="238"/>
      <c r="D71" s="120"/>
      <c r="E71" s="121"/>
      <c r="F71" s="233"/>
      <c r="G71" s="234"/>
      <c r="H71" s="63"/>
      <c r="I71" s="75"/>
      <c r="J71" s="76"/>
      <c r="K71" s="77"/>
      <c r="L71" s="78"/>
      <c r="M71" s="77"/>
      <c r="N71" s="77"/>
      <c r="O71" s="77"/>
      <c r="P71" s="76"/>
      <c r="Q71" s="76"/>
      <c r="R71" s="77"/>
      <c r="S71" s="80"/>
      <c r="T71" s="81"/>
    </row>
    <row r="72" spans="1:20" ht="15.6" x14ac:dyDescent="0.25">
      <c r="B72" s="237" t="s">
        <v>144</v>
      </c>
      <c r="C72" s="238"/>
      <c r="D72" s="120"/>
      <c r="E72" s="121"/>
      <c r="F72" s="233"/>
      <c r="G72" s="234"/>
      <c r="H72" s="63"/>
      <c r="I72" s="75"/>
      <c r="J72" s="76"/>
      <c r="K72" s="77"/>
      <c r="L72" s="78"/>
      <c r="M72" s="77"/>
      <c r="N72" s="77"/>
      <c r="O72" s="77"/>
      <c r="P72" s="76"/>
      <c r="Q72" s="76"/>
      <c r="R72" s="77"/>
      <c r="S72" s="80"/>
      <c r="T72" s="81"/>
    </row>
    <row r="73" spans="1:20" ht="15.6" x14ac:dyDescent="0.25">
      <c r="B73" s="237" t="s">
        <v>145</v>
      </c>
      <c r="C73" s="238"/>
      <c r="D73" s="120"/>
      <c r="E73" s="121"/>
      <c r="F73" s="233"/>
      <c r="G73" s="234"/>
      <c r="I73" s="82"/>
      <c r="J73" s="76"/>
      <c r="K73" s="83"/>
      <c r="L73" s="78"/>
      <c r="M73" s="77"/>
      <c r="N73" s="77"/>
      <c r="O73" s="77"/>
      <c r="P73" s="76"/>
      <c r="Q73" s="76"/>
      <c r="R73" s="77"/>
      <c r="S73" s="80"/>
      <c r="T73" s="81"/>
    </row>
    <row r="74" spans="1:20" ht="15.6" x14ac:dyDescent="0.25">
      <c r="B74" s="235" t="s">
        <v>146</v>
      </c>
      <c r="C74" s="236"/>
      <c r="D74" s="120"/>
      <c r="E74" s="121"/>
      <c r="F74" s="233"/>
      <c r="G74" s="234"/>
      <c r="I74" s="82"/>
      <c r="J74" s="76"/>
      <c r="K74" s="83"/>
      <c r="L74" s="78"/>
      <c r="M74" s="77"/>
      <c r="N74" s="77"/>
      <c r="O74" s="77"/>
      <c r="P74" s="76"/>
      <c r="Q74" s="76"/>
      <c r="R74" s="77"/>
      <c r="S74" s="80"/>
      <c r="T74" s="81"/>
    </row>
    <row r="75" spans="1:20" ht="15.6" x14ac:dyDescent="0.25">
      <c r="B75" s="235" t="s">
        <v>147</v>
      </c>
      <c r="C75" s="236"/>
      <c r="D75" s="120"/>
      <c r="E75" s="121"/>
      <c r="F75" s="233"/>
      <c r="G75" s="234"/>
      <c r="I75" s="82"/>
      <c r="J75" s="84"/>
      <c r="K75" s="83"/>
      <c r="L75" s="78"/>
      <c r="M75" s="77"/>
      <c r="N75" s="77"/>
      <c r="O75" s="77"/>
      <c r="P75" s="76"/>
      <c r="Q75" s="76"/>
      <c r="R75" s="77"/>
      <c r="S75" s="80"/>
      <c r="T75" s="81"/>
    </row>
    <row r="76" spans="1:20" ht="15.6" x14ac:dyDescent="0.25">
      <c r="B76" s="333" t="s">
        <v>78</v>
      </c>
      <c r="C76" s="334"/>
      <c r="D76" s="337"/>
      <c r="E76" s="339"/>
      <c r="F76" s="70" t="s">
        <v>152</v>
      </c>
      <c r="G76" s="154"/>
      <c r="I76" s="82"/>
      <c r="J76" s="84"/>
      <c r="K76" s="83"/>
      <c r="L76" s="78"/>
      <c r="M76" s="77"/>
      <c r="N76" s="77"/>
      <c r="O76" s="77"/>
      <c r="P76" s="76"/>
      <c r="Q76" s="76"/>
      <c r="R76" s="77"/>
      <c r="S76" s="80"/>
      <c r="T76" s="81"/>
    </row>
    <row r="77" spans="1:20" x14ac:dyDescent="0.25">
      <c r="B77" s="335"/>
      <c r="C77" s="336"/>
      <c r="D77" s="338"/>
      <c r="E77" s="340"/>
      <c r="F77" s="70" t="s">
        <v>153</v>
      </c>
      <c r="G77" s="123"/>
      <c r="I77" s="75"/>
      <c r="J77" s="84"/>
      <c r="K77" s="84"/>
      <c r="L77" s="78"/>
      <c r="M77" s="77"/>
      <c r="N77" s="77"/>
      <c r="O77" s="77"/>
      <c r="P77" s="76"/>
      <c r="Q77" s="76"/>
      <c r="R77" s="77"/>
      <c r="S77" s="80"/>
      <c r="T77" s="81"/>
    </row>
    <row r="78" spans="1:20" ht="14.4" thickBot="1" x14ac:dyDescent="0.3">
      <c r="B78" s="239" t="s">
        <v>154</v>
      </c>
      <c r="C78" s="240"/>
      <c r="D78" s="241"/>
      <c r="E78" s="242"/>
      <c r="F78" s="242"/>
      <c r="G78" s="243"/>
      <c r="I78" s="82"/>
      <c r="J78" s="84"/>
      <c r="K78" s="84"/>
      <c r="L78" s="78"/>
      <c r="M78" s="77"/>
      <c r="N78" s="77"/>
      <c r="O78" s="77"/>
      <c r="P78" s="76"/>
      <c r="Q78" s="76"/>
      <c r="R78" s="77"/>
      <c r="S78" s="80"/>
      <c r="T78" s="81"/>
    </row>
    <row r="79" spans="1:20" ht="14.4" thickBot="1" x14ac:dyDescent="0.3">
      <c r="I79" s="82"/>
      <c r="J79" s="84"/>
      <c r="K79" s="84"/>
      <c r="L79" s="78"/>
      <c r="M79" s="77"/>
      <c r="N79" s="77"/>
      <c r="O79" s="77"/>
      <c r="P79" s="76"/>
      <c r="Q79" s="76"/>
      <c r="R79" s="77"/>
      <c r="S79" s="80"/>
      <c r="T79" s="81"/>
    </row>
    <row r="80" spans="1:20" x14ac:dyDescent="0.25">
      <c r="B80" s="230" t="s">
        <v>135</v>
      </c>
      <c r="C80" s="231"/>
      <c r="D80" s="231"/>
      <c r="E80" s="231"/>
      <c r="F80" s="231"/>
      <c r="G80" s="232"/>
      <c r="I80" s="82"/>
      <c r="J80" s="84"/>
      <c r="K80" s="84"/>
      <c r="L80" s="78"/>
      <c r="M80" s="77"/>
      <c r="N80" s="77"/>
      <c r="O80" s="77"/>
      <c r="P80" s="76"/>
      <c r="Q80" s="76"/>
      <c r="R80" s="77"/>
      <c r="S80" s="80"/>
      <c r="T80" s="81"/>
    </row>
    <row r="81" spans="1:20" x14ac:dyDescent="0.25">
      <c r="B81" s="210" t="s">
        <v>129</v>
      </c>
      <c r="C81" s="211"/>
      <c r="D81" s="19" t="s">
        <v>126</v>
      </c>
      <c r="E81" s="19" t="s">
        <v>127</v>
      </c>
      <c r="F81" s="208" t="s">
        <v>128</v>
      </c>
      <c r="G81" s="209"/>
      <c r="I81" s="82"/>
      <c r="J81" s="84"/>
      <c r="K81" s="84"/>
      <c r="L81" s="78"/>
      <c r="M81" s="77"/>
      <c r="N81" s="77"/>
      <c r="O81" s="77"/>
      <c r="P81" s="76"/>
      <c r="Q81" s="76"/>
      <c r="R81" s="77"/>
      <c r="S81" s="80"/>
      <c r="T81" s="81"/>
    </row>
    <row r="82" spans="1:20" ht="14.4" x14ac:dyDescent="0.3">
      <c r="B82" s="196" t="s">
        <v>130</v>
      </c>
      <c r="C82" s="197"/>
      <c r="D82" s="150"/>
      <c r="E82" s="151"/>
      <c r="F82" s="220"/>
      <c r="G82" s="221"/>
      <c r="I82" s="82"/>
      <c r="J82" s="84"/>
      <c r="K82" s="84"/>
      <c r="L82" s="78"/>
      <c r="M82" s="77"/>
      <c r="N82" s="77"/>
      <c r="O82" s="77"/>
      <c r="P82" s="76"/>
      <c r="Q82" s="76"/>
      <c r="R82" s="77"/>
      <c r="S82" s="80"/>
      <c r="T82" s="81"/>
    </row>
    <row r="83" spans="1:20" ht="14.4" x14ac:dyDescent="0.3">
      <c r="B83" s="194" t="s">
        <v>131</v>
      </c>
      <c r="C83" s="195"/>
      <c r="D83" s="152"/>
      <c r="E83" s="150"/>
      <c r="F83" s="220"/>
      <c r="G83" s="221"/>
      <c r="I83" s="75"/>
      <c r="J83" s="84"/>
      <c r="K83" s="84"/>
      <c r="L83" s="78"/>
      <c r="M83" s="77"/>
      <c r="N83" s="77"/>
      <c r="O83" s="77"/>
      <c r="P83" s="76"/>
      <c r="Q83" s="76"/>
      <c r="R83" s="77"/>
      <c r="S83" s="80"/>
      <c r="T83" s="81"/>
    </row>
    <row r="84" spans="1:20" ht="14.4" x14ac:dyDescent="0.3">
      <c r="B84" s="196" t="s">
        <v>132</v>
      </c>
      <c r="C84" s="197"/>
      <c r="D84" s="152"/>
      <c r="E84" s="150"/>
      <c r="F84" s="202"/>
      <c r="G84" s="203"/>
      <c r="I84" s="85"/>
      <c r="J84" s="84"/>
      <c r="K84" s="84"/>
      <c r="L84" s="78"/>
      <c r="M84" s="77"/>
      <c r="N84" s="77"/>
      <c r="O84" s="77"/>
      <c r="P84" s="76"/>
      <c r="Q84" s="76"/>
      <c r="R84" s="77"/>
      <c r="S84" s="80"/>
      <c r="T84" s="81"/>
    </row>
    <row r="85" spans="1:20" ht="14.4" x14ac:dyDescent="0.3">
      <c r="B85" s="194" t="s">
        <v>133</v>
      </c>
      <c r="C85" s="360"/>
      <c r="D85" s="150"/>
      <c r="E85" s="150"/>
      <c r="F85" s="200"/>
      <c r="G85" s="201"/>
      <c r="I85" s="85"/>
      <c r="J85" s="84"/>
      <c r="K85" s="84"/>
      <c r="L85" s="78"/>
      <c r="M85" s="77"/>
      <c r="N85" s="77"/>
      <c r="O85" s="77"/>
      <c r="P85" s="76"/>
      <c r="Q85" s="76"/>
      <c r="R85" s="77"/>
      <c r="S85" s="80"/>
      <c r="T85" s="81"/>
    </row>
    <row r="86" spans="1:20" ht="15" thickBot="1" x14ac:dyDescent="0.35">
      <c r="B86" s="358" t="s">
        <v>134</v>
      </c>
      <c r="C86" s="359"/>
      <c r="D86" s="153"/>
      <c r="E86" s="153"/>
      <c r="F86" s="198"/>
      <c r="G86" s="199"/>
      <c r="I86" s="85"/>
      <c r="J86" s="84"/>
      <c r="K86" s="84"/>
      <c r="L86" s="78"/>
      <c r="M86" s="77"/>
      <c r="N86" s="77"/>
      <c r="O86" s="77"/>
      <c r="P86" s="76"/>
      <c r="Q86" s="76"/>
      <c r="R86" s="77"/>
      <c r="S86" s="80"/>
      <c r="T86" s="81"/>
    </row>
    <row r="87" spans="1:20" ht="14.4" thickBot="1" x14ac:dyDescent="0.3">
      <c r="I87" s="75"/>
      <c r="J87" s="84"/>
      <c r="K87" s="84"/>
      <c r="L87" s="78"/>
      <c r="M87" s="77"/>
      <c r="N87" s="77"/>
      <c r="O87" s="77"/>
      <c r="P87" s="76"/>
      <c r="Q87" s="76"/>
      <c r="R87" s="77"/>
      <c r="S87" s="80"/>
      <c r="T87" s="81"/>
    </row>
    <row r="88" spans="1:20" ht="15.6" x14ac:dyDescent="0.3">
      <c r="B88" s="20" t="s">
        <v>156</v>
      </c>
      <c r="C88" s="16"/>
      <c r="D88" s="16"/>
      <c r="E88" s="16"/>
      <c r="F88" s="15"/>
      <c r="G88" s="17"/>
      <c r="I88" s="75"/>
      <c r="J88" s="84"/>
      <c r="K88" s="84"/>
      <c r="L88" s="78"/>
      <c r="M88" s="77"/>
      <c r="N88" s="77"/>
      <c r="O88" s="77"/>
      <c r="P88" s="76"/>
      <c r="Q88" s="76"/>
      <c r="R88" s="77"/>
      <c r="S88" s="80"/>
      <c r="T88" s="81"/>
    </row>
    <row r="89" spans="1:20" x14ac:dyDescent="0.25">
      <c r="B89" s="222" t="s">
        <v>93</v>
      </c>
      <c r="C89" s="348" t="s">
        <v>116</v>
      </c>
      <c r="D89" s="350" t="s">
        <v>123</v>
      </c>
      <c r="E89" s="351"/>
      <c r="F89" s="354" t="s">
        <v>122</v>
      </c>
      <c r="G89" s="356" t="s">
        <v>70</v>
      </c>
      <c r="I89" s="82"/>
      <c r="J89" s="84"/>
      <c r="K89" s="84"/>
      <c r="L89" s="78"/>
      <c r="M89" s="77"/>
      <c r="N89" s="77"/>
      <c r="O89" s="77"/>
      <c r="P89" s="76"/>
      <c r="Q89" s="76"/>
      <c r="R89" s="77"/>
      <c r="S89" s="80"/>
      <c r="T89" s="81"/>
    </row>
    <row r="90" spans="1:20" x14ac:dyDescent="0.25">
      <c r="B90" s="223"/>
      <c r="C90" s="349"/>
      <c r="D90" s="352"/>
      <c r="E90" s="353"/>
      <c r="F90" s="355"/>
      <c r="G90" s="357"/>
      <c r="I90" s="75"/>
      <c r="J90" s="84"/>
      <c r="K90" s="84"/>
      <c r="L90" s="78"/>
      <c r="M90" s="77"/>
      <c r="N90" s="77"/>
      <c r="O90" s="77"/>
      <c r="P90" s="76"/>
      <c r="Q90" s="76"/>
      <c r="R90" s="77"/>
      <c r="S90" s="80"/>
      <c r="T90" s="81"/>
    </row>
    <row r="91" spans="1:20" ht="15.6" x14ac:dyDescent="0.3">
      <c r="A91" s="48"/>
      <c r="B91" s="96"/>
      <c r="C91" s="97"/>
      <c r="D91" s="204"/>
      <c r="E91" s="205"/>
      <c r="F91" s="98"/>
      <c r="G91" s="99"/>
      <c r="I91" s="75"/>
      <c r="J91" s="84"/>
      <c r="K91" s="84"/>
      <c r="L91" s="78"/>
      <c r="M91" s="77"/>
      <c r="N91" s="77"/>
      <c r="O91" s="77"/>
      <c r="P91" s="76"/>
      <c r="Q91" s="76"/>
      <c r="R91" s="77"/>
      <c r="S91" s="80"/>
      <c r="T91" s="81"/>
    </row>
    <row r="92" spans="1:20" ht="15.6" x14ac:dyDescent="0.3">
      <c r="B92" s="100"/>
      <c r="C92" s="97"/>
      <c r="D92" s="204"/>
      <c r="E92" s="205"/>
      <c r="F92" s="101"/>
      <c r="G92" s="102"/>
      <c r="H92" s="46"/>
      <c r="I92" s="75"/>
      <c r="J92" s="84"/>
      <c r="K92" s="84"/>
      <c r="L92" s="78"/>
      <c r="M92" s="77"/>
      <c r="N92" s="77"/>
      <c r="O92" s="77"/>
      <c r="P92" s="76"/>
      <c r="Q92" s="76"/>
      <c r="R92" s="77"/>
      <c r="S92" s="80"/>
      <c r="T92" s="81"/>
    </row>
    <row r="93" spans="1:20" ht="15.6" x14ac:dyDescent="0.3">
      <c r="A93" s="48"/>
      <c r="B93" s="103"/>
      <c r="C93" s="104"/>
      <c r="D93" s="105"/>
      <c r="E93" s="106"/>
      <c r="F93" s="107"/>
      <c r="G93" s="108"/>
      <c r="I93" s="75"/>
      <c r="J93" s="84"/>
      <c r="K93" s="84"/>
      <c r="L93" s="78"/>
      <c r="M93" s="77"/>
      <c r="N93" s="77"/>
      <c r="O93" s="77"/>
      <c r="P93" s="76"/>
      <c r="Q93" s="76"/>
      <c r="R93" s="77"/>
      <c r="S93" s="80"/>
      <c r="T93" s="81"/>
    </row>
    <row r="94" spans="1:20" ht="15.6" x14ac:dyDescent="0.3">
      <c r="A94" s="48"/>
      <c r="B94" s="103"/>
      <c r="C94" s="104"/>
      <c r="D94" s="156"/>
      <c r="E94" s="157"/>
      <c r="F94" s="101"/>
      <c r="G94" s="111"/>
      <c r="I94" s="75"/>
      <c r="J94" s="84"/>
      <c r="K94" s="84"/>
      <c r="L94" s="78"/>
      <c r="M94" s="77"/>
      <c r="N94" s="77"/>
      <c r="O94" s="77"/>
      <c r="P94" s="76"/>
      <c r="Q94" s="76"/>
      <c r="R94" s="77"/>
      <c r="S94" s="80"/>
      <c r="T94" s="81"/>
    </row>
    <row r="95" spans="1:20" ht="15.6" x14ac:dyDescent="0.3">
      <c r="B95" s="103"/>
      <c r="C95" s="104"/>
      <c r="D95" s="204"/>
      <c r="E95" s="205"/>
      <c r="F95" s="112"/>
      <c r="G95" s="113"/>
      <c r="I95" s="75"/>
      <c r="J95" s="84"/>
      <c r="K95" s="84"/>
      <c r="L95" s="78"/>
      <c r="M95" s="77"/>
      <c r="N95" s="77"/>
      <c r="O95" s="77"/>
      <c r="P95" s="76"/>
      <c r="Q95" s="76"/>
      <c r="R95" s="77"/>
      <c r="S95" s="80"/>
      <c r="T95" s="81"/>
    </row>
    <row r="96" spans="1:20" ht="16.2" thickBot="1" x14ac:dyDescent="0.35">
      <c r="B96" s="114"/>
      <c r="C96" s="115"/>
      <c r="D96" s="116"/>
      <c r="E96" s="117"/>
      <c r="F96" s="118"/>
      <c r="G96" s="119"/>
      <c r="I96" s="86"/>
      <c r="J96" s="87"/>
      <c r="K96" s="87"/>
      <c r="L96" s="88"/>
      <c r="M96" s="89"/>
      <c r="N96" s="89"/>
      <c r="O96" s="89"/>
      <c r="P96" s="90"/>
      <c r="Q96" s="90"/>
      <c r="R96" s="89"/>
      <c r="S96" s="91"/>
      <c r="T96" s="92"/>
    </row>
    <row r="97" spans="2:20" x14ac:dyDescent="0.25">
      <c r="I97" s="41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58"/>
    </row>
    <row r="98" spans="2:20" x14ac:dyDescent="0.25">
      <c r="I98" s="41"/>
      <c r="J98" s="58"/>
      <c r="K98" s="58"/>
      <c r="L98" s="58"/>
      <c r="M98" s="58"/>
      <c r="N98" s="58"/>
      <c r="O98" s="58"/>
      <c r="P98" s="58"/>
      <c r="Q98" s="58"/>
      <c r="R98" s="58"/>
      <c r="S98" s="58"/>
      <c r="T98" s="58"/>
    </row>
    <row r="99" spans="2:20" x14ac:dyDescent="0.25">
      <c r="B99" s="31"/>
      <c r="C99" s="48"/>
      <c r="D99" s="48"/>
      <c r="E99" s="31"/>
      <c r="F99" s="31"/>
      <c r="G99" s="48"/>
      <c r="L99" s="65"/>
      <c r="T99" s="65"/>
    </row>
    <row r="100" spans="2:20" ht="14.4" thickBot="1" x14ac:dyDescent="0.3">
      <c r="L100" s="65"/>
      <c r="T100" s="65"/>
    </row>
    <row r="101" spans="2:20" ht="15.6" x14ac:dyDescent="0.25">
      <c r="B101" s="217" t="s">
        <v>138</v>
      </c>
      <c r="C101" s="218"/>
      <c r="D101" s="218"/>
      <c r="E101" s="218"/>
      <c r="F101" s="218"/>
      <c r="G101" s="219"/>
      <c r="I101" s="249" t="s">
        <v>81</v>
      </c>
      <c r="J101" s="250"/>
      <c r="K101" s="250"/>
      <c r="L101" s="250"/>
      <c r="M101" s="250"/>
      <c r="N101" s="250"/>
      <c r="O101" s="250"/>
      <c r="P101" s="250"/>
      <c r="Q101" s="250"/>
      <c r="R101" s="250"/>
      <c r="S101" s="250"/>
      <c r="T101" s="251"/>
    </row>
    <row r="102" spans="2:20" x14ac:dyDescent="0.25">
      <c r="B102" s="215" t="s">
        <v>117</v>
      </c>
      <c r="C102" s="216"/>
      <c r="D102" s="14" t="s">
        <v>69</v>
      </c>
      <c r="E102" s="212" t="s">
        <v>118</v>
      </c>
      <c r="F102" s="213"/>
      <c r="G102" s="214"/>
      <c r="I102" s="252" t="s">
        <v>116</v>
      </c>
      <c r="J102" s="256" t="s">
        <v>86</v>
      </c>
      <c r="K102" s="256" t="s">
        <v>82</v>
      </c>
      <c r="L102" s="256" t="s">
        <v>69</v>
      </c>
      <c r="M102" s="254" t="s">
        <v>87</v>
      </c>
      <c r="N102" s="254" t="s">
        <v>83</v>
      </c>
      <c r="O102" s="256" t="s">
        <v>84</v>
      </c>
      <c r="P102" s="256" t="s">
        <v>88</v>
      </c>
      <c r="Q102" s="258" t="s">
        <v>159</v>
      </c>
      <c r="R102" s="254" t="s">
        <v>85</v>
      </c>
      <c r="S102" s="254" t="s">
        <v>116</v>
      </c>
      <c r="T102" s="247" t="s">
        <v>69</v>
      </c>
    </row>
    <row r="103" spans="2:20" x14ac:dyDescent="0.25">
      <c r="B103" s="172"/>
      <c r="C103" s="173"/>
      <c r="D103" s="94"/>
      <c r="E103" s="161"/>
      <c r="F103" s="162"/>
      <c r="G103" s="163"/>
      <c r="I103" s="253"/>
      <c r="J103" s="257"/>
      <c r="K103" s="257"/>
      <c r="L103" s="257"/>
      <c r="M103" s="255"/>
      <c r="N103" s="255"/>
      <c r="O103" s="257"/>
      <c r="P103" s="257"/>
      <c r="Q103" s="254"/>
      <c r="R103" s="255"/>
      <c r="S103" s="255"/>
      <c r="T103" s="248"/>
    </row>
    <row r="104" spans="2:20" x14ac:dyDescent="0.25">
      <c r="B104" s="172"/>
      <c r="C104" s="173"/>
      <c r="D104" s="94"/>
      <c r="E104" s="161"/>
      <c r="F104" s="162"/>
      <c r="G104" s="163"/>
      <c r="I104" s="75"/>
      <c r="J104" s="76"/>
      <c r="K104" s="77"/>
      <c r="L104" s="78"/>
      <c r="M104" s="77"/>
      <c r="N104" s="77"/>
      <c r="O104" s="77"/>
      <c r="P104" s="79"/>
      <c r="Q104" s="79"/>
      <c r="R104" s="77"/>
      <c r="S104" s="80"/>
      <c r="T104" s="81"/>
    </row>
    <row r="105" spans="2:20" x14ac:dyDescent="0.25">
      <c r="B105" s="172"/>
      <c r="C105" s="173"/>
      <c r="D105" s="94"/>
      <c r="E105" s="161"/>
      <c r="F105" s="162"/>
      <c r="G105" s="163"/>
      <c r="H105" s="158"/>
      <c r="I105" s="75"/>
      <c r="J105" s="76"/>
      <c r="K105" s="77"/>
      <c r="L105" s="78"/>
      <c r="M105" s="77"/>
      <c r="N105" s="77"/>
      <c r="O105" s="77"/>
      <c r="P105" s="76"/>
      <c r="Q105" s="76"/>
      <c r="R105" s="77"/>
      <c r="S105" s="80"/>
      <c r="T105" s="81"/>
    </row>
    <row r="106" spans="2:20" x14ac:dyDescent="0.25">
      <c r="B106" s="172"/>
      <c r="C106" s="173"/>
      <c r="D106" s="94"/>
      <c r="E106" s="161"/>
      <c r="F106" s="162"/>
      <c r="G106" s="163"/>
      <c r="H106" s="158"/>
      <c r="I106" s="75"/>
      <c r="J106" s="76"/>
      <c r="K106" s="77"/>
      <c r="L106" s="78"/>
      <c r="M106" s="77"/>
      <c r="N106" s="77"/>
      <c r="O106" s="77"/>
      <c r="P106" s="76"/>
      <c r="Q106" s="76"/>
      <c r="R106" s="77"/>
      <c r="S106" s="80"/>
      <c r="T106" s="81"/>
    </row>
    <row r="107" spans="2:20" x14ac:dyDescent="0.25">
      <c r="B107" s="172"/>
      <c r="C107" s="173"/>
      <c r="D107" s="94"/>
      <c r="E107" s="161"/>
      <c r="F107" s="162"/>
      <c r="G107" s="163"/>
      <c r="H107" s="158"/>
      <c r="I107" s="75"/>
      <c r="J107" s="76"/>
      <c r="K107" s="77"/>
      <c r="L107" s="78"/>
      <c r="M107" s="77"/>
      <c r="N107" s="77"/>
      <c r="O107" s="77"/>
      <c r="P107" s="76"/>
      <c r="Q107" s="76"/>
      <c r="R107" s="77"/>
      <c r="S107" s="80"/>
      <c r="T107" s="81"/>
    </row>
    <row r="108" spans="2:20" x14ac:dyDescent="0.25">
      <c r="B108" s="172"/>
      <c r="C108" s="173"/>
      <c r="D108" s="94"/>
      <c r="E108" s="161"/>
      <c r="F108" s="162"/>
      <c r="G108" s="163"/>
      <c r="H108" s="158"/>
      <c r="I108" s="75"/>
      <c r="J108" s="76"/>
      <c r="K108" s="77"/>
      <c r="L108" s="78"/>
      <c r="M108" s="77"/>
      <c r="N108" s="77"/>
      <c r="O108" s="77"/>
      <c r="P108" s="76"/>
      <c r="Q108" s="76"/>
      <c r="R108" s="77"/>
      <c r="S108" s="80"/>
      <c r="T108" s="81"/>
    </row>
    <row r="109" spans="2:20" x14ac:dyDescent="0.25">
      <c r="B109" s="172"/>
      <c r="C109" s="173"/>
      <c r="D109" s="94"/>
      <c r="E109" s="161"/>
      <c r="F109" s="162"/>
      <c r="G109" s="163"/>
      <c r="H109" s="158"/>
      <c r="I109" s="75"/>
      <c r="J109" s="76"/>
      <c r="K109" s="77"/>
      <c r="L109" s="78"/>
      <c r="M109" s="77"/>
      <c r="N109" s="77"/>
      <c r="O109" s="77"/>
      <c r="P109" s="76"/>
      <c r="Q109" s="76"/>
      <c r="R109" s="77"/>
      <c r="S109" s="80"/>
      <c r="T109" s="81"/>
    </row>
    <row r="110" spans="2:20" x14ac:dyDescent="0.25">
      <c r="B110" s="172"/>
      <c r="C110" s="173"/>
      <c r="D110" s="94"/>
      <c r="E110" s="161"/>
      <c r="F110" s="162"/>
      <c r="G110" s="163"/>
      <c r="H110" s="158"/>
      <c r="I110" s="75"/>
      <c r="J110" s="76"/>
      <c r="K110" s="77"/>
      <c r="L110" s="78"/>
      <c r="M110" s="77"/>
      <c r="N110" s="77"/>
      <c r="O110" s="77"/>
      <c r="P110" s="76"/>
      <c r="Q110" s="76"/>
      <c r="R110" s="77"/>
      <c r="S110" s="80"/>
      <c r="T110" s="81"/>
    </row>
    <row r="111" spans="2:20" x14ac:dyDescent="0.25">
      <c r="B111" s="172"/>
      <c r="C111" s="173"/>
      <c r="D111" s="94"/>
      <c r="E111" s="161"/>
      <c r="F111" s="162"/>
      <c r="G111" s="163"/>
      <c r="I111" s="75"/>
      <c r="J111" s="76"/>
      <c r="K111" s="77"/>
      <c r="L111" s="78"/>
      <c r="M111" s="77"/>
      <c r="N111" s="77"/>
      <c r="O111" s="77"/>
      <c r="P111" s="76"/>
      <c r="Q111" s="76"/>
      <c r="R111" s="77"/>
      <c r="S111" s="80"/>
      <c r="T111" s="81"/>
    </row>
    <row r="112" spans="2:20" x14ac:dyDescent="0.25">
      <c r="B112" s="172"/>
      <c r="C112" s="173"/>
      <c r="D112" s="94"/>
      <c r="E112" s="161"/>
      <c r="F112" s="162"/>
      <c r="G112" s="163"/>
      <c r="I112" s="75"/>
      <c r="J112" s="76"/>
      <c r="K112" s="77"/>
      <c r="L112" s="78"/>
      <c r="M112" s="77"/>
      <c r="N112" s="77"/>
      <c r="O112" s="77"/>
      <c r="P112" s="76"/>
      <c r="Q112" s="76"/>
      <c r="R112" s="77"/>
      <c r="S112" s="80"/>
      <c r="T112" s="81"/>
    </row>
    <row r="113" spans="2:20" x14ac:dyDescent="0.25">
      <c r="B113" s="172"/>
      <c r="C113" s="173"/>
      <c r="D113" s="94"/>
      <c r="E113" s="161"/>
      <c r="F113" s="162"/>
      <c r="G113" s="163"/>
      <c r="I113" s="75"/>
      <c r="J113" s="76"/>
      <c r="K113" s="77"/>
      <c r="L113" s="78"/>
      <c r="M113" s="77"/>
      <c r="N113" s="77"/>
      <c r="O113" s="77"/>
      <c r="P113" s="76"/>
      <c r="Q113" s="76"/>
      <c r="R113" s="77"/>
      <c r="S113" s="80"/>
      <c r="T113" s="81"/>
    </row>
    <row r="114" spans="2:20" x14ac:dyDescent="0.25">
      <c r="B114" s="172"/>
      <c r="C114" s="173"/>
      <c r="D114" s="94"/>
      <c r="E114" s="161"/>
      <c r="F114" s="162"/>
      <c r="G114" s="163"/>
      <c r="I114" s="75"/>
      <c r="J114" s="76"/>
      <c r="K114" s="77"/>
      <c r="L114" s="78"/>
      <c r="M114" s="77"/>
      <c r="N114" s="77"/>
      <c r="O114" s="77"/>
      <c r="P114" s="76"/>
      <c r="Q114" s="76"/>
      <c r="R114" s="77"/>
      <c r="S114" s="80"/>
      <c r="T114" s="81"/>
    </row>
    <row r="115" spans="2:20" x14ac:dyDescent="0.25">
      <c r="B115" s="172"/>
      <c r="C115" s="173"/>
      <c r="D115" s="94"/>
      <c r="E115" s="161"/>
      <c r="F115" s="162"/>
      <c r="G115" s="163"/>
      <c r="I115" s="75"/>
      <c r="J115" s="76"/>
      <c r="K115" s="77"/>
      <c r="L115" s="78"/>
      <c r="M115" s="77"/>
      <c r="N115" s="77"/>
      <c r="O115" s="77"/>
      <c r="P115" s="76"/>
      <c r="Q115" s="76"/>
      <c r="R115" s="77"/>
      <c r="S115" s="80"/>
      <c r="T115" s="81"/>
    </row>
    <row r="116" spans="2:20" x14ac:dyDescent="0.25">
      <c r="B116" s="172"/>
      <c r="C116" s="173"/>
      <c r="D116" s="94"/>
      <c r="E116" s="161"/>
      <c r="F116" s="162"/>
      <c r="G116" s="163"/>
      <c r="I116" s="75"/>
      <c r="J116" s="76"/>
      <c r="K116" s="77"/>
      <c r="L116" s="78"/>
      <c r="M116" s="77"/>
      <c r="N116" s="77"/>
      <c r="O116" s="77"/>
      <c r="P116" s="76"/>
      <c r="Q116" s="76"/>
      <c r="R116" s="77"/>
      <c r="S116" s="80"/>
      <c r="T116" s="81"/>
    </row>
    <row r="117" spans="2:20" x14ac:dyDescent="0.25">
      <c r="B117" s="172"/>
      <c r="C117" s="173"/>
      <c r="D117" s="94"/>
      <c r="E117" s="161"/>
      <c r="F117" s="162"/>
      <c r="G117" s="163"/>
      <c r="I117" s="75"/>
      <c r="J117" s="76"/>
      <c r="K117" s="77"/>
      <c r="L117" s="78"/>
      <c r="M117" s="77"/>
      <c r="N117" s="77"/>
      <c r="O117" s="77"/>
      <c r="P117" s="76"/>
      <c r="Q117" s="76"/>
      <c r="R117" s="77"/>
      <c r="S117" s="80"/>
      <c r="T117" s="81"/>
    </row>
    <row r="118" spans="2:20" x14ac:dyDescent="0.25">
      <c r="B118" s="172"/>
      <c r="C118" s="173"/>
      <c r="D118" s="94"/>
      <c r="E118" s="161"/>
      <c r="F118" s="162"/>
      <c r="G118" s="163"/>
      <c r="I118" s="75"/>
      <c r="J118" s="76"/>
      <c r="K118" s="77"/>
      <c r="L118" s="78"/>
      <c r="M118" s="77"/>
      <c r="N118" s="77"/>
      <c r="O118" s="77"/>
      <c r="P118" s="76"/>
      <c r="Q118" s="76"/>
      <c r="R118" s="77"/>
      <c r="S118" s="80"/>
      <c r="T118" s="81"/>
    </row>
    <row r="119" spans="2:20" x14ac:dyDescent="0.25">
      <c r="B119" s="172"/>
      <c r="C119" s="173"/>
      <c r="D119" s="94"/>
      <c r="E119" s="161"/>
      <c r="F119" s="162"/>
      <c r="G119" s="163"/>
      <c r="I119" s="75"/>
      <c r="J119" s="76"/>
      <c r="K119" s="77"/>
      <c r="L119" s="78"/>
      <c r="M119" s="77"/>
      <c r="N119" s="77"/>
      <c r="O119" s="77"/>
      <c r="P119" s="76"/>
      <c r="Q119" s="76"/>
      <c r="R119" s="77"/>
      <c r="S119" s="80"/>
      <c r="T119" s="81"/>
    </row>
    <row r="120" spans="2:20" x14ac:dyDescent="0.25">
      <c r="B120" s="172"/>
      <c r="C120" s="173"/>
      <c r="D120" s="94"/>
      <c r="E120" s="169"/>
      <c r="F120" s="170"/>
      <c r="G120" s="171"/>
      <c r="I120" s="75"/>
      <c r="J120" s="76"/>
      <c r="K120" s="77"/>
      <c r="L120" s="78"/>
      <c r="M120" s="77"/>
      <c r="N120" s="77"/>
      <c r="O120" s="77"/>
      <c r="P120" s="76"/>
      <c r="Q120" s="76"/>
      <c r="R120" s="77"/>
      <c r="S120" s="80"/>
      <c r="T120" s="81"/>
    </row>
    <row r="121" spans="2:20" x14ac:dyDescent="0.25">
      <c r="B121" s="172"/>
      <c r="C121" s="173"/>
      <c r="D121" s="94"/>
      <c r="E121" s="169"/>
      <c r="F121" s="170"/>
      <c r="G121" s="171"/>
      <c r="I121" s="75"/>
      <c r="J121" s="76"/>
      <c r="K121" s="77"/>
      <c r="L121" s="78"/>
      <c r="M121" s="77"/>
      <c r="N121" s="77"/>
      <c r="O121" s="77"/>
      <c r="P121" s="76"/>
      <c r="Q121" s="76"/>
      <c r="R121" s="77"/>
      <c r="S121" s="80"/>
      <c r="T121" s="81"/>
    </row>
    <row r="122" spans="2:20" x14ac:dyDescent="0.25">
      <c r="B122" s="172"/>
      <c r="C122" s="173"/>
      <c r="D122" s="94"/>
      <c r="E122" s="169"/>
      <c r="F122" s="170"/>
      <c r="G122" s="171"/>
      <c r="I122" s="75"/>
      <c r="J122" s="76"/>
      <c r="K122" s="77"/>
      <c r="L122" s="78"/>
      <c r="M122" s="77"/>
      <c r="N122" s="77"/>
      <c r="O122" s="77"/>
      <c r="P122" s="76"/>
      <c r="Q122" s="76"/>
      <c r="R122" s="77"/>
      <c r="S122" s="80"/>
      <c r="T122" s="81"/>
    </row>
    <row r="123" spans="2:20" x14ac:dyDescent="0.25">
      <c r="B123" s="172"/>
      <c r="C123" s="173"/>
      <c r="D123" s="94"/>
      <c r="E123" s="169"/>
      <c r="F123" s="170"/>
      <c r="G123" s="171"/>
      <c r="I123" s="82"/>
      <c r="J123" s="76"/>
      <c r="K123" s="83"/>
      <c r="L123" s="78"/>
      <c r="M123" s="77"/>
      <c r="N123" s="77"/>
      <c r="O123" s="77"/>
      <c r="P123" s="76"/>
      <c r="Q123" s="76"/>
      <c r="R123" s="77"/>
      <c r="S123" s="80"/>
      <c r="T123" s="81"/>
    </row>
    <row r="124" spans="2:20" x14ac:dyDescent="0.25">
      <c r="B124" s="172"/>
      <c r="C124" s="173"/>
      <c r="D124" s="94"/>
      <c r="E124" s="169"/>
      <c r="F124" s="170"/>
      <c r="G124" s="171"/>
      <c r="I124" s="82"/>
      <c r="J124" s="76"/>
      <c r="K124" s="83"/>
      <c r="L124" s="78"/>
      <c r="M124" s="77"/>
      <c r="N124" s="77"/>
      <c r="O124" s="77"/>
      <c r="P124" s="76"/>
      <c r="Q124" s="76"/>
      <c r="R124" s="77"/>
      <c r="S124" s="80"/>
      <c r="T124" s="81"/>
    </row>
    <row r="125" spans="2:20" x14ac:dyDescent="0.25">
      <c r="B125" s="172"/>
      <c r="C125" s="173"/>
      <c r="D125" s="94"/>
      <c r="E125" s="169"/>
      <c r="F125" s="170"/>
      <c r="G125" s="171"/>
      <c r="I125" s="82"/>
      <c r="J125" s="84"/>
      <c r="K125" s="83"/>
      <c r="L125" s="78"/>
      <c r="M125" s="77"/>
      <c r="N125" s="77"/>
      <c r="O125" s="77"/>
      <c r="P125" s="76"/>
      <c r="Q125" s="76"/>
      <c r="R125" s="77"/>
      <c r="S125" s="80"/>
      <c r="T125" s="81"/>
    </row>
    <row r="126" spans="2:20" x14ac:dyDescent="0.25">
      <c r="B126" s="172"/>
      <c r="C126" s="173"/>
      <c r="D126" s="94"/>
      <c r="E126" s="161"/>
      <c r="F126" s="162"/>
      <c r="G126" s="163"/>
      <c r="I126" s="82"/>
      <c r="J126" s="84"/>
      <c r="K126" s="83"/>
      <c r="L126" s="78"/>
      <c r="M126" s="77"/>
      <c r="N126" s="77"/>
      <c r="O126" s="77"/>
      <c r="P126" s="76"/>
      <c r="Q126" s="76"/>
      <c r="R126" s="77"/>
      <c r="S126" s="80"/>
      <c r="T126" s="81"/>
    </row>
    <row r="127" spans="2:20" x14ac:dyDescent="0.25">
      <c r="B127" s="172"/>
      <c r="C127" s="173"/>
      <c r="D127" s="94"/>
      <c r="E127" s="161"/>
      <c r="F127" s="162"/>
      <c r="G127" s="163"/>
      <c r="I127" s="75"/>
      <c r="J127" s="84"/>
      <c r="K127" s="84"/>
      <c r="L127" s="78"/>
      <c r="M127" s="77"/>
      <c r="N127" s="77"/>
      <c r="O127" s="77"/>
      <c r="P127" s="76"/>
      <c r="Q127" s="76"/>
      <c r="R127" s="77"/>
      <c r="S127" s="80"/>
      <c r="T127" s="81"/>
    </row>
    <row r="128" spans="2:20" x14ac:dyDescent="0.25">
      <c r="B128" s="172"/>
      <c r="C128" s="173"/>
      <c r="D128" s="94"/>
      <c r="E128" s="161"/>
      <c r="F128" s="162"/>
      <c r="G128" s="163"/>
      <c r="I128" s="82"/>
      <c r="J128" s="84"/>
      <c r="K128" s="84"/>
      <c r="L128" s="78"/>
      <c r="M128" s="77"/>
      <c r="N128" s="77"/>
      <c r="O128" s="77"/>
      <c r="P128" s="76"/>
      <c r="Q128" s="76"/>
      <c r="R128" s="77"/>
      <c r="S128" s="80"/>
      <c r="T128" s="81"/>
    </row>
    <row r="129" spans="2:20" x14ac:dyDescent="0.25">
      <c r="B129" s="172"/>
      <c r="C129" s="173"/>
      <c r="D129" s="94"/>
      <c r="E129" s="161"/>
      <c r="F129" s="162"/>
      <c r="G129" s="163"/>
      <c r="I129" s="82"/>
      <c r="J129" s="84"/>
      <c r="K129" s="84"/>
      <c r="L129" s="78"/>
      <c r="M129" s="77"/>
      <c r="N129" s="77"/>
      <c r="O129" s="77"/>
      <c r="P129" s="76"/>
      <c r="Q129" s="76"/>
      <c r="R129" s="77"/>
      <c r="S129" s="80"/>
      <c r="T129" s="81"/>
    </row>
    <row r="130" spans="2:20" x14ac:dyDescent="0.25">
      <c r="B130" s="172"/>
      <c r="C130" s="173"/>
      <c r="D130" s="94"/>
      <c r="E130" s="161"/>
      <c r="F130" s="162"/>
      <c r="G130" s="163"/>
      <c r="I130" s="82"/>
      <c r="J130" s="84"/>
      <c r="K130" s="84"/>
      <c r="L130" s="78"/>
      <c r="M130" s="77"/>
      <c r="N130" s="77"/>
      <c r="O130" s="77"/>
      <c r="P130" s="76"/>
      <c r="Q130" s="76"/>
      <c r="R130" s="77"/>
      <c r="S130" s="80"/>
      <c r="T130" s="81"/>
    </row>
    <row r="131" spans="2:20" x14ac:dyDescent="0.25">
      <c r="B131" s="172"/>
      <c r="C131" s="173"/>
      <c r="D131" s="94"/>
      <c r="E131" s="161"/>
      <c r="F131" s="162"/>
      <c r="G131" s="163"/>
      <c r="I131" s="82"/>
      <c r="J131" s="84"/>
      <c r="K131" s="84"/>
      <c r="L131" s="78"/>
      <c r="M131" s="77"/>
      <c r="N131" s="77"/>
      <c r="O131" s="77"/>
      <c r="P131" s="76"/>
      <c r="Q131" s="76"/>
      <c r="R131" s="77"/>
      <c r="S131" s="80"/>
      <c r="T131" s="81"/>
    </row>
    <row r="132" spans="2:20" x14ac:dyDescent="0.25">
      <c r="B132" s="172"/>
      <c r="C132" s="173"/>
      <c r="D132" s="94"/>
      <c r="E132" s="161"/>
      <c r="F132" s="162"/>
      <c r="G132" s="163"/>
      <c r="I132" s="82"/>
      <c r="J132" s="84"/>
      <c r="K132" s="84"/>
      <c r="L132" s="78"/>
      <c r="M132" s="77"/>
      <c r="N132" s="77"/>
      <c r="O132" s="77"/>
      <c r="P132" s="76"/>
      <c r="Q132" s="76"/>
      <c r="R132" s="77"/>
      <c r="S132" s="80"/>
      <c r="T132" s="81"/>
    </row>
    <row r="133" spans="2:20" x14ac:dyDescent="0.25">
      <c r="B133" s="172"/>
      <c r="C133" s="173"/>
      <c r="D133" s="94"/>
      <c r="E133" s="161"/>
      <c r="F133" s="162"/>
      <c r="G133" s="163"/>
      <c r="I133" s="75"/>
      <c r="J133" s="84"/>
      <c r="K133" s="84"/>
      <c r="L133" s="78"/>
      <c r="M133" s="77"/>
      <c r="N133" s="77"/>
      <c r="O133" s="77"/>
      <c r="P133" s="76"/>
      <c r="Q133" s="76"/>
      <c r="R133" s="77"/>
      <c r="S133" s="80"/>
      <c r="T133" s="81"/>
    </row>
    <row r="134" spans="2:20" x14ac:dyDescent="0.25">
      <c r="B134" s="172"/>
      <c r="C134" s="173"/>
      <c r="D134" s="94"/>
      <c r="E134" s="161"/>
      <c r="F134" s="162"/>
      <c r="G134" s="163"/>
      <c r="I134" s="85"/>
      <c r="J134" s="84"/>
      <c r="K134" s="84"/>
      <c r="L134" s="78"/>
      <c r="M134" s="77"/>
      <c r="N134" s="77"/>
      <c r="O134" s="77"/>
      <c r="P134" s="76"/>
      <c r="Q134" s="76"/>
      <c r="R134" s="77"/>
      <c r="S134" s="80"/>
      <c r="T134" s="81"/>
    </row>
    <row r="135" spans="2:20" x14ac:dyDescent="0.25">
      <c r="B135" s="172"/>
      <c r="C135" s="173"/>
      <c r="D135" s="94"/>
      <c r="E135" s="161"/>
      <c r="F135" s="162"/>
      <c r="G135" s="163"/>
      <c r="I135" s="85"/>
      <c r="J135" s="84"/>
      <c r="K135" s="84"/>
      <c r="L135" s="78"/>
      <c r="M135" s="77"/>
      <c r="N135" s="77"/>
      <c r="O135" s="77"/>
      <c r="P135" s="76"/>
      <c r="Q135" s="76"/>
      <c r="R135" s="77"/>
      <c r="S135" s="80"/>
      <c r="T135" s="81"/>
    </row>
    <row r="136" spans="2:20" x14ac:dyDescent="0.25">
      <c r="B136" s="172"/>
      <c r="C136" s="173"/>
      <c r="D136" s="94"/>
      <c r="E136" s="161"/>
      <c r="F136" s="162"/>
      <c r="G136" s="163"/>
      <c r="I136" s="85"/>
      <c r="J136" s="84"/>
      <c r="K136" s="84"/>
      <c r="L136" s="78"/>
      <c r="M136" s="77"/>
      <c r="N136" s="77"/>
      <c r="O136" s="77"/>
      <c r="P136" s="76"/>
      <c r="Q136" s="76"/>
      <c r="R136" s="77"/>
      <c r="S136" s="80"/>
      <c r="T136" s="81"/>
    </row>
    <row r="137" spans="2:20" x14ac:dyDescent="0.25">
      <c r="B137" s="172"/>
      <c r="C137" s="173"/>
      <c r="D137" s="94"/>
      <c r="E137" s="161"/>
      <c r="F137" s="162"/>
      <c r="G137" s="163"/>
      <c r="I137" s="75"/>
      <c r="J137" s="84"/>
      <c r="K137" s="84"/>
      <c r="L137" s="78"/>
      <c r="M137" s="77"/>
      <c r="N137" s="77"/>
      <c r="O137" s="77"/>
      <c r="P137" s="76"/>
      <c r="Q137" s="76"/>
      <c r="R137" s="77"/>
      <c r="S137" s="80"/>
      <c r="T137" s="81"/>
    </row>
    <row r="138" spans="2:20" x14ac:dyDescent="0.25">
      <c r="B138" s="172"/>
      <c r="C138" s="173"/>
      <c r="D138" s="94"/>
      <c r="E138" s="161"/>
      <c r="F138" s="162"/>
      <c r="G138" s="163"/>
      <c r="I138" s="75"/>
      <c r="J138" s="84"/>
      <c r="K138" s="84"/>
      <c r="L138" s="78"/>
      <c r="M138" s="77"/>
      <c r="N138" s="77"/>
      <c r="O138" s="77"/>
      <c r="P138" s="76"/>
      <c r="Q138" s="76"/>
      <c r="R138" s="77"/>
      <c r="S138" s="80"/>
      <c r="T138" s="81"/>
    </row>
    <row r="139" spans="2:20" x14ac:dyDescent="0.25">
      <c r="B139" s="172"/>
      <c r="C139" s="173"/>
      <c r="D139" s="94"/>
      <c r="E139" s="161"/>
      <c r="F139" s="162"/>
      <c r="G139" s="163"/>
      <c r="I139" s="82"/>
      <c r="J139" s="84"/>
      <c r="K139" s="84"/>
      <c r="L139" s="78"/>
      <c r="M139" s="77"/>
      <c r="N139" s="77"/>
      <c r="O139" s="77"/>
      <c r="P139" s="76"/>
      <c r="Q139" s="76"/>
      <c r="R139" s="77"/>
      <c r="S139" s="80"/>
      <c r="T139" s="81"/>
    </row>
    <row r="140" spans="2:20" x14ac:dyDescent="0.25">
      <c r="B140" s="172"/>
      <c r="C140" s="173"/>
      <c r="D140" s="94"/>
      <c r="E140" s="161"/>
      <c r="F140" s="162"/>
      <c r="G140" s="163"/>
      <c r="I140" s="75"/>
      <c r="J140" s="84"/>
      <c r="K140" s="84"/>
      <c r="L140" s="78"/>
      <c r="M140" s="77"/>
      <c r="N140" s="77"/>
      <c r="O140" s="77"/>
      <c r="P140" s="76"/>
      <c r="Q140" s="76"/>
      <c r="R140" s="77"/>
      <c r="S140" s="80"/>
      <c r="T140" s="81"/>
    </row>
    <row r="141" spans="2:20" x14ac:dyDescent="0.25">
      <c r="B141" s="172"/>
      <c r="C141" s="173"/>
      <c r="D141" s="94"/>
      <c r="E141" s="161"/>
      <c r="F141" s="162"/>
      <c r="G141" s="163"/>
      <c r="I141" s="75"/>
      <c r="J141" s="84"/>
      <c r="K141" s="84"/>
      <c r="L141" s="78"/>
      <c r="M141" s="77"/>
      <c r="N141" s="77"/>
      <c r="O141" s="77"/>
      <c r="P141" s="76"/>
      <c r="Q141" s="76"/>
      <c r="R141" s="77"/>
      <c r="S141" s="80"/>
      <c r="T141" s="81"/>
    </row>
    <row r="142" spans="2:20" x14ac:dyDescent="0.25">
      <c r="B142" s="172"/>
      <c r="C142" s="173"/>
      <c r="D142" s="94"/>
      <c r="E142" s="161"/>
      <c r="F142" s="162"/>
      <c r="G142" s="163"/>
      <c r="I142" s="75"/>
      <c r="J142" s="84"/>
      <c r="K142" s="84"/>
      <c r="L142" s="78"/>
      <c r="M142" s="77"/>
      <c r="N142" s="77"/>
      <c r="O142" s="77"/>
      <c r="P142" s="76"/>
      <c r="Q142" s="76"/>
      <c r="R142" s="77"/>
      <c r="S142" s="80"/>
      <c r="T142" s="81"/>
    </row>
    <row r="143" spans="2:20" x14ac:dyDescent="0.25">
      <c r="B143" s="172"/>
      <c r="C143" s="173"/>
      <c r="D143" s="94"/>
      <c r="E143" s="161"/>
      <c r="F143" s="162"/>
      <c r="G143" s="163"/>
      <c r="I143" s="75"/>
      <c r="J143" s="84"/>
      <c r="K143" s="84"/>
      <c r="L143" s="78"/>
      <c r="M143" s="77"/>
      <c r="N143" s="77"/>
      <c r="O143" s="77"/>
      <c r="P143" s="76"/>
      <c r="Q143" s="76"/>
      <c r="R143" s="77"/>
      <c r="S143" s="80"/>
      <c r="T143" s="81"/>
    </row>
    <row r="144" spans="2:20" x14ac:dyDescent="0.25">
      <c r="B144" s="172"/>
      <c r="C144" s="173"/>
      <c r="D144" s="94"/>
      <c r="E144" s="161"/>
      <c r="F144" s="162"/>
      <c r="G144" s="163"/>
      <c r="I144" s="75"/>
      <c r="J144" s="84"/>
      <c r="K144" s="84"/>
      <c r="L144" s="78"/>
      <c r="M144" s="77"/>
      <c r="N144" s="77"/>
      <c r="O144" s="77"/>
      <c r="P144" s="76"/>
      <c r="Q144" s="76"/>
      <c r="R144" s="77"/>
      <c r="S144" s="80"/>
      <c r="T144" s="81"/>
    </row>
    <row r="145" spans="2:20" x14ac:dyDescent="0.25">
      <c r="B145" s="174"/>
      <c r="C145" s="175"/>
      <c r="D145" s="94"/>
      <c r="E145" s="176"/>
      <c r="F145" s="176"/>
      <c r="G145" s="177"/>
      <c r="I145" s="75"/>
      <c r="J145" s="84"/>
      <c r="K145" s="84"/>
      <c r="L145" s="78"/>
      <c r="M145" s="77"/>
      <c r="N145" s="77"/>
      <c r="O145" s="77"/>
      <c r="P145" s="76"/>
      <c r="Q145" s="76"/>
      <c r="R145" s="77"/>
      <c r="S145" s="80"/>
      <c r="T145" s="81"/>
    </row>
    <row r="146" spans="2:20" ht="14.4" thickBot="1" x14ac:dyDescent="0.3">
      <c r="B146" s="174"/>
      <c r="C146" s="175"/>
      <c r="D146" s="94"/>
      <c r="E146" s="176"/>
      <c r="F146" s="176"/>
      <c r="G146" s="177"/>
      <c r="I146" s="86"/>
      <c r="J146" s="87"/>
      <c r="K146" s="87"/>
      <c r="L146" s="88"/>
      <c r="M146" s="89"/>
      <c r="N146" s="89"/>
      <c r="O146" s="89"/>
      <c r="P146" s="90"/>
      <c r="Q146" s="90"/>
      <c r="R146" s="89"/>
      <c r="S146" s="91"/>
      <c r="T146" s="92"/>
    </row>
    <row r="147" spans="2:20" ht="14.4" thickBot="1" x14ac:dyDescent="0.3">
      <c r="B147" s="178"/>
      <c r="C147" s="179"/>
      <c r="D147" s="95"/>
      <c r="E147" s="180"/>
      <c r="F147" s="180"/>
      <c r="G147" s="181"/>
    </row>
  </sheetData>
  <mergeCells count="248">
    <mergeCell ref="B147:C147"/>
    <mergeCell ref="E147:G147"/>
    <mergeCell ref="B144:C144"/>
    <mergeCell ref="E144:G144"/>
    <mergeCell ref="B145:C145"/>
    <mergeCell ref="E145:G145"/>
    <mergeCell ref="B146:C146"/>
    <mergeCell ref="E146:G146"/>
    <mergeCell ref="B141:C141"/>
    <mergeCell ref="E141:G141"/>
    <mergeCell ref="B142:C142"/>
    <mergeCell ref="E142:G142"/>
    <mergeCell ref="B143:C143"/>
    <mergeCell ref="E143:G143"/>
    <mergeCell ref="B138:C138"/>
    <mergeCell ref="E138:G138"/>
    <mergeCell ref="B139:C139"/>
    <mergeCell ref="E139:G139"/>
    <mergeCell ref="B140:C140"/>
    <mergeCell ref="E140:G140"/>
    <mergeCell ref="B135:C135"/>
    <mergeCell ref="E135:G135"/>
    <mergeCell ref="B136:C136"/>
    <mergeCell ref="E136:G136"/>
    <mergeCell ref="B137:C137"/>
    <mergeCell ref="E137:G137"/>
    <mergeCell ref="B132:C132"/>
    <mergeCell ref="E132:G132"/>
    <mergeCell ref="B133:C133"/>
    <mergeCell ref="E133:G133"/>
    <mergeCell ref="B134:C134"/>
    <mergeCell ref="E134:G134"/>
    <mergeCell ref="B129:C129"/>
    <mergeCell ref="E129:G129"/>
    <mergeCell ref="B130:C130"/>
    <mergeCell ref="E130:G130"/>
    <mergeCell ref="B131:C131"/>
    <mergeCell ref="E131:G131"/>
    <mergeCell ref="B126:C126"/>
    <mergeCell ref="E126:G126"/>
    <mergeCell ref="B127:C127"/>
    <mergeCell ref="E127:G127"/>
    <mergeCell ref="B128:C128"/>
    <mergeCell ref="E128:G128"/>
    <mergeCell ref="B123:C123"/>
    <mergeCell ref="E123:G123"/>
    <mergeCell ref="B124:C124"/>
    <mergeCell ref="E124:G124"/>
    <mergeCell ref="B125:C125"/>
    <mergeCell ref="E125:G125"/>
    <mergeCell ref="B120:C120"/>
    <mergeCell ref="E120:G120"/>
    <mergeCell ref="B121:C121"/>
    <mergeCell ref="E121:G121"/>
    <mergeCell ref="B122:C122"/>
    <mergeCell ref="E122:G122"/>
    <mergeCell ref="B117:C117"/>
    <mergeCell ref="E117:G117"/>
    <mergeCell ref="B118:C118"/>
    <mergeCell ref="E118:G118"/>
    <mergeCell ref="B119:C119"/>
    <mergeCell ref="E119:G119"/>
    <mergeCell ref="B114:C114"/>
    <mergeCell ref="E114:G114"/>
    <mergeCell ref="B115:C115"/>
    <mergeCell ref="E115:G115"/>
    <mergeCell ref="B116:C116"/>
    <mergeCell ref="E116:G116"/>
    <mergeCell ref="B111:C111"/>
    <mergeCell ref="E111:G111"/>
    <mergeCell ref="B112:C112"/>
    <mergeCell ref="E112:G112"/>
    <mergeCell ref="B113:C113"/>
    <mergeCell ref="E113:G113"/>
    <mergeCell ref="B108:C108"/>
    <mergeCell ref="E108:G108"/>
    <mergeCell ref="B109:C109"/>
    <mergeCell ref="E109:G109"/>
    <mergeCell ref="B110:C110"/>
    <mergeCell ref="E110:G110"/>
    <mergeCell ref="B105:C105"/>
    <mergeCell ref="E105:G105"/>
    <mergeCell ref="B106:C106"/>
    <mergeCell ref="E106:G106"/>
    <mergeCell ref="B107:C107"/>
    <mergeCell ref="E107:G107"/>
    <mergeCell ref="R102:R103"/>
    <mergeCell ref="S102:S103"/>
    <mergeCell ref="T102:T103"/>
    <mergeCell ref="B103:C103"/>
    <mergeCell ref="E103:G103"/>
    <mergeCell ref="B104:C104"/>
    <mergeCell ref="E104:G104"/>
    <mergeCell ref="L102:L103"/>
    <mergeCell ref="M102:M103"/>
    <mergeCell ref="N102:N103"/>
    <mergeCell ref="O102:O103"/>
    <mergeCell ref="P102:P103"/>
    <mergeCell ref="Q102:Q103"/>
    <mergeCell ref="D91:E91"/>
    <mergeCell ref="D92:E92"/>
    <mergeCell ref="D95:E95"/>
    <mergeCell ref="B101:G101"/>
    <mergeCell ref="I101:T101"/>
    <mergeCell ref="B102:C102"/>
    <mergeCell ref="E102:G102"/>
    <mergeCell ref="I102:I103"/>
    <mergeCell ref="J102:J103"/>
    <mergeCell ref="K102:K103"/>
    <mergeCell ref="B86:C86"/>
    <mergeCell ref="F86:G86"/>
    <mergeCell ref="B89:B90"/>
    <mergeCell ref="C89:C90"/>
    <mergeCell ref="D89:E90"/>
    <mergeCell ref="F89:F90"/>
    <mergeCell ref="G89:G90"/>
    <mergeCell ref="B83:C83"/>
    <mergeCell ref="F83:G83"/>
    <mergeCell ref="B84:C84"/>
    <mergeCell ref="F84:G84"/>
    <mergeCell ref="B85:C85"/>
    <mergeCell ref="F85:G85"/>
    <mergeCell ref="B78:C78"/>
    <mergeCell ref="D78:G78"/>
    <mergeCell ref="B80:G80"/>
    <mergeCell ref="B81:C81"/>
    <mergeCell ref="F81:G81"/>
    <mergeCell ref="B82:C82"/>
    <mergeCell ref="F82:G82"/>
    <mergeCell ref="B74:C74"/>
    <mergeCell ref="F74:G74"/>
    <mergeCell ref="B75:C75"/>
    <mergeCell ref="F75:G75"/>
    <mergeCell ref="B76:C77"/>
    <mergeCell ref="D76:D77"/>
    <mergeCell ref="E76:E77"/>
    <mergeCell ref="B71:C71"/>
    <mergeCell ref="F71:G71"/>
    <mergeCell ref="B72:C72"/>
    <mergeCell ref="F72:G72"/>
    <mergeCell ref="B73:C73"/>
    <mergeCell ref="F73:G73"/>
    <mergeCell ref="B68:C68"/>
    <mergeCell ref="F68:G68"/>
    <mergeCell ref="B69:C69"/>
    <mergeCell ref="F69:G69"/>
    <mergeCell ref="B70:C70"/>
    <mergeCell ref="F70:G70"/>
    <mergeCell ref="E54:G54"/>
    <mergeCell ref="E55:G55"/>
    <mergeCell ref="E56:G56"/>
    <mergeCell ref="B58:G58"/>
    <mergeCell ref="B66:G66"/>
    <mergeCell ref="B67:C67"/>
    <mergeCell ref="F67:G67"/>
    <mergeCell ref="P52:P53"/>
    <mergeCell ref="Q52:Q53"/>
    <mergeCell ref="R52:R53"/>
    <mergeCell ref="S52:S53"/>
    <mergeCell ref="T52:T53"/>
    <mergeCell ref="E53:G53"/>
    <mergeCell ref="B51:G51"/>
    <mergeCell ref="I51:T51"/>
    <mergeCell ref="E52:G52"/>
    <mergeCell ref="I52:I53"/>
    <mergeCell ref="J52:J53"/>
    <mergeCell ref="K52:K53"/>
    <mergeCell ref="L52:L53"/>
    <mergeCell ref="M52:M53"/>
    <mergeCell ref="N52:N53"/>
    <mergeCell ref="O52:O53"/>
    <mergeCell ref="B43:G43"/>
    <mergeCell ref="B44:G44"/>
    <mergeCell ref="B45:G45"/>
    <mergeCell ref="B46:G46"/>
    <mergeCell ref="B47:G47"/>
    <mergeCell ref="B48:G48"/>
    <mergeCell ref="B34:G38"/>
    <mergeCell ref="V34:X36"/>
    <mergeCell ref="Z35:AA37"/>
    <mergeCell ref="AB35:AB37"/>
    <mergeCell ref="V38:X39"/>
    <mergeCell ref="B40:G40"/>
    <mergeCell ref="V40:X42"/>
    <mergeCell ref="B41:G41"/>
    <mergeCell ref="B42:G42"/>
    <mergeCell ref="B26:G26"/>
    <mergeCell ref="B27:G32"/>
    <mergeCell ref="V27:X28"/>
    <mergeCell ref="Z27:AA29"/>
    <mergeCell ref="AB27:AB29"/>
    <mergeCell ref="V29:X31"/>
    <mergeCell ref="Z31:AB32"/>
    <mergeCell ref="V32:X33"/>
    <mergeCell ref="B33:G33"/>
    <mergeCell ref="Z33:AB34"/>
    <mergeCell ref="B18:G18"/>
    <mergeCell ref="B19:G19"/>
    <mergeCell ref="V19:X20"/>
    <mergeCell ref="Z19:AA21"/>
    <mergeCell ref="AB19:AB21"/>
    <mergeCell ref="B20:G25"/>
    <mergeCell ref="V21:X23"/>
    <mergeCell ref="Z23:AB24"/>
    <mergeCell ref="V25:X26"/>
    <mergeCell ref="Z25:AB26"/>
    <mergeCell ref="C14:D14"/>
    <mergeCell ref="E14:F14"/>
    <mergeCell ref="V14:X15"/>
    <mergeCell ref="C15:D15"/>
    <mergeCell ref="E15:F15"/>
    <mergeCell ref="Z15:AB16"/>
    <mergeCell ref="C16:D16"/>
    <mergeCell ref="E16:F16"/>
    <mergeCell ref="V16:X18"/>
    <mergeCell ref="Z17:AB18"/>
    <mergeCell ref="C11:D11"/>
    <mergeCell ref="E11:F11"/>
    <mergeCell ref="V11:X13"/>
    <mergeCell ref="Z11:AA13"/>
    <mergeCell ref="AB11:AB13"/>
    <mergeCell ref="C12:D12"/>
    <mergeCell ref="E12:F12"/>
    <mergeCell ref="C13:D13"/>
    <mergeCell ref="E13:F13"/>
    <mergeCell ref="T4:T5"/>
    <mergeCell ref="B7:G8"/>
    <mergeCell ref="V7:X8"/>
    <mergeCell ref="Z7:AB8"/>
    <mergeCell ref="V9:X10"/>
    <mergeCell ref="Z9:AB10"/>
    <mergeCell ref="B10:F10"/>
    <mergeCell ref="N4:N5"/>
    <mergeCell ref="O4:O5"/>
    <mergeCell ref="P4:P5"/>
    <mergeCell ref="Q4:Q5"/>
    <mergeCell ref="R4:R5"/>
    <mergeCell ref="S4:S5"/>
    <mergeCell ref="B2:G3"/>
    <mergeCell ref="I3:T3"/>
    <mergeCell ref="V3:X5"/>
    <mergeCell ref="Z3:AB5"/>
    <mergeCell ref="B4:G4"/>
    <mergeCell ref="I4:I5"/>
    <mergeCell ref="J4:J5"/>
    <mergeCell ref="K4:K5"/>
    <mergeCell ref="L4:L5"/>
    <mergeCell ref="M4:M5"/>
  </mergeCells>
  <conditionalFormatting sqref="D60:D64 D91:D96 E68:E76">
    <cfRule type="containsText" dxfId="51" priority="20" operator="containsText" text="NON">
      <formula>NOT(ISERROR(SEARCH("NON",D60)))</formula>
    </cfRule>
    <cfRule type="containsText" dxfId="50" priority="21" operator="containsText" text="OUI">
      <formula>NOT(ISERROR(SEARCH("OUI",D60)))</formula>
    </cfRule>
  </conditionalFormatting>
  <conditionalFormatting sqref="C53:C56 D76 C60:C64">
    <cfRule type="containsText" dxfId="49" priority="24" operator="containsText" text="NC">
      <formula>NOT(ISERROR(SEARCH("NC",C53)))</formula>
    </cfRule>
    <cfRule type="containsText" dxfId="48" priority="25" operator="containsText" text="NON">
      <formula>NOT(ISERROR(SEARCH("NON",C53)))</formula>
    </cfRule>
    <cfRule type="containsText" dxfId="47" priority="26" operator="containsText" text="OUI">
      <formula>NOT(ISERROR(SEARCH("OUI",C53)))</formula>
    </cfRule>
  </conditionalFormatting>
  <conditionalFormatting sqref="D60:D64 D91:D96 F91:F96 E68:E76">
    <cfRule type="containsText" dxfId="46" priority="23" operator="containsText" text="OUI">
      <formula>NOT(ISERROR(SEARCH("OUI",D60)))</formula>
    </cfRule>
  </conditionalFormatting>
  <conditionalFormatting sqref="D60:D64 D91:D96 F91:F96 E68:E76">
    <cfRule type="containsText" dxfId="45" priority="22" operator="containsText" text="NON">
      <formula>NOT(ISERROR(SEARCH("NON",D60)))</formula>
    </cfRule>
  </conditionalFormatting>
  <conditionalFormatting sqref="M6:M48 R6:S48">
    <cfRule type="containsText" dxfId="44" priority="18" operator="containsText" text="NON">
      <formula>NOT(ISERROR(SEARCH("NON",M6)))</formula>
    </cfRule>
    <cfRule type="containsText" dxfId="43" priority="19" operator="containsText" text="OUI">
      <formula>NOT(ISERROR(SEARCH("OUI",M6)))</formula>
    </cfRule>
  </conditionalFormatting>
  <conditionalFormatting sqref="M77:M96 R54:S96">
    <cfRule type="containsText" dxfId="42" priority="17" operator="containsText" text="OUI">
      <formula>NOT(ISERROR(SEARCH("OUI",M54)))</formula>
    </cfRule>
  </conditionalFormatting>
  <conditionalFormatting sqref="M77:M96 R54:S96">
    <cfRule type="containsText" dxfId="41" priority="16" operator="containsText" text="NON">
      <formula>NOT(ISERROR(SEARCH("NON",M54)))</formula>
    </cfRule>
  </conditionalFormatting>
  <conditionalFormatting sqref="M54:M96 R54:S96">
    <cfRule type="containsText" dxfId="40" priority="14" operator="containsText" text="NON">
      <formula>NOT(ISERROR(SEARCH("NON",M54)))</formula>
    </cfRule>
    <cfRule type="containsText" dxfId="39" priority="15" operator="containsText" text="OUI">
      <formula>NOT(ISERROR(SEARCH("OUI",M54)))</formula>
    </cfRule>
  </conditionalFormatting>
  <conditionalFormatting sqref="D68:D75">
    <cfRule type="containsText" dxfId="38" priority="11" operator="containsText" text="NC">
      <formula>NOT(ISERROR(SEARCH("NC",D68)))</formula>
    </cfRule>
    <cfRule type="containsText" dxfId="37" priority="12" operator="containsText" text="NON">
      <formula>NOT(ISERROR(SEARCH("NON",D68)))</formula>
    </cfRule>
    <cfRule type="containsText" dxfId="36" priority="13" operator="containsText" text="OUI">
      <formula>NOT(ISERROR(SEARCH("OUI",D68)))</formula>
    </cfRule>
  </conditionalFormatting>
  <conditionalFormatting sqref="M104:M146 R104:S146">
    <cfRule type="containsText" dxfId="35" priority="9" operator="containsText" text="NON">
      <formula>NOT(ISERROR(SEARCH("NON",M104)))</formula>
    </cfRule>
    <cfRule type="containsText" dxfId="34" priority="10" operator="containsText" text="OUI">
      <formula>NOT(ISERROR(SEARCH("OUI",M104)))</formula>
    </cfRule>
  </conditionalFormatting>
  <conditionalFormatting sqref="N6:N48 N54:N96 N104:N146">
    <cfRule type="containsText" dxfId="33" priority="6" operator="containsText" text="NC">
      <formula>NOT(ISERROR(SEARCH("NC",N6)))</formula>
    </cfRule>
    <cfRule type="containsText" dxfId="32" priority="7" operator="containsText" text="RETIRÉ">
      <formula>NOT(ISERROR(SEARCH("RETIRÉ",N6)))</formula>
    </cfRule>
    <cfRule type="containsText" dxfId="31" priority="8" operator="containsText" text="MIS">
      <formula>NOT(ISERROR(SEARCH("MIS",N6)))</formula>
    </cfRule>
  </conditionalFormatting>
  <conditionalFormatting sqref="O6:O48 O54:O96 O104:O146">
    <cfRule type="containsText" dxfId="30" priority="3" operator="containsText" text="CLOTURÉE">
      <formula>NOT(ISERROR(SEARCH("CLOTURÉE",O6)))</formula>
    </cfRule>
    <cfRule type="containsText" dxfId="29" priority="4" operator="containsText" text="RELANCÉE">
      <formula>NOT(ISERROR(SEARCH("RELANCÉE",O6)))</formula>
    </cfRule>
    <cfRule type="containsText" dxfId="28" priority="5" operator="containsText" text="EN-COURS">
      <formula>NOT(ISERROR(SEARCH("EN-COURS",O6)))</formula>
    </cfRule>
  </conditionalFormatting>
  <conditionalFormatting sqref="D82:E86">
    <cfRule type="containsText" dxfId="27" priority="1" operator="containsText" text="PAS COMPLET">
      <formula>NOT(ISERROR(SEARCH("PAS COMPLET",D82)))</formula>
    </cfRule>
    <cfRule type="containsText" dxfId="26" priority="2" operator="containsText" text="COMPLET">
      <formula>NOT(ISERROR(SEARCH("COMPLET",D82)))</formula>
    </cfRule>
  </conditionalFormatting>
  <hyperlinks>
    <hyperlink ref="B40" location="'TVX PP'!A1" display="TRAVAUX-PLANS DE PRÉVENTION" xr:uid="{75D35C4E-83C6-46A8-A9AA-F53B8C212302}"/>
  </hyperlinks>
  <pageMargins left="0.19685039370078741" right="0.19685039370078741" top="0.19685039370078741" bottom="0.19685039370078741" header="0.31496062992125984" footer="0.31496062992125984"/>
  <pageSetup paperSize="9" orientation="portrait" r:id="rId1"/>
  <headerFooter differentFirst="1">
    <oddHeader>&amp;L&amp;"Arial Narrow,Normal"&amp;9&amp;K00-048RAPPORT GTB/GDS&amp;R&amp;"Arial Narrow,Normal"&amp;9&amp;K00-048&amp;D</oddHeader>
    <oddFooter>&amp;R&amp;"Arial Narrow,Normal"&amp;9&amp;K00-049Page 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6B9D4EAB-4E98-4097-A2C4-35B6107F9CD1}">
          <x14:formula1>
            <xm:f>BASE!#REF!</xm:f>
          </x14:formula1>
          <xm:sqref>B60:B64</xm:sqref>
        </x14:dataValidation>
        <x14:dataValidation type="list" allowBlank="1" showInputMessage="1" showErrorMessage="1" xr:uid="{A6670CA1-DCCB-49BD-A738-E6A338F20D15}">
          <x14:formula1>
            <xm:f>BASE!$E$2:$E$62</xm:f>
          </x14:formula1>
          <xm:sqref>B103:B147</xm:sqref>
        </x14:dataValidation>
        <x14:dataValidation type="list" allowBlank="1" showInputMessage="1" showErrorMessage="1" xr:uid="{1D092EE4-69A3-4FE3-9C53-45479ABE7669}">
          <x14:formula1>
            <xm:f>BASE!$D$2:$D$32</xm:f>
          </x14:formula1>
          <xm:sqref>J6:J48 J54:J96 J104:J146</xm:sqref>
        </x14:dataValidation>
        <x14:dataValidation type="list" allowBlank="1" showInputMessage="1" showErrorMessage="1" xr:uid="{22FB5A23-7B34-4929-91F3-290C2255706E}">
          <x14:formula1>
            <xm:f>BASE!$J$2:$J$3</xm:f>
          </x14:formula1>
          <xm:sqref>D82:E86</xm:sqref>
        </x14:dataValidation>
        <x14:dataValidation type="list" allowBlank="1" showInputMessage="1" showErrorMessage="1" xr:uid="{1A4BE7A7-9491-4C18-86A0-F022A67392EF}">
          <x14:formula1>
            <xm:f>BASE!$F$2:$F$4</xm:f>
          </x14:formula1>
          <xm:sqref>C53:C56 D68:D76</xm:sqref>
        </x14:dataValidation>
        <x14:dataValidation type="list" allowBlank="1" showInputMessage="1" showErrorMessage="1" xr:uid="{EB1450E8-C019-4FAE-A078-8C6562DC62F0}">
          <x14:formula1>
            <xm:f>BASE!$H$2:$H$4</xm:f>
          </x14:formula1>
          <xm:sqref>N6:N48 N54:N96 N104:N146</xm:sqref>
        </x14:dataValidation>
        <x14:dataValidation type="list" allowBlank="1" showInputMessage="1" showErrorMessage="1" xr:uid="{B859F68C-D241-4FBC-B8FC-ECA1624D5C3E}">
          <x14:formula1>
            <xm:f>BASE!$C$2:$C$16</xm:f>
          </x14:formula1>
          <xm:sqref>E16 B16:C16</xm:sqref>
        </x14:dataValidation>
        <x14:dataValidation type="list" allowBlank="1" showInputMessage="1" showErrorMessage="1" xr:uid="{CA464E51-909C-4B62-830D-CEC2F269FE0D}">
          <x14:formula1>
            <xm:f>BASE!$B$2:$B$9</xm:f>
          </x14:formula1>
          <xm:sqref>B14:C14</xm:sqref>
        </x14:dataValidation>
        <x14:dataValidation type="list" allowBlank="1" showInputMessage="1" showErrorMessage="1" xr:uid="{B949246D-8A2E-47A8-BEE1-03F6695E968D}">
          <x14:formula1>
            <xm:f>BASE!$A$2:$A$10</xm:f>
          </x14:formula1>
          <xm:sqref>B12:C12 E12</xm:sqref>
        </x14:dataValidation>
        <x14:dataValidation type="list" allowBlank="1" showInputMessage="1" showErrorMessage="1" xr:uid="{295C67FC-84BC-42DC-90F5-E16D9DB15D6A}">
          <x14:formula1>
            <xm:f>BASE!$I$2:$I$4</xm:f>
          </x14:formula1>
          <xm:sqref>O6:O48 O54:O96 O104:O146</xm:sqref>
        </x14:dataValidation>
        <x14:dataValidation type="list" allowBlank="1" showInputMessage="1" showErrorMessage="1" xr:uid="{FD6C6A1E-8EFB-4ECC-A019-90523F74AE24}">
          <x14:formula1>
            <xm:f>BASE!$F$2:$F$3</xm:f>
          </x14:formula1>
          <xm:sqref>R6:R48 M6:M48 R54:R96 M54:M96 M104:M146 R104:R146 C60:C64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AA9EC-4FEC-447D-BAF7-2A8B16A71E93}">
  <sheetPr codeName="Feuil5"/>
  <dimension ref="A1:AG147"/>
  <sheetViews>
    <sheetView showGridLines="0" tabSelected="1" zoomScale="70" zoomScaleNormal="70" workbookViewId="0">
      <selection activeCell="B9" sqref="B9"/>
    </sheetView>
  </sheetViews>
  <sheetFormatPr baseColWidth="10" defaultColWidth="11.44140625" defaultRowHeight="13.8" x14ac:dyDescent="0.25"/>
  <cols>
    <col min="1" max="1" width="1.6640625" style="31" customWidth="1"/>
    <col min="2" max="2" width="21.109375" style="44" customWidth="1"/>
    <col min="3" max="3" width="11.6640625" style="44" customWidth="1"/>
    <col min="4" max="4" width="11.33203125" style="44" customWidth="1"/>
    <col min="5" max="5" width="10.88671875" style="44" customWidth="1"/>
    <col min="6" max="6" width="13.44140625" style="44" customWidth="1"/>
    <col min="7" max="7" width="30" style="44" customWidth="1"/>
    <col min="8" max="8" width="1.6640625" style="40" customWidth="1"/>
    <col min="9" max="9" width="5" style="64" customWidth="1"/>
    <col min="10" max="10" width="16" style="65" customWidth="1"/>
    <col min="11" max="11" width="4" style="65" customWidth="1"/>
    <col min="12" max="12" width="6" style="66" customWidth="1"/>
    <col min="13" max="13" width="10.88671875" style="65" customWidth="1"/>
    <col min="14" max="14" width="6.6640625" style="65" customWidth="1"/>
    <col min="15" max="15" width="8.6640625" style="65" customWidth="1"/>
    <col min="16" max="16" width="5.6640625" style="65" customWidth="1"/>
    <col min="17" max="17" width="11.44140625" style="65" customWidth="1"/>
    <col min="18" max="18" width="9.44140625" style="65" customWidth="1"/>
    <col min="19" max="19" width="5.88671875" style="65" bestFit="1" customWidth="1"/>
    <col min="20" max="20" width="7.6640625" style="66" customWidth="1"/>
    <col min="21" max="21" width="1.6640625" style="31" customWidth="1"/>
    <col min="22" max="27" width="10.6640625" style="31" customWidth="1"/>
    <col min="28" max="29" width="11.44140625" style="31"/>
    <col min="30" max="16384" width="11.44140625" style="44"/>
  </cols>
  <sheetData>
    <row r="1" spans="1:33" ht="15.6" x14ac:dyDescent="0.25">
      <c r="B1" s="39"/>
      <c r="C1" s="39"/>
      <c r="D1" s="39"/>
      <c r="E1" s="39"/>
      <c r="F1" s="39"/>
      <c r="G1" s="39"/>
      <c r="I1" s="41"/>
      <c r="J1" s="42"/>
      <c r="K1" s="42"/>
      <c r="L1" s="43"/>
      <c r="M1" s="42"/>
      <c r="N1" s="42"/>
      <c r="O1" s="42"/>
      <c r="P1" s="42"/>
      <c r="Q1" s="42"/>
      <c r="R1" s="42"/>
      <c r="S1" s="42"/>
      <c r="T1" s="43"/>
    </row>
    <row r="2" spans="1:33" ht="15" customHeight="1" thickBot="1" x14ac:dyDescent="0.3">
      <c r="B2" s="311" t="s">
        <v>55</v>
      </c>
      <c r="C2" s="312"/>
      <c r="D2" s="312"/>
      <c r="E2" s="312"/>
      <c r="F2" s="312"/>
      <c r="G2" s="312"/>
      <c r="H2" s="6"/>
      <c r="I2" s="6"/>
      <c r="J2" s="1"/>
      <c r="K2" s="1"/>
      <c r="L2" s="4"/>
      <c r="M2" s="1"/>
      <c r="N2" s="42"/>
      <c r="O2" s="42"/>
      <c r="P2" s="42"/>
      <c r="Q2" s="42"/>
      <c r="R2" s="42"/>
      <c r="S2" s="42"/>
      <c r="T2" s="43"/>
    </row>
    <row r="3" spans="1:33" ht="15" customHeight="1" x14ac:dyDescent="0.25">
      <c r="B3" s="312"/>
      <c r="C3" s="312"/>
      <c r="D3" s="312"/>
      <c r="E3" s="312"/>
      <c r="F3" s="312"/>
      <c r="G3" s="312"/>
      <c r="H3" s="6"/>
      <c r="I3" s="249" t="s">
        <v>81</v>
      </c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1"/>
      <c r="V3" s="164" t="s">
        <v>91</v>
      </c>
      <c r="W3" s="164"/>
      <c r="X3" s="164"/>
      <c r="Z3" s="164" t="s">
        <v>173</v>
      </c>
      <c r="AA3" s="164"/>
      <c r="AB3" s="164"/>
    </row>
    <row r="4" spans="1:33" ht="15" customHeight="1" x14ac:dyDescent="0.25">
      <c r="B4" s="271"/>
      <c r="C4" s="272"/>
      <c r="D4" s="272"/>
      <c r="E4" s="272"/>
      <c r="F4" s="272"/>
      <c r="G4" s="272"/>
      <c r="H4" s="7"/>
      <c r="I4" s="252" t="s">
        <v>116</v>
      </c>
      <c r="J4" s="256" t="s">
        <v>86</v>
      </c>
      <c r="K4" s="256" t="s">
        <v>82</v>
      </c>
      <c r="L4" s="256" t="s">
        <v>69</v>
      </c>
      <c r="M4" s="254" t="s">
        <v>87</v>
      </c>
      <c r="N4" s="254" t="s">
        <v>83</v>
      </c>
      <c r="O4" s="256" t="s">
        <v>84</v>
      </c>
      <c r="P4" s="256" t="s">
        <v>88</v>
      </c>
      <c r="Q4" s="258" t="s">
        <v>159</v>
      </c>
      <c r="R4" s="254" t="s">
        <v>85</v>
      </c>
      <c r="S4" s="254" t="s">
        <v>116</v>
      </c>
      <c r="T4" s="247" t="s">
        <v>69</v>
      </c>
      <c r="V4" s="164"/>
      <c r="W4" s="164"/>
      <c r="X4" s="164"/>
      <c r="Z4" s="164"/>
      <c r="AA4" s="164"/>
      <c r="AB4" s="164"/>
    </row>
    <row r="5" spans="1:33" ht="18.75" customHeight="1" x14ac:dyDescent="0.25">
      <c r="B5" s="155"/>
      <c r="C5" s="155"/>
      <c r="D5" s="155"/>
      <c r="E5" s="155"/>
      <c r="F5" s="155"/>
      <c r="G5" s="155"/>
      <c r="H5" s="8"/>
      <c r="I5" s="253"/>
      <c r="J5" s="257"/>
      <c r="K5" s="257"/>
      <c r="L5" s="257"/>
      <c r="M5" s="255"/>
      <c r="N5" s="255"/>
      <c r="O5" s="257"/>
      <c r="P5" s="257"/>
      <c r="Q5" s="254"/>
      <c r="R5" s="255"/>
      <c r="S5" s="255"/>
      <c r="T5" s="248"/>
      <c r="V5" s="164"/>
      <c r="W5" s="164"/>
      <c r="X5" s="164"/>
      <c r="Z5" s="164"/>
      <c r="AA5" s="164"/>
      <c r="AB5" s="164"/>
    </row>
    <row r="6" spans="1:33" ht="18.75" customHeight="1" x14ac:dyDescent="0.25">
      <c r="B6" s="39"/>
      <c r="C6" s="5"/>
      <c r="D6" s="5"/>
      <c r="E6" s="5"/>
      <c r="F6" s="5"/>
      <c r="G6" s="5"/>
      <c r="H6" s="8"/>
      <c r="I6" s="75"/>
      <c r="J6" s="76"/>
      <c r="K6" s="77"/>
      <c r="L6" s="78"/>
      <c r="M6" s="77"/>
      <c r="N6" s="77"/>
      <c r="O6" s="77"/>
      <c r="P6" s="79"/>
      <c r="Q6" s="79"/>
      <c r="R6" s="77"/>
      <c r="S6" s="80"/>
      <c r="T6" s="81"/>
    </row>
    <row r="7" spans="1:33" ht="18.75" customHeight="1" x14ac:dyDescent="0.45">
      <c r="B7" s="329">
        <f>'03'!B7:G8+2</f>
        <v>43439</v>
      </c>
      <c r="C7" s="329"/>
      <c r="D7" s="329"/>
      <c r="E7" s="329"/>
      <c r="F7" s="329"/>
      <c r="G7" s="329"/>
      <c r="H7" s="45">
        <v>43424.533703703702</v>
      </c>
      <c r="I7" s="75"/>
      <c r="J7" s="76"/>
      <c r="K7" s="77"/>
      <c r="L7" s="78"/>
      <c r="M7" s="77"/>
      <c r="N7" s="77"/>
      <c r="O7" s="77"/>
      <c r="P7" s="76"/>
      <c r="Q7" s="76"/>
      <c r="R7" s="77"/>
      <c r="S7" s="80"/>
      <c r="T7" s="81"/>
      <c r="V7" s="264" t="s">
        <v>92</v>
      </c>
      <c r="W7" s="264"/>
      <c r="X7" s="264"/>
      <c r="Z7" s="165" t="s">
        <v>177</v>
      </c>
      <c r="AA7" s="165"/>
      <c r="AB7" s="165"/>
    </row>
    <row r="8" spans="1:33" ht="18.75" customHeight="1" x14ac:dyDescent="0.25">
      <c r="B8" s="329"/>
      <c r="C8" s="329"/>
      <c r="D8" s="329"/>
      <c r="E8" s="329"/>
      <c r="F8" s="329"/>
      <c r="G8" s="329"/>
      <c r="H8" s="46"/>
      <c r="I8" s="75"/>
      <c r="J8" s="76"/>
      <c r="K8" s="77"/>
      <c r="L8" s="78"/>
      <c r="M8" s="77"/>
      <c r="N8" s="77"/>
      <c r="O8" s="77"/>
      <c r="P8" s="76"/>
      <c r="Q8" s="76"/>
      <c r="R8" s="77"/>
      <c r="S8" s="80"/>
      <c r="T8" s="81"/>
      <c r="V8" s="264"/>
      <c r="W8" s="264"/>
      <c r="X8" s="264"/>
      <c r="Z8" s="165"/>
      <c r="AA8" s="165"/>
      <c r="AB8" s="165"/>
    </row>
    <row r="9" spans="1:33" ht="18.75" customHeight="1" thickBot="1" x14ac:dyDescent="0.5">
      <c r="B9" s="31"/>
      <c r="C9" s="31"/>
      <c r="D9" s="31"/>
      <c r="E9" s="31"/>
      <c r="F9" s="31"/>
      <c r="G9" s="47"/>
      <c r="H9" s="46"/>
      <c r="I9" s="75"/>
      <c r="J9" s="76"/>
      <c r="K9" s="77"/>
      <c r="L9" s="78"/>
      <c r="M9" s="77"/>
      <c r="N9" s="77"/>
      <c r="O9" s="77"/>
      <c r="P9" s="76"/>
      <c r="Q9" s="76"/>
      <c r="R9" s="77"/>
      <c r="S9" s="80"/>
      <c r="T9" s="81"/>
      <c r="V9" s="265" t="s">
        <v>89</v>
      </c>
      <c r="W9" s="265"/>
      <c r="X9" s="265"/>
      <c r="Z9" s="166" t="s">
        <v>178</v>
      </c>
      <c r="AA9" s="166"/>
      <c r="AB9" s="166"/>
    </row>
    <row r="10" spans="1:33" ht="18.75" customHeight="1" x14ac:dyDescent="0.25">
      <c r="B10" s="273" t="s">
        <v>65</v>
      </c>
      <c r="C10" s="274"/>
      <c r="D10" s="274"/>
      <c r="E10" s="274"/>
      <c r="F10" s="275"/>
      <c r="G10" s="48"/>
      <c r="H10" s="46"/>
      <c r="I10" s="75"/>
      <c r="J10" s="76"/>
      <c r="K10" s="77"/>
      <c r="L10" s="78"/>
      <c r="M10" s="77"/>
      <c r="N10" s="77"/>
      <c r="O10" s="77"/>
      <c r="P10" s="76"/>
      <c r="Q10" s="76"/>
      <c r="R10" s="77"/>
      <c r="S10" s="80"/>
      <c r="T10" s="81"/>
      <c r="V10" s="266"/>
      <c r="W10" s="266"/>
      <c r="X10" s="266"/>
      <c r="Y10" s="49"/>
      <c r="Z10" s="167"/>
      <c r="AA10" s="167"/>
      <c r="AB10" s="167"/>
    </row>
    <row r="11" spans="1:33" ht="18.75" customHeight="1" x14ac:dyDescent="0.35">
      <c r="B11" s="23" t="s">
        <v>58</v>
      </c>
      <c r="C11" s="244" t="s">
        <v>57</v>
      </c>
      <c r="D11" s="244"/>
      <c r="E11" s="276" t="s">
        <v>56</v>
      </c>
      <c r="F11" s="277"/>
      <c r="G11" s="48"/>
      <c r="H11" s="46"/>
      <c r="I11" s="75"/>
      <c r="J11" s="76"/>
      <c r="K11" s="77"/>
      <c r="L11" s="78"/>
      <c r="M11" s="77"/>
      <c r="N11" s="77"/>
      <c r="O11" s="77"/>
      <c r="P11" s="76"/>
      <c r="Q11" s="76"/>
      <c r="R11" s="77"/>
      <c r="S11" s="80"/>
      <c r="T11" s="81"/>
      <c r="V11" s="267">
        <f>COUNTIF(O6:O49, "EN-COURS")+COUNTIF(O54:O96, "EN-COURS")+COUNTIF(O104:O146, "EN-COURS")</f>
        <v>0</v>
      </c>
      <c r="W11" s="267"/>
      <c r="X11" s="267"/>
      <c r="Z11" s="160">
        <f>COUNTIFS(J6:J48,"=E.M.",R6:R48,"=NON")+COUNTIFS(J54:J96,"=E.M.",R54:R96,"=NON")+COUNTIFS(J104:J146,"=E.M.",R104:R146,"=NON")</f>
        <v>0</v>
      </c>
      <c r="AA11" s="160"/>
      <c r="AB11" s="159" t="s">
        <v>179</v>
      </c>
    </row>
    <row r="12" spans="1:33" ht="18.75" customHeight="1" x14ac:dyDescent="0.3">
      <c r="B12" s="147"/>
      <c r="C12" s="245"/>
      <c r="D12" s="246"/>
      <c r="E12" s="295"/>
      <c r="F12" s="296"/>
      <c r="H12" s="46"/>
      <c r="I12" s="75"/>
      <c r="J12" s="76"/>
      <c r="K12" s="77"/>
      <c r="L12" s="78"/>
      <c r="M12" s="77"/>
      <c r="N12" s="77"/>
      <c r="O12" s="77"/>
      <c r="P12" s="76"/>
      <c r="Q12" s="76"/>
      <c r="R12" s="77"/>
      <c r="S12" s="80"/>
      <c r="T12" s="81"/>
      <c r="V12" s="267"/>
      <c r="W12" s="267"/>
      <c r="X12" s="267"/>
      <c r="Z12" s="160"/>
      <c r="AA12" s="160"/>
      <c r="AB12" s="159"/>
    </row>
    <row r="13" spans="1:33" ht="18.75" customHeight="1" x14ac:dyDescent="0.35">
      <c r="A13" s="48"/>
      <c r="B13" s="24" t="s">
        <v>59</v>
      </c>
      <c r="C13" s="206" t="s">
        <v>60</v>
      </c>
      <c r="D13" s="207"/>
      <c r="E13" s="287"/>
      <c r="F13" s="288"/>
      <c r="G13" s="31"/>
      <c r="H13" s="46"/>
      <c r="I13" s="75"/>
      <c r="J13" s="76"/>
      <c r="K13" s="77"/>
      <c r="L13" s="78"/>
      <c r="M13" s="77"/>
      <c r="N13" s="77"/>
      <c r="O13" s="77"/>
      <c r="P13" s="76"/>
      <c r="Q13" s="76"/>
      <c r="R13" s="77"/>
      <c r="S13" s="80"/>
      <c r="T13" s="81"/>
      <c r="V13" s="267"/>
      <c r="W13" s="267"/>
      <c r="X13" s="267"/>
      <c r="Z13" s="160"/>
      <c r="AA13" s="160"/>
      <c r="AB13" s="159"/>
    </row>
    <row r="14" spans="1:33" ht="18.75" customHeight="1" x14ac:dyDescent="0.35">
      <c r="A14" s="48"/>
      <c r="B14" s="148"/>
      <c r="C14" s="245"/>
      <c r="D14" s="299"/>
      <c r="E14" s="289"/>
      <c r="F14" s="290"/>
      <c r="G14" s="48"/>
      <c r="H14" s="46"/>
      <c r="I14" s="75"/>
      <c r="J14" s="76"/>
      <c r="K14" s="77"/>
      <c r="L14" s="78"/>
      <c r="M14" s="77"/>
      <c r="N14" s="77"/>
      <c r="O14" s="77"/>
      <c r="P14" s="76"/>
      <c r="Q14" s="76"/>
      <c r="R14" s="77"/>
      <c r="S14" s="80"/>
      <c r="T14" s="81"/>
      <c r="V14" s="268" t="s">
        <v>95</v>
      </c>
      <c r="W14" s="268"/>
      <c r="X14" s="268"/>
      <c r="Y14" s="49"/>
      <c r="Z14" s="48"/>
      <c r="AA14" s="48"/>
      <c r="AB14" s="48"/>
    </row>
    <row r="15" spans="1:33" ht="18.75" customHeight="1" x14ac:dyDescent="0.35">
      <c r="B15" s="25" t="s">
        <v>61</v>
      </c>
      <c r="C15" s="300" t="s">
        <v>62</v>
      </c>
      <c r="D15" s="301"/>
      <c r="E15" s="291" t="s">
        <v>63</v>
      </c>
      <c r="F15" s="292"/>
      <c r="G15" s="31"/>
      <c r="H15" s="46"/>
      <c r="I15" s="75"/>
      <c r="J15" s="76"/>
      <c r="K15" s="77"/>
      <c r="L15" s="78"/>
      <c r="M15" s="77"/>
      <c r="N15" s="77"/>
      <c r="O15" s="77"/>
      <c r="P15" s="76"/>
      <c r="Q15" s="76"/>
      <c r="R15" s="77"/>
      <c r="S15" s="80"/>
      <c r="T15" s="81"/>
      <c r="V15" s="269"/>
      <c r="W15" s="269"/>
      <c r="X15" s="269"/>
      <c r="Y15" s="49"/>
      <c r="Z15" s="168" t="s">
        <v>6</v>
      </c>
      <c r="AA15" s="168"/>
      <c r="AB15" s="168"/>
    </row>
    <row r="16" spans="1:33" ht="18.75" customHeight="1" thickBot="1" x14ac:dyDescent="0.35">
      <c r="B16" s="149"/>
      <c r="C16" s="297"/>
      <c r="D16" s="298"/>
      <c r="E16" s="293"/>
      <c r="F16" s="294"/>
      <c r="G16" s="50"/>
      <c r="H16" s="9"/>
      <c r="I16" s="75"/>
      <c r="J16" s="76"/>
      <c r="K16" s="77"/>
      <c r="L16" s="78"/>
      <c r="M16" s="77"/>
      <c r="N16" s="77"/>
      <c r="O16" s="77"/>
      <c r="P16" s="76"/>
      <c r="Q16" s="76"/>
      <c r="R16" s="77"/>
      <c r="S16" s="80"/>
      <c r="T16" s="81"/>
      <c r="V16" s="270">
        <f>COUNTIF(O6:O49, "RELANCÉE")+COUNTIF(O54:O96, "RELANCÉE")+COUNTIF(O104:O146, "RELANCÉE")</f>
        <v>0</v>
      </c>
      <c r="W16" s="270"/>
      <c r="X16" s="270"/>
      <c r="Y16" s="49"/>
      <c r="Z16" s="168"/>
      <c r="AA16" s="168"/>
      <c r="AB16" s="168"/>
      <c r="AE16" s="2"/>
      <c r="AF16" s="2"/>
      <c r="AG16" s="2"/>
    </row>
    <row r="17" spans="1:29" ht="18" customHeight="1" x14ac:dyDescent="0.3">
      <c r="B17" s="51"/>
      <c r="C17" s="51"/>
      <c r="D17" s="51"/>
      <c r="E17" s="51"/>
      <c r="F17" s="51"/>
      <c r="G17" s="31"/>
      <c r="H17" s="10"/>
      <c r="I17" s="75"/>
      <c r="J17" s="76"/>
      <c r="K17" s="77"/>
      <c r="L17" s="78"/>
      <c r="M17" s="77"/>
      <c r="N17" s="77"/>
      <c r="O17" s="77"/>
      <c r="P17" s="76"/>
      <c r="Q17" s="76"/>
      <c r="R17" s="77"/>
      <c r="S17" s="80"/>
      <c r="T17" s="81"/>
      <c r="V17" s="270"/>
      <c r="W17" s="270"/>
      <c r="X17" s="270"/>
      <c r="Y17" s="49"/>
      <c r="Z17" s="166" t="s">
        <v>178</v>
      </c>
      <c r="AA17" s="166"/>
      <c r="AB17" s="166"/>
    </row>
    <row r="18" spans="1:29" s="53" customFormat="1" ht="16.5" customHeight="1" x14ac:dyDescent="0.25">
      <c r="A18" s="49"/>
      <c r="B18" s="302" t="s">
        <v>155</v>
      </c>
      <c r="C18" s="303"/>
      <c r="D18" s="303"/>
      <c r="E18" s="303"/>
      <c r="F18" s="303"/>
      <c r="G18" s="304"/>
      <c r="H18" s="52"/>
      <c r="I18" s="75"/>
      <c r="J18" s="76"/>
      <c r="K18" s="77"/>
      <c r="L18" s="78"/>
      <c r="M18" s="77"/>
      <c r="N18" s="77"/>
      <c r="O18" s="77"/>
      <c r="P18" s="76"/>
      <c r="Q18" s="76"/>
      <c r="R18" s="77"/>
      <c r="S18" s="80"/>
      <c r="T18" s="81"/>
      <c r="U18" s="49"/>
      <c r="V18" s="270"/>
      <c r="W18" s="270"/>
      <c r="X18" s="270"/>
      <c r="Y18" s="31"/>
      <c r="Z18" s="167"/>
      <c r="AA18" s="167"/>
      <c r="AB18" s="167"/>
      <c r="AC18" s="49"/>
    </row>
    <row r="19" spans="1:29" s="53" customFormat="1" ht="16.5" customHeight="1" x14ac:dyDescent="0.25">
      <c r="A19" s="49"/>
      <c r="B19" s="305" t="s">
        <v>66</v>
      </c>
      <c r="C19" s="306"/>
      <c r="D19" s="306"/>
      <c r="E19" s="306"/>
      <c r="F19" s="306"/>
      <c r="G19" s="307"/>
      <c r="H19" s="52"/>
      <c r="I19" s="75"/>
      <c r="J19" s="76"/>
      <c r="K19" s="77"/>
      <c r="L19" s="78"/>
      <c r="M19" s="77"/>
      <c r="N19" s="77"/>
      <c r="O19" s="77"/>
      <c r="P19" s="76"/>
      <c r="Q19" s="76"/>
      <c r="R19" s="77"/>
      <c r="S19" s="80"/>
      <c r="T19" s="81"/>
      <c r="U19" s="49"/>
      <c r="V19" s="259" t="s">
        <v>90</v>
      </c>
      <c r="W19" s="259"/>
      <c r="X19" s="259"/>
      <c r="Y19" s="31"/>
      <c r="Z19" s="160">
        <f>COUNTIFS(J6:J48,"=T.F.T.",R6:R48,"=NON")+COUNTIFS(J54:J96,"=T.F.T.",R54:R96,"=NON")+COUNTIFS(J104:J146,"=T.F.T.",R104:R146,"=NON")</f>
        <v>0</v>
      </c>
      <c r="AA19" s="160"/>
      <c r="AB19" s="159" t="s">
        <v>180</v>
      </c>
      <c r="AC19" s="49"/>
    </row>
    <row r="20" spans="1:29" s="53" customFormat="1" ht="16.5" customHeight="1" x14ac:dyDescent="0.25">
      <c r="A20" s="49"/>
      <c r="B20" s="278"/>
      <c r="C20" s="279"/>
      <c r="D20" s="279"/>
      <c r="E20" s="279"/>
      <c r="F20" s="279"/>
      <c r="G20" s="280"/>
      <c r="H20" s="52"/>
      <c r="I20" s="75"/>
      <c r="J20" s="76"/>
      <c r="K20" s="77"/>
      <c r="L20" s="78"/>
      <c r="M20" s="77"/>
      <c r="N20" s="77"/>
      <c r="O20" s="77"/>
      <c r="P20" s="76"/>
      <c r="Q20" s="76"/>
      <c r="R20" s="77"/>
      <c r="S20" s="80"/>
      <c r="T20" s="81"/>
      <c r="U20" s="49"/>
      <c r="V20" s="260"/>
      <c r="W20" s="260"/>
      <c r="X20" s="260"/>
      <c r="Y20" s="31"/>
      <c r="Z20" s="160"/>
      <c r="AA20" s="160"/>
      <c r="AB20" s="159"/>
      <c r="AC20" s="49"/>
    </row>
    <row r="21" spans="1:29" s="53" customFormat="1" ht="16.5" customHeight="1" x14ac:dyDescent="0.25">
      <c r="A21" s="49"/>
      <c r="B21" s="281"/>
      <c r="C21" s="282"/>
      <c r="D21" s="282"/>
      <c r="E21" s="282"/>
      <c r="F21" s="282"/>
      <c r="G21" s="283"/>
      <c r="H21" s="52"/>
      <c r="I21" s="75"/>
      <c r="J21" s="76"/>
      <c r="K21" s="77"/>
      <c r="L21" s="78"/>
      <c r="M21" s="77"/>
      <c r="N21" s="77"/>
      <c r="O21" s="77"/>
      <c r="P21" s="76"/>
      <c r="Q21" s="76"/>
      <c r="R21" s="77"/>
      <c r="S21" s="80"/>
      <c r="T21" s="81"/>
      <c r="U21" s="49"/>
      <c r="V21" s="261">
        <f>COUNTIF(O6:O49, "CLOTURÉE")+COUNTIF(O54:O96, "CLOTURÉE")+COUNTIF(O104:O146, "CLOTURÉE")</f>
        <v>0</v>
      </c>
      <c r="W21" s="261"/>
      <c r="X21" s="261"/>
      <c r="Y21" s="31"/>
      <c r="Z21" s="160"/>
      <c r="AA21" s="160"/>
      <c r="AB21" s="159"/>
      <c r="AC21" s="49"/>
    </row>
    <row r="22" spans="1:29" ht="16.5" customHeight="1" x14ac:dyDescent="0.25">
      <c r="B22" s="281"/>
      <c r="C22" s="282"/>
      <c r="D22" s="282"/>
      <c r="E22" s="282"/>
      <c r="F22" s="282"/>
      <c r="G22" s="283"/>
      <c r="H22" s="52"/>
      <c r="I22" s="75"/>
      <c r="J22" s="76"/>
      <c r="K22" s="77"/>
      <c r="L22" s="78"/>
      <c r="M22" s="77"/>
      <c r="N22" s="77"/>
      <c r="O22" s="77"/>
      <c r="P22" s="76"/>
      <c r="Q22" s="76"/>
      <c r="R22" s="77"/>
      <c r="S22" s="80"/>
      <c r="T22" s="81"/>
      <c r="V22" s="261"/>
      <c r="W22" s="261"/>
      <c r="X22" s="261"/>
    </row>
    <row r="23" spans="1:29" ht="18" customHeight="1" x14ac:dyDescent="0.25">
      <c r="B23" s="281"/>
      <c r="C23" s="282"/>
      <c r="D23" s="282"/>
      <c r="E23" s="282"/>
      <c r="F23" s="282"/>
      <c r="G23" s="283"/>
      <c r="H23" s="10"/>
      <c r="I23" s="75"/>
      <c r="J23" s="76"/>
      <c r="K23" s="77"/>
      <c r="L23" s="78"/>
      <c r="M23" s="77"/>
      <c r="N23" s="77"/>
      <c r="O23" s="77"/>
      <c r="P23" s="76"/>
      <c r="Q23" s="76"/>
      <c r="R23" s="77"/>
      <c r="S23" s="80"/>
      <c r="T23" s="81"/>
      <c r="V23" s="261"/>
      <c r="W23" s="261"/>
      <c r="X23" s="261"/>
      <c r="Z23" s="168" t="s">
        <v>2</v>
      </c>
      <c r="AA23" s="168"/>
      <c r="AB23" s="168"/>
    </row>
    <row r="24" spans="1:29" ht="18.75" customHeight="1" x14ac:dyDescent="0.25">
      <c r="B24" s="281"/>
      <c r="C24" s="282"/>
      <c r="D24" s="282"/>
      <c r="E24" s="282"/>
      <c r="F24" s="282"/>
      <c r="G24" s="283"/>
      <c r="H24" s="52"/>
      <c r="I24" s="75"/>
      <c r="J24" s="76"/>
      <c r="K24" s="77"/>
      <c r="L24" s="78"/>
      <c r="M24" s="77"/>
      <c r="N24" s="77"/>
      <c r="O24" s="77"/>
      <c r="P24" s="76"/>
      <c r="Q24" s="76"/>
      <c r="R24" s="77"/>
      <c r="S24" s="80"/>
      <c r="T24" s="81"/>
      <c r="V24" s="48"/>
      <c r="W24" s="48"/>
      <c r="X24" s="48"/>
      <c r="Z24" s="168"/>
      <c r="AA24" s="168"/>
      <c r="AB24" s="168"/>
    </row>
    <row r="25" spans="1:29" ht="18.75" customHeight="1" x14ac:dyDescent="0.25">
      <c r="B25" s="284"/>
      <c r="C25" s="285"/>
      <c r="D25" s="285"/>
      <c r="E25" s="285"/>
      <c r="F25" s="285"/>
      <c r="G25" s="286"/>
      <c r="H25" s="52"/>
      <c r="I25" s="82"/>
      <c r="J25" s="76"/>
      <c r="K25" s="83"/>
      <c r="L25" s="78"/>
      <c r="M25" s="77"/>
      <c r="N25" s="77"/>
      <c r="O25" s="77"/>
      <c r="P25" s="76"/>
      <c r="Q25" s="76"/>
      <c r="R25" s="77"/>
      <c r="S25" s="80"/>
      <c r="T25" s="81"/>
      <c r="V25" s="313" t="s">
        <v>85</v>
      </c>
      <c r="W25" s="313"/>
      <c r="X25" s="313"/>
      <c r="Z25" s="166" t="s">
        <v>178</v>
      </c>
      <c r="AA25" s="166"/>
      <c r="AB25" s="166"/>
    </row>
    <row r="26" spans="1:29" ht="18.75" customHeight="1" x14ac:dyDescent="0.25">
      <c r="B26" s="308" t="s">
        <v>67</v>
      </c>
      <c r="C26" s="309"/>
      <c r="D26" s="309"/>
      <c r="E26" s="309"/>
      <c r="F26" s="309"/>
      <c r="G26" s="310"/>
      <c r="H26" s="52"/>
      <c r="I26" s="82"/>
      <c r="J26" s="76"/>
      <c r="K26" s="83"/>
      <c r="L26" s="78"/>
      <c r="M26" s="77"/>
      <c r="N26" s="77"/>
      <c r="O26" s="77"/>
      <c r="P26" s="76"/>
      <c r="Q26" s="76"/>
      <c r="R26" s="77"/>
      <c r="S26" s="80"/>
      <c r="T26" s="81"/>
      <c r="V26" s="313"/>
      <c r="W26" s="313"/>
      <c r="X26" s="313"/>
      <c r="Z26" s="167"/>
      <c r="AA26" s="167"/>
      <c r="AB26" s="167"/>
    </row>
    <row r="27" spans="1:29" ht="15" customHeight="1" x14ac:dyDescent="0.25">
      <c r="B27" s="278"/>
      <c r="C27" s="279"/>
      <c r="D27" s="279"/>
      <c r="E27" s="279"/>
      <c r="F27" s="279"/>
      <c r="G27" s="280"/>
      <c r="H27" s="52"/>
      <c r="I27" s="82"/>
      <c r="J27" s="84"/>
      <c r="K27" s="83"/>
      <c r="L27" s="78"/>
      <c r="M27" s="77"/>
      <c r="N27" s="77"/>
      <c r="O27" s="77"/>
      <c r="P27" s="76"/>
      <c r="Q27" s="76"/>
      <c r="R27" s="77"/>
      <c r="S27" s="80"/>
      <c r="T27" s="81"/>
      <c r="V27" s="259" t="s">
        <v>72</v>
      </c>
      <c r="W27" s="259"/>
      <c r="X27" s="259"/>
      <c r="Z27" s="160">
        <f>COUNTIFS(J6:J48,"=ASCENSEURS",R6:R48,"=NON")+COUNTIFS(J54:J96,"=ASCENSEURS",R54:R96,"=NON")+COUNTIFS(J104:J146,"=ASCENSEURS",R104:R146,"=NON")</f>
        <v>0</v>
      </c>
      <c r="AA27" s="160"/>
      <c r="AB27" s="159" t="s">
        <v>181</v>
      </c>
    </row>
    <row r="28" spans="1:29" ht="15.75" customHeight="1" x14ac:dyDescent="0.25">
      <c r="B28" s="281"/>
      <c r="C28" s="282"/>
      <c r="D28" s="282"/>
      <c r="E28" s="282"/>
      <c r="F28" s="282"/>
      <c r="G28" s="283"/>
      <c r="H28" s="52"/>
      <c r="I28" s="82"/>
      <c r="J28" s="84"/>
      <c r="K28" s="83"/>
      <c r="L28" s="78"/>
      <c r="M28" s="77"/>
      <c r="N28" s="77"/>
      <c r="O28" s="77"/>
      <c r="P28" s="76"/>
      <c r="Q28" s="76"/>
      <c r="R28" s="77"/>
      <c r="S28" s="80"/>
      <c r="T28" s="81"/>
      <c r="V28" s="260"/>
      <c r="W28" s="260"/>
      <c r="X28" s="260"/>
      <c r="Z28" s="160"/>
      <c r="AA28" s="160"/>
      <c r="AB28" s="159"/>
    </row>
    <row r="29" spans="1:29" ht="18" customHeight="1" x14ac:dyDescent="0.25">
      <c r="B29" s="281"/>
      <c r="C29" s="282"/>
      <c r="D29" s="282"/>
      <c r="E29" s="282"/>
      <c r="F29" s="282"/>
      <c r="G29" s="283"/>
      <c r="H29" s="10"/>
      <c r="I29" s="75"/>
      <c r="J29" s="84"/>
      <c r="K29" s="84"/>
      <c r="L29" s="78"/>
      <c r="M29" s="77"/>
      <c r="N29" s="77"/>
      <c r="O29" s="77"/>
      <c r="P29" s="76"/>
      <c r="Q29" s="76"/>
      <c r="R29" s="77"/>
      <c r="S29" s="80"/>
      <c r="T29" s="81"/>
      <c r="V29" s="261">
        <f>COUNTIF(R6:R49, "OUI")+COUNTIF(R54:R96, "OUI")+COUNTIF(R104:R146, "OUI")</f>
        <v>0</v>
      </c>
      <c r="W29" s="261"/>
      <c r="X29" s="261"/>
      <c r="Z29" s="160"/>
      <c r="AA29" s="160"/>
      <c r="AB29" s="159"/>
    </row>
    <row r="30" spans="1:29" ht="18.75" customHeight="1" x14ac:dyDescent="0.25">
      <c r="B30" s="281"/>
      <c r="C30" s="282"/>
      <c r="D30" s="282"/>
      <c r="E30" s="282"/>
      <c r="F30" s="282"/>
      <c r="G30" s="283"/>
      <c r="H30" s="54"/>
      <c r="I30" s="82"/>
      <c r="J30" s="84"/>
      <c r="K30" s="84"/>
      <c r="L30" s="78"/>
      <c r="M30" s="77"/>
      <c r="N30" s="77"/>
      <c r="O30" s="77"/>
      <c r="P30" s="76"/>
      <c r="Q30" s="76"/>
      <c r="R30" s="77"/>
      <c r="S30" s="80"/>
      <c r="T30" s="81"/>
      <c r="V30" s="261"/>
      <c r="W30" s="261"/>
      <c r="X30" s="261"/>
    </row>
    <row r="31" spans="1:29" ht="15" customHeight="1" x14ac:dyDescent="0.25">
      <c r="B31" s="281"/>
      <c r="C31" s="282"/>
      <c r="D31" s="282"/>
      <c r="E31" s="282"/>
      <c r="F31" s="282"/>
      <c r="G31" s="283"/>
      <c r="H31" s="54"/>
      <c r="I31" s="82"/>
      <c r="J31" s="84"/>
      <c r="K31" s="84"/>
      <c r="L31" s="78"/>
      <c r="M31" s="77"/>
      <c r="N31" s="77"/>
      <c r="O31" s="77"/>
      <c r="P31" s="76"/>
      <c r="Q31" s="76"/>
      <c r="R31" s="77"/>
      <c r="S31" s="80"/>
      <c r="T31" s="81"/>
      <c r="V31" s="261"/>
      <c r="W31" s="261"/>
      <c r="X31" s="261"/>
      <c r="Z31" s="168" t="s">
        <v>174</v>
      </c>
      <c r="AA31" s="168"/>
      <c r="AB31" s="168"/>
    </row>
    <row r="32" spans="1:29" ht="15" customHeight="1" x14ac:dyDescent="0.25">
      <c r="B32" s="284"/>
      <c r="C32" s="285"/>
      <c r="D32" s="285"/>
      <c r="E32" s="285"/>
      <c r="F32" s="285"/>
      <c r="G32" s="286"/>
      <c r="H32" s="54"/>
      <c r="I32" s="82"/>
      <c r="J32" s="84"/>
      <c r="K32" s="84"/>
      <c r="L32" s="78"/>
      <c r="M32" s="77"/>
      <c r="N32" s="77"/>
      <c r="O32" s="77"/>
      <c r="P32" s="76"/>
      <c r="Q32" s="76"/>
      <c r="R32" s="77"/>
      <c r="S32" s="80"/>
      <c r="T32" s="81"/>
      <c r="V32" s="262" t="s">
        <v>73</v>
      </c>
      <c r="W32" s="262"/>
      <c r="X32" s="262"/>
      <c r="Z32" s="168"/>
      <c r="AA32" s="168"/>
      <c r="AB32" s="168"/>
    </row>
    <row r="33" spans="2:28" ht="15" customHeight="1" x14ac:dyDescent="0.25">
      <c r="B33" s="308" t="s">
        <v>68</v>
      </c>
      <c r="C33" s="309"/>
      <c r="D33" s="309"/>
      <c r="E33" s="309"/>
      <c r="F33" s="309"/>
      <c r="G33" s="310"/>
      <c r="H33" s="54"/>
      <c r="I33" s="82"/>
      <c r="J33" s="84"/>
      <c r="K33" s="84"/>
      <c r="L33" s="78"/>
      <c r="M33" s="77"/>
      <c r="N33" s="77"/>
      <c r="O33" s="77"/>
      <c r="P33" s="76"/>
      <c r="Q33" s="76"/>
      <c r="R33" s="77"/>
      <c r="S33" s="80"/>
      <c r="T33" s="81"/>
      <c r="V33" s="263"/>
      <c r="W33" s="263"/>
      <c r="X33" s="263"/>
      <c r="Z33" s="166" t="s">
        <v>178</v>
      </c>
      <c r="AA33" s="166"/>
      <c r="AB33" s="166"/>
    </row>
    <row r="34" spans="2:28" ht="15.75" customHeight="1" x14ac:dyDescent="0.25">
      <c r="B34" s="281"/>
      <c r="C34" s="282"/>
      <c r="D34" s="282"/>
      <c r="E34" s="282"/>
      <c r="F34" s="282"/>
      <c r="G34" s="283"/>
      <c r="H34" s="54"/>
      <c r="I34" s="82"/>
      <c r="J34" s="84"/>
      <c r="K34" s="84"/>
      <c r="L34" s="78"/>
      <c r="M34" s="77"/>
      <c r="N34" s="77"/>
      <c r="O34" s="77"/>
      <c r="P34" s="76"/>
      <c r="Q34" s="76"/>
      <c r="R34" s="77"/>
      <c r="S34" s="80"/>
      <c r="T34" s="81"/>
      <c r="V34" s="316">
        <f>COUNTIF(R6:R49, "NON")+COUNTIF(R54:R96, "NON")+COUNTIF(R104:R146, "NON")</f>
        <v>0</v>
      </c>
      <c r="W34" s="316"/>
      <c r="X34" s="316"/>
      <c r="Z34" s="167"/>
      <c r="AA34" s="167"/>
      <c r="AB34" s="167"/>
    </row>
    <row r="35" spans="2:28" ht="16.5" customHeight="1" x14ac:dyDescent="0.25">
      <c r="B35" s="281"/>
      <c r="C35" s="282"/>
      <c r="D35" s="282"/>
      <c r="E35" s="282"/>
      <c r="F35" s="282"/>
      <c r="G35" s="283"/>
      <c r="I35" s="75"/>
      <c r="J35" s="84"/>
      <c r="K35" s="84"/>
      <c r="L35" s="78"/>
      <c r="M35" s="77"/>
      <c r="N35" s="77"/>
      <c r="O35" s="77"/>
      <c r="P35" s="76"/>
      <c r="Q35" s="76"/>
      <c r="R35" s="77"/>
      <c r="S35" s="80"/>
      <c r="T35" s="81"/>
      <c r="V35" s="316"/>
      <c r="W35" s="316"/>
      <c r="X35" s="316"/>
      <c r="Z35" s="160">
        <f>COUNTIFS(J6:J48,"=MONTE-CHARGES",R6:R48,"=NON")+COUNTIFS(J54:J96,"=MONTE-CHARGES",R54:R96,"=NON")+COUNTIFS(J104:J146,"=MONTE-CHARGES",R104:R146,"=NON")</f>
        <v>0</v>
      </c>
      <c r="AA35" s="160"/>
      <c r="AB35" s="159" t="s">
        <v>181</v>
      </c>
    </row>
    <row r="36" spans="2:28" ht="18.75" customHeight="1" x14ac:dyDescent="0.25">
      <c r="B36" s="281"/>
      <c r="C36" s="282"/>
      <c r="D36" s="282"/>
      <c r="E36" s="282"/>
      <c r="F36" s="282"/>
      <c r="G36" s="283"/>
      <c r="H36" s="11"/>
      <c r="I36" s="85"/>
      <c r="J36" s="84"/>
      <c r="K36" s="84"/>
      <c r="L36" s="78"/>
      <c r="M36" s="77"/>
      <c r="N36" s="77"/>
      <c r="O36" s="77"/>
      <c r="P36" s="76"/>
      <c r="Q36" s="76"/>
      <c r="R36" s="77"/>
      <c r="S36" s="80"/>
      <c r="T36" s="81"/>
      <c r="V36" s="316"/>
      <c r="W36" s="316"/>
      <c r="X36" s="316"/>
      <c r="Z36" s="160"/>
      <c r="AA36" s="160"/>
      <c r="AB36" s="159"/>
    </row>
    <row r="37" spans="2:28" ht="16.5" customHeight="1" x14ac:dyDescent="0.25">
      <c r="B37" s="281"/>
      <c r="C37" s="282"/>
      <c r="D37" s="282"/>
      <c r="E37" s="282"/>
      <c r="F37" s="282"/>
      <c r="G37" s="283"/>
      <c r="H37" s="55"/>
      <c r="I37" s="85"/>
      <c r="J37" s="84"/>
      <c r="K37" s="84"/>
      <c r="L37" s="78"/>
      <c r="M37" s="77"/>
      <c r="N37" s="77"/>
      <c r="O37" s="77"/>
      <c r="P37" s="76"/>
      <c r="Q37" s="76"/>
      <c r="R37" s="77"/>
      <c r="S37" s="80"/>
      <c r="T37" s="81"/>
      <c r="V37" s="48"/>
      <c r="W37" s="48"/>
      <c r="X37" s="48"/>
      <c r="Z37" s="160"/>
      <c r="AA37" s="160"/>
      <c r="AB37" s="159"/>
    </row>
    <row r="38" spans="2:28" ht="16.5" customHeight="1" thickBot="1" x14ac:dyDescent="0.3">
      <c r="B38" s="320"/>
      <c r="C38" s="321"/>
      <c r="D38" s="321"/>
      <c r="E38" s="321"/>
      <c r="F38" s="321"/>
      <c r="G38" s="322"/>
      <c r="H38" s="55"/>
      <c r="I38" s="85"/>
      <c r="J38" s="84"/>
      <c r="K38" s="84"/>
      <c r="L38" s="78"/>
      <c r="M38" s="77"/>
      <c r="N38" s="77"/>
      <c r="O38" s="77"/>
      <c r="P38" s="76"/>
      <c r="Q38" s="76"/>
      <c r="R38" s="77"/>
      <c r="S38" s="80"/>
      <c r="T38" s="81"/>
      <c r="V38" s="313" t="s">
        <v>80</v>
      </c>
      <c r="W38" s="313"/>
      <c r="X38" s="313"/>
    </row>
    <row r="39" spans="2:28" ht="17.25" customHeight="1" thickBot="1" x14ac:dyDescent="0.3">
      <c r="B39" s="31"/>
      <c r="C39" s="31"/>
      <c r="D39" s="31"/>
      <c r="E39" s="31"/>
      <c r="F39" s="31"/>
      <c r="G39" s="31"/>
      <c r="H39" s="56"/>
      <c r="I39" s="75"/>
      <c r="J39" s="84"/>
      <c r="K39" s="84"/>
      <c r="L39" s="78"/>
      <c r="M39" s="77"/>
      <c r="N39" s="77"/>
      <c r="O39" s="77"/>
      <c r="P39" s="76"/>
      <c r="Q39" s="76"/>
      <c r="R39" s="77"/>
      <c r="S39" s="80"/>
      <c r="T39" s="81"/>
      <c r="V39" s="313"/>
      <c r="W39" s="313"/>
      <c r="X39" s="313"/>
    </row>
    <row r="40" spans="2:28" ht="16.5" customHeight="1" x14ac:dyDescent="0.25">
      <c r="B40" s="323" t="s">
        <v>139</v>
      </c>
      <c r="C40" s="324"/>
      <c r="D40" s="324"/>
      <c r="E40" s="324"/>
      <c r="F40" s="324"/>
      <c r="G40" s="325"/>
      <c r="H40" s="56"/>
      <c r="I40" s="75"/>
      <c r="J40" s="84"/>
      <c r="K40" s="84"/>
      <c r="L40" s="78"/>
      <c r="M40" s="77"/>
      <c r="N40" s="77"/>
      <c r="O40" s="77"/>
      <c r="P40" s="76"/>
      <c r="Q40" s="76"/>
      <c r="R40" s="77"/>
      <c r="S40" s="80"/>
      <c r="T40" s="81"/>
      <c r="V40" s="314">
        <f>G76</f>
        <v>0</v>
      </c>
      <c r="W40" s="314"/>
      <c r="X40" s="314"/>
      <c r="Y40" s="57"/>
    </row>
    <row r="41" spans="2:28" ht="17.25" customHeight="1" x14ac:dyDescent="0.25">
      <c r="B41" s="326"/>
      <c r="C41" s="225"/>
      <c r="D41" s="225"/>
      <c r="E41" s="225"/>
      <c r="F41" s="225"/>
      <c r="G41" s="226"/>
      <c r="H41" s="54"/>
      <c r="I41" s="82"/>
      <c r="J41" s="84"/>
      <c r="K41" s="84"/>
      <c r="L41" s="78"/>
      <c r="M41" s="77"/>
      <c r="N41" s="77"/>
      <c r="O41" s="77"/>
      <c r="P41" s="76"/>
      <c r="Q41" s="76"/>
      <c r="R41" s="77"/>
      <c r="S41" s="80"/>
      <c r="T41" s="81"/>
      <c r="V41" s="315"/>
      <c r="W41" s="315"/>
      <c r="X41" s="315"/>
      <c r="Y41" s="57"/>
    </row>
    <row r="42" spans="2:28" ht="17.25" customHeight="1" x14ac:dyDescent="0.25">
      <c r="B42" s="326"/>
      <c r="C42" s="327"/>
      <c r="D42" s="327"/>
      <c r="E42" s="327"/>
      <c r="F42" s="327"/>
      <c r="G42" s="328"/>
      <c r="I42" s="75"/>
      <c r="J42" s="84"/>
      <c r="K42" s="84"/>
      <c r="L42" s="78"/>
      <c r="M42" s="77"/>
      <c r="N42" s="77"/>
      <c r="O42" s="77"/>
      <c r="P42" s="76"/>
      <c r="Q42" s="76"/>
      <c r="R42" s="77"/>
      <c r="S42" s="80"/>
      <c r="T42" s="81"/>
      <c r="V42" s="315"/>
      <c r="W42" s="315"/>
      <c r="X42" s="315"/>
    </row>
    <row r="43" spans="2:28" ht="16.5" customHeight="1" x14ac:dyDescent="0.25">
      <c r="B43" s="326"/>
      <c r="C43" s="327"/>
      <c r="D43" s="327"/>
      <c r="E43" s="327"/>
      <c r="F43" s="327"/>
      <c r="G43" s="328"/>
      <c r="H43" s="12"/>
      <c r="I43" s="75"/>
      <c r="J43" s="84"/>
      <c r="K43" s="84"/>
      <c r="L43" s="78"/>
      <c r="M43" s="77"/>
      <c r="N43" s="77"/>
      <c r="O43" s="77"/>
      <c r="P43" s="76"/>
      <c r="Q43" s="76"/>
      <c r="R43" s="77"/>
      <c r="S43" s="80"/>
      <c r="T43" s="81"/>
      <c r="V43" s="48"/>
      <c r="W43" s="48"/>
      <c r="X43" s="48"/>
    </row>
    <row r="44" spans="2:28" ht="16.5" customHeight="1" x14ac:dyDescent="0.25">
      <c r="B44" s="326"/>
      <c r="C44" s="327"/>
      <c r="D44" s="327"/>
      <c r="E44" s="327"/>
      <c r="F44" s="327"/>
      <c r="G44" s="328"/>
      <c r="H44" s="13"/>
      <c r="I44" s="75"/>
      <c r="J44" s="84"/>
      <c r="K44" s="84"/>
      <c r="L44" s="78"/>
      <c r="M44" s="77"/>
      <c r="N44" s="77"/>
      <c r="O44" s="77"/>
      <c r="P44" s="76"/>
      <c r="Q44" s="76"/>
      <c r="R44" s="77"/>
      <c r="S44" s="80"/>
      <c r="T44" s="81"/>
    </row>
    <row r="45" spans="2:28" x14ac:dyDescent="0.25">
      <c r="B45" s="224"/>
      <c r="C45" s="225"/>
      <c r="D45" s="225"/>
      <c r="E45" s="225"/>
      <c r="F45" s="225"/>
      <c r="G45" s="226"/>
      <c r="H45" s="56"/>
      <c r="I45" s="75"/>
      <c r="J45" s="84"/>
      <c r="K45" s="84"/>
      <c r="L45" s="78"/>
      <c r="M45" s="77"/>
      <c r="N45" s="77"/>
      <c r="O45" s="77"/>
      <c r="P45" s="76"/>
      <c r="Q45" s="76"/>
      <c r="R45" s="77"/>
      <c r="S45" s="80"/>
      <c r="T45" s="81"/>
    </row>
    <row r="46" spans="2:28" x14ac:dyDescent="0.25">
      <c r="B46" s="227"/>
      <c r="C46" s="228"/>
      <c r="D46" s="228"/>
      <c r="E46" s="228"/>
      <c r="F46" s="228"/>
      <c r="G46" s="229"/>
      <c r="H46" s="56"/>
      <c r="I46" s="75"/>
      <c r="J46" s="84"/>
      <c r="K46" s="84"/>
      <c r="L46" s="78"/>
      <c r="M46" s="77"/>
      <c r="N46" s="77"/>
      <c r="O46" s="77"/>
      <c r="P46" s="76"/>
      <c r="Q46" s="76"/>
      <c r="R46" s="77"/>
      <c r="S46" s="80"/>
      <c r="T46" s="81"/>
    </row>
    <row r="47" spans="2:28" ht="16.5" customHeight="1" x14ac:dyDescent="0.25">
      <c r="B47" s="227"/>
      <c r="C47" s="228"/>
      <c r="D47" s="228"/>
      <c r="E47" s="228"/>
      <c r="F47" s="228"/>
      <c r="G47" s="229"/>
      <c r="H47" s="56"/>
      <c r="I47" s="75"/>
      <c r="J47" s="84"/>
      <c r="K47" s="84"/>
      <c r="L47" s="78"/>
      <c r="M47" s="77"/>
      <c r="N47" s="77"/>
      <c r="O47" s="77"/>
      <c r="P47" s="76"/>
      <c r="Q47" s="76"/>
      <c r="R47" s="77"/>
      <c r="S47" s="80"/>
      <c r="T47" s="81"/>
      <c r="AB47" s="57"/>
    </row>
    <row r="48" spans="2:28" ht="16.5" customHeight="1" thickBot="1" x14ac:dyDescent="0.3">
      <c r="B48" s="317"/>
      <c r="C48" s="318"/>
      <c r="D48" s="318"/>
      <c r="E48" s="318"/>
      <c r="F48" s="318"/>
      <c r="G48" s="319"/>
      <c r="H48" s="56"/>
      <c r="I48" s="86"/>
      <c r="J48" s="87"/>
      <c r="K48" s="87"/>
      <c r="L48" s="88"/>
      <c r="M48" s="89"/>
      <c r="N48" s="89"/>
      <c r="O48" s="89"/>
      <c r="P48" s="90"/>
      <c r="Q48" s="90"/>
      <c r="R48" s="89"/>
      <c r="S48" s="91"/>
      <c r="T48" s="92"/>
      <c r="AB48" s="57"/>
    </row>
    <row r="49" spans="1:29" ht="17.25" customHeight="1" x14ac:dyDescent="0.25">
      <c r="B49" s="31"/>
      <c r="C49" s="31"/>
      <c r="D49" s="31"/>
      <c r="E49" s="31"/>
      <c r="F49" s="31"/>
      <c r="G49" s="31"/>
      <c r="H49" s="56"/>
      <c r="I49" s="71"/>
      <c r="J49" s="72"/>
      <c r="K49" s="73"/>
      <c r="L49" s="74"/>
      <c r="M49" s="73"/>
      <c r="N49" s="73"/>
      <c r="O49" s="73"/>
      <c r="P49" s="73"/>
      <c r="Q49" s="73"/>
      <c r="R49" s="73"/>
      <c r="S49" s="73"/>
      <c r="T49" s="74"/>
    </row>
    <row r="50" spans="1:29" ht="14.4" thickBot="1" x14ac:dyDescent="0.3">
      <c r="B50" s="31"/>
      <c r="C50" s="31"/>
      <c r="D50" s="31"/>
      <c r="E50" s="31"/>
      <c r="F50" s="31"/>
      <c r="G50" s="31"/>
      <c r="H50" s="31"/>
      <c r="I50" s="74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</row>
    <row r="51" spans="1:29" ht="15.6" x14ac:dyDescent="0.25">
      <c r="B51" s="191" t="s">
        <v>0</v>
      </c>
      <c r="C51" s="192"/>
      <c r="D51" s="192"/>
      <c r="E51" s="192"/>
      <c r="F51" s="192"/>
      <c r="G51" s="193"/>
      <c r="H51" s="31"/>
      <c r="I51" s="249" t="s">
        <v>81</v>
      </c>
      <c r="J51" s="250"/>
      <c r="K51" s="250"/>
      <c r="L51" s="250"/>
      <c r="M51" s="250"/>
      <c r="N51" s="250"/>
      <c r="O51" s="250"/>
      <c r="P51" s="250"/>
      <c r="Q51" s="250"/>
      <c r="R51" s="250"/>
      <c r="S51" s="250"/>
      <c r="T51" s="251"/>
    </row>
    <row r="52" spans="1:29" ht="15.6" x14ac:dyDescent="0.3">
      <c r="B52" s="18" t="s">
        <v>151</v>
      </c>
      <c r="C52" s="67" t="s">
        <v>150</v>
      </c>
      <c r="D52" s="26" t="s">
        <v>69</v>
      </c>
      <c r="E52" s="345" t="s">
        <v>70</v>
      </c>
      <c r="F52" s="346"/>
      <c r="G52" s="347"/>
      <c r="H52" s="31"/>
      <c r="I52" s="252" t="s">
        <v>116</v>
      </c>
      <c r="J52" s="256" t="s">
        <v>86</v>
      </c>
      <c r="K52" s="256" t="s">
        <v>82</v>
      </c>
      <c r="L52" s="256" t="s">
        <v>69</v>
      </c>
      <c r="M52" s="254" t="s">
        <v>87</v>
      </c>
      <c r="N52" s="254" t="s">
        <v>83</v>
      </c>
      <c r="O52" s="256" t="s">
        <v>84</v>
      </c>
      <c r="P52" s="256" t="s">
        <v>88</v>
      </c>
      <c r="Q52" s="258" t="s">
        <v>159</v>
      </c>
      <c r="R52" s="254" t="s">
        <v>85</v>
      </c>
      <c r="S52" s="254" t="s">
        <v>116</v>
      </c>
      <c r="T52" s="247" t="s">
        <v>69</v>
      </c>
    </row>
    <row r="53" spans="1:29" ht="16.5" customHeight="1" x14ac:dyDescent="0.25">
      <c r="B53" s="21" t="s">
        <v>76</v>
      </c>
      <c r="C53" s="124"/>
      <c r="D53" s="136"/>
      <c r="E53" s="188"/>
      <c r="F53" s="189"/>
      <c r="G53" s="190"/>
      <c r="H53" s="31"/>
      <c r="I53" s="253"/>
      <c r="J53" s="257"/>
      <c r="K53" s="257"/>
      <c r="L53" s="257"/>
      <c r="M53" s="255"/>
      <c r="N53" s="255"/>
      <c r="O53" s="257"/>
      <c r="P53" s="257"/>
      <c r="Q53" s="254"/>
      <c r="R53" s="255"/>
      <c r="S53" s="255"/>
      <c r="T53" s="248"/>
    </row>
    <row r="54" spans="1:29" ht="15.6" x14ac:dyDescent="0.25">
      <c r="B54" s="22" t="s">
        <v>75</v>
      </c>
      <c r="C54" s="142"/>
      <c r="D54" s="143"/>
      <c r="E54" s="185"/>
      <c r="F54" s="186"/>
      <c r="G54" s="187"/>
      <c r="H54" s="31"/>
      <c r="I54" s="75"/>
      <c r="J54" s="76"/>
      <c r="K54" s="77"/>
      <c r="L54" s="78"/>
      <c r="M54" s="77"/>
      <c r="N54" s="77"/>
      <c r="O54" s="77"/>
      <c r="P54" s="76"/>
      <c r="Q54" s="76"/>
      <c r="R54" s="77"/>
      <c r="S54" s="80"/>
      <c r="T54" s="81"/>
    </row>
    <row r="55" spans="1:29" ht="16.5" customHeight="1" x14ac:dyDescent="0.25">
      <c r="B55" s="21" t="s">
        <v>79</v>
      </c>
      <c r="C55" s="144"/>
      <c r="D55" s="129"/>
      <c r="E55" s="185"/>
      <c r="F55" s="186"/>
      <c r="G55" s="187"/>
      <c r="H55" s="31"/>
      <c r="I55" s="75"/>
      <c r="J55" s="76"/>
      <c r="K55" s="77"/>
      <c r="L55" s="78"/>
      <c r="M55" s="77"/>
      <c r="N55" s="77"/>
      <c r="O55" s="77"/>
      <c r="P55" s="76"/>
      <c r="Q55" s="76"/>
      <c r="R55" s="77"/>
      <c r="S55" s="80"/>
      <c r="T55" s="81"/>
    </row>
    <row r="56" spans="1:29" ht="16.2" thickBot="1" x14ac:dyDescent="0.35">
      <c r="B56" s="33" t="s">
        <v>77</v>
      </c>
      <c r="C56" s="145"/>
      <c r="D56" s="146"/>
      <c r="E56" s="182"/>
      <c r="F56" s="183"/>
      <c r="G56" s="184"/>
      <c r="H56" s="59"/>
      <c r="I56" s="75"/>
      <c r="J56" s="76"/>
      <c r="K56" s="77"/>
      <c r="L56" s="78"/>
      <c r="M56" s="77"/>
      <c r="N56" s="77"/>
      <c r="O56" s="77"/>
      <c r="P56" s="76"/>
      <c r="Q56" s="76"/>
      <c r="R56" s="77"/>
      <c r="S56" s="80"/>
      <c r="T56" s="81"/>
    </row>
    <row r="57" spans="1:29" ht="14.4" thickBot="1" x14ac:dyDescent="0.3">
      <c r="H57" s="31"/>
      <c r="I57" s="75"/>
      <c r="J57" s="76"/>
      <c r="K57" s="77"/>
      <c r="L57" s="78"/>
      <c r="M57" s="77"/>
      <c r="N57" s="77"/>
      <c r="O57" s="77"/>
      <c r="P57" s="76"/>
      <c r="Q57" s="76"/>
      <c r="R57" s="77"/>
      <c r="S57" s="80"/>
      <c r="T57" s="81"/>
    </row>
    <row r="58" spans="1:29" ht="16.5" customHeight="1" x14ac:dyDescent="0.25">
      <c r="B58" s="191" t="s">
        <v>148</v>
      </c>
      <c r="C58" s="192"/>
      <c r="D58" s="192"/>
      <c r="E58" s="192"/>
      <c r="F58" s="192"/>
      <c r="G58" s="193"/>
      <c r="H58" s="31"/>
      <c r="I58" s="75"/>
      <c r="J58" s="76"/>
      <c r="K58" s="77"/>
      <c r="L58" s="78"/>
      <c r="M58" s="77"/>
      <c r="N58" s="77"/>
      <c r="O58" s="77"/>
      <c r="P58" s="76"/>
      <c r="Q58" s="76"/>
      <c r="R58" s="77"/>
      <c r="S58" s="80"/>
      <c r="T58" s="81"/>
      <c r="X58" s="57"/>
    </row>
    <row r="59" spans="1:29" ht="16.5" customHeight="1" x14ac:dyDescent="0.3">
      <c r="B59" s="32" t="s">
        <v>149</v>
      </c>
      <c r="C59" s="67" t="s">
        <v>150</v>
      </c>
      <c r="D59" s="37" t="s">
        <v>69</v>
      </c>
      <c r="E59" s="28" t="s">
        <v>70</v>
      </c>
      <c r="F59" s="29"/>
      <c r="G59" s="38"/>
      <c r="H59" s="31"/>
      <c r="I59" s="75"/>
      <c r="J59" s="76"/>
      <c r="K59" s="77"/>
      <c r="L59" s="78"/>
      <c r="M59" s="77"/>
      <c r="N59" s="77"/>
      <c r="O59" s="77"/>
      <c r="P59" s="76"/>
      <c r="Q59" s="76"/>
      <c r="R59" s="77"/>
      <c r="S59" s="80"/>
      <c r="T59" s="81"/>
      <c r="X59" s="57"/>
    </row>
    <row r="60" spans="1:29" ht="16.5" customHeight="1" x14ac:dyDescent="0.25">
      <c r="B60" s="34"/>
      <c r="C60" s="124"/>
      <c r="D60" s="125"/>
      <c r="E60" s="126"/>
      <c r="F60" s="127"/>
      <c r="G60" s="128"/>
      <c r="H60" s="31"/>
      <c r="I60" s="75"/>
      <c r="J60" s="76"/>
      <c r="K60" s="77"/>
      <c r="L60" s="78"/>
      <c r="M60" s="77"/>
      <c r="N60" s="77"/>
      <c r="O60" s="77"/>
      <c r="P60" s="76"/>
      <c r="Q60" s="76"/>
      <c r="R60" s="77"/>
      <c r="S60" s="80"/>
      <c r="T60" s="81"/>
    </row>
    <row r="61" spans="1:29" ht="15.6" x14ac:dyDescent="0.25">
      <c r="B61" s="30"/>
      <c r="C61" s="124"/>
      <c r="D61" s="129"/>
      <c r="E61" s="130"/>
      <c r="F61" s="131"/>
      <c r="G61" s="132"/>
      <c r="H61" s="31"/>
      <c r="I61" s="75"/>
      <c r="J61" s="76"/>
      <c r="K61" s="77"/>
      <c r="L61" s="78"/>
      <c r="M61" s="77"/>
      <c r="N61" s="77"/>
      <c r="O61" s="77"/>
      <c r="P61" s="76"/>
      <c r="Q61" s="76"/>
      <c r="R61" s="77"/>
      <c r="S61" s="80"/>
      <c r="T61" s="81"/>
    </row>
    <row r="62" spans="1:29" s="61" customFormat="1" ht="16.5" customHeight="1" x14ac:dyDescent="0.25">
      <c r="A62" s="31"/>
      <c r="B62" s="35"/>
      <c r="C62" s="124"/>
      <c r="D62" s="129"/>
      <c r="E62" s="133"/>
      <c r="F62" s="134"/>
      <c r="G62" s="135"/>
      <c r="H62" s="60"/>
      <c r="I62" s="75"/>
      <c r="J62" s="93"/>
      <c r="K62" s="77"/>
      <c r="L62" s="78"/>
      <c r="M62" s="77"/>
      <c r="N62" s="77"/>
      <c r="O62" s="77"/>
      <c r="P62" s="76"/>
      <c r="Q62" s="76"/>
      <c r="R62" s="77"/>
      <c r="S62" s="80"/>
      <c r="T62" s="81"/>
      <c r="U62" s="57"/>
      <c r="V62" s="57"/>
      <c r="W62" s="57"/>
      <c r="X62" s="31"/>
      <c r="Y62" s="31"/>
      <c r="Z62" s="31"/>
      <c r="AA62" s="31"/>
      <c r="AB62" s="31"/>
      <c r="AC62" s="57"/>
    </row>
    <row r="63" spans="1:29" s="61" customFormat="1" ht="16.5" customHeight="1" x14ac:dyDescent="0.25">
      <c r="A63" s="48"/>
      <c r="B63" s="35"/>
      <c r="C63" s="124"/>
      <c r="D63" s="136"/>
      <c r="E63" s="133"/>
      <c r="F63" s="134"/>
      <c r="G63" s="135"/>
      <c r="H63" s="60"/>
      <c r="I63" s="75"/>
      <c r="J63" s="93"/>
      <c r="K63" s="77"/>
      <c r="L63" s="78"/>
      <c r="M63" s="77"/>
      <c r="N63" s="77"/>
      <c r="O63" s="77"/>
      <c r="P63" s="76"/>
      <c r="Q63" s="76"/>
      <c r="R63" s="77"/>
      <c r="S63" s="80"/>
      <c r="T63" s="81"/>
      <c r="U63" s="57"/>
      <c r="V63" s="57"/>
      <c r="W63" s="57"/>
      <c r="X63" s="31"/>
      <c r="Y63" s="31"/>
      <c r="Z63" s="31"/>
      <c r="AA63" s="31"/>
      <c r="AB63" s="31"/>
      <c r="AC63" s="57"/>
    </row>
    <row r="64" spans="1:29" ht="16.5" customHeight="1" thickBot="1" x14ac:dyDescent="0.3">
      <c r="A64" s="48"/>
      <c r="B64" s="36"/>
      <c r="C64" s="137"/>
      <c r="D64" s="138"/>
      <c r="E64" s="139"/>
      <c r="F64" s="140"/>
      <c r="G64" s="141"/>
      <c r="H64" s="31"/>
      <c r="I64" s="75"/>
      <c r="J64" s="76"/>
      <c r="K64" s="77"/>
      <c r="L64" s="78"/>
      <c r="M64" s="77"/>
      <c r="N64" s="77"/>
      <c r="O64" s="77"/>
      <c r="P64" s="76"/>
      <c r="Q64" s="76"/>
      <c r="R64" s="77"/>
      <c r="S64" s="80"/>
      <c r="T64" s="81"/>
    </row>
    <row r="65" spans="1:20" ht="17.25" customHeight="1" thickBot="1" x14ac:dyDescent="0.3">
      <c r="A65" s="48"/>
      <c r="H65" s="62"/>
      <c r="I65" s="75"/>
      <c r="J65" s="76"/>
      <c r="K65" s="77"/>
      <c r="L65" s="78"/>
      <c r="M65" s="77"/>
      <c r="N65" s="77"/>
      <c r="O65" s="77"/>
      <c r="P65" s="76"/>
      <c r="Q65" s="76"/>
      <c r="R65" s="77"/>
      <c r="S65" s="80"/>
      <c r="T65" s="81"/>
    </row>
    <row r="66" spans="1:20" ht="16.5" customHeight="1" x14ac:dyDescent="0.25">
      <c r="A66" s="48"/>
      <c r="B66" s="330" t="s">
        <v>1</v>
      </c>
      <c r="C66" s="331"/>
      <c r="D66" s="331"/>
      <c r="E66" s="331"/>
      <c r="F66" s="331"/>
      <c r="G66" s="332"/>
      <c r="H66" s="62"/>
      <c r="I66" s="75"/>
      <c r="J66" s="76"/>
      <c r="K66" s="77"/>
      <c r="L66" s="78"/>
      <c r="M66" s="77"/>
      <c r="N66" s="77"/>
      <c r="O66" s="77"/>
      <c r="P66" s="76"/>
      <c r="Q66" s="76"/>
      <c r="R66" s="77"/>
      <c r="S66" s="80"/>
      <c r="T66" s="81"/>
    </row>
    <row r="67" spans="1:20" ht="16.5" customHeight="1" x14ac:dyDescent="0.3">
      <c r="A67" s="48"/>
      <c r="B67" s="341" t="s">
        <v>151</v>
      </c>
      <c r="C67" s="342"/>
      <c r="D67" s="68" t="s">
        <v>150</v>
      </c>
      <c r="E67" s="69" t="s">
        <v>69</v>
      </c>
      <c r="F67" s="343" t="s">
        <v>70</v>
      </c>
      <c r="G67" s="344"/>
      <c r="I67" s="75"/>
      <c r="J67" s="76"/>
      <c r="K67" s="77"/>
      <c r="L67" s="78"/>
      <c r="M67" s="77"/>
      <c r="N67" s="77"/>
      <c r="O67" s="77"/>
      <c r="P67" s="76"/>
      <c r="Q67" s="76"/>
      <c r="R67" s="77"/>
      <c r="S67" s="80"/>
      <c r="T67" s="81"/>
    </row>
    <row r="68" spans="1:20" ht="17.25" customHeight="1" x14ac:dyDescent="0.25">
      <c r="A68" s="48"/>
      <c r="B68" s="237" t="s">
        <v>141</v>
      </c>
      <c r="C68" s="238"/>
      <c r="D68" s="120"/>
      <c r="E68" s="121"/>
      <c r="F68" s="233"/>
      <c r="G68" s="234"/>
      <c r="H68" s="63"/>
      <c r="I68" s="75"/>
      <c r="J68" s="76"/>
      <c r="K68" s="77"/>
      <c r="L68" s="78"/>
      <c r="M68" s="77"/>
      <c r="N68" s="77"/>
      <c r="O68" s="77"/>
      <c r="P68" s="76"/>
      <c r="Q68" s="76"/>
      <c r="R68" s="77"/>
      <c r="S68" s="80"/>
      <c r="T68" s="81"/>
    </row>
    <row r="69" spans="1:20" ht="15.6" x14ac:dyDescent="0.25">
      <c r="A69" s="48"/>
      <c r="B69" s="237" t="s">
        <v>140</v>
      </c>
      <c r="C69" s="238"/>
      <c r="D69" s="120"/>
      <c r="E69" s="121"/>
      <c r="F69" s="233"/>
      <c r="G69" s="234"/>
      <c r="I69" s="75"/>
      <c r="J69" s="76"/>
      <c r="K69" s="77"/>
      <c r="L69" s="78"/>
      <c r="M69" s="77"/>
      <c r="N69" s="77"/>
      <c r="O69" s="77"/>
      <c r="P69" s="76"/>
      <c r="Q69" s="76"/>
      <c r="R69" s="77"/>
      <c r="S69" s="80"/>
      <c r="T69" s="81"/>
    </row>
    <row r="70" spans="1:20" ht="15.6" x14ac:dyDescent="0.25">
      <c r="A70" s="48"/>
      <c r="B70" s="237" t="s">
        <v>142</v>
      </c>
      <c r="C70" s="238"/>
      <c r="D70" s="120"/>
      <c r="E70" s="121"/>
      <c r="F70" s="233"/>
      <c r="G70" s="234"/>
      <c r="H70" s="63"/>
      <c r="I70" s="75"/>
      <c r="J70" s="76"/>
      <c r="K70" s="77"/>
      <c r="L70" s="78"/>
      <c r="M70" s="77"/>
      <c r="N70" s="77"/>
      <c r="O70" s="77"/>
      <c r="P70" s="76"/>
      <c r="Q70" s="76"/>
      <c r="R70" s="77"/>
      <c r="S70" s="80"/>
      <c r="T70" s="81"/>
    </row>
    <row r="71" spans="1:20" ht="15.6" x14ac:dyDescent="0.25">
      <c r="B71" s="237" t="s">
        <v>143</v>
      </c>
      <c r="C71" s="238"/>
      <c r="D71" s="120"/>
      <c r="E71" s="121"/>
      <c r="F71" s="233"/>
      <c r="G71" s="234"/>
      <c r="H71" s="63"/>
      <c r="I71" s="75"/>
      <c r="J71" s="76"/>
      <c r="K71" s="77"/>
      <c r="L71" s="78"/>
      <c r="M71" s="77"/>
      <c r="N71" s="77"/>
      <c r="O71" s="77"/>
      <c r="P71" s="76"/>
      <c r="Q71" s="76"/>
      <c r="R71" s="77"/>
      <c r="S71" s="80"/>
      <c r="T71" s="81"/>
    </row>
    <row r="72" spans="1:20" ht="15.6" x14ac:dyDescent="0.25">
      <c r="B72" s="237" t="s">
        <v>144</v>
      </c>
      <c r="C72" s="238"/>
      <c r="D72" s="120"/>
      <c r="E72" s="121"/>
      <c r="F72" s="233"/>
      <c r="G72" s="234"/>
      <c r="H72" s="63"/>
      <c r="I72" s="75"/>
      <c r="J72" s="76"/>
      <c r="K72" s="77"/>
      <c r="L72" s="78"/>
      <c r="M72" s="77"/>
      <c r="N72" s="77"/>
      <c r="O72" s="77"/>
      <c r="P72" s="76"/>
      <c r="Q72" s="76"/>
      <c r="R72" s="77"/>
      <c r="S72" s="80"/>
      <c r="T72" s="81"/>
    </row>
    <row r="73" spans="1:20" ht="15.6" x14ac:dyDescent="0.25">
      <c r="B73" s="237" t="s">
        <v>145</v>
      </c>
      <c r="C73" s="238"/>
      <c r="D73" s="120"/>
      <c r="E73" s="121"/>
      <c r="F73" s="233"/>
      <c r="G73" s="234"/>
      <c r="I73" s="82"/>
      <c r="J73" s="76"/>
      <c r="K73" s="83"/>
      <c r="L73" s="78"/>
      <c r="M73" s="77"/>
      <c r="N73" s="77"/>
      <c r="O73" s="77"/>
      <c r="P73" s="76"/>
      <c r="Q73" s="76"/>
      <c r="R73" s="77"/>
      <c r="S73" s="80"/>
      <c r="T73" s="81"/>
    </row>
    <row r="74" spans="1:20" ht="15.6" x14ac:dyDescent="0.25">
      <c r="B74" s="235" t="s">
        <v>146</v>
      </c>
      <c r="C74" s="236"/>
      <c r="D74" s="120"/>
      <c r="E74" s="121"/>
      <c r="F74" s="233"/>
      <c r="G74" s="234"/>
      <c r="I74" s="82"/>
      <c r="J74" s="76"/>
      <c r="K74" s="83"/>
      <c r="L74" s="78"/>
      <c r="M74" s="77"/>
      <c r="N74" s="77"/>
      <c r="O74" s="77"/>
      <c r="P74" s="76"/>
      <c r="Q74" s="76"/>
      <c r="R74" s="77"/>
      <c r="S74" s="80"/>
      <c r="T74" s="81"/>
    </row>
    <row r="75" spans="1:20" ht="15.6" x14ac:dyDescent="0.25">
      <c r="B75" s="235" t="s">
        <v>147</v>
      </c>
      <c r="C75" s="236"/>
      <c r="D75" s="120"/>
      <c r="E75" s="121"/>
      <c r="F75" s="233"/>
      <c r="G75" s="234"/>
      <c r="I75" s="82"/>
      <c r="J75" s="84"/>
      <c r="K75" s="83"/>
      <c r="L75" s="78"/>
      <c r="M75" s="77"/>
      <c r="N75" s="77"/>
      <c r="O75" s="77"/>
      <c r="P75" s="76"/>
      <c r="Q75" s="76"/>
      <c r="R75" s="77"/>
      <c r="S75" s="80"/>
      <c r="T75" s="81"/>
    </row>
    <row r="76" spans="1:20" ht="15.6" x14ac:dyDescent="0.25">
      <c r="B76" s="333" t="s">
        <v>78</v>
      </c>
      <c r="C76" s="334"/>
      <c r="D76" s="337"/>
      <c r="E76" s="339"/>
      <c r="F76" s="70" t="s">
        <v>152</v>
      </c>
      <c r="G76" s="154"/>
      <c r="I76" s="82"/>
      <c r="J76" s="84"/>
      <c r="K76" s="83"/>
      <c r="L76" s="78"/>
      <c r="M76" s="77"/>
      <c r="N76" s="77"/>
      <c r="O76" s="77"/>
      <c r="P76" s="76"/>
      <c r="Q76" s="76"/>
      <c r="R76" s="77"/>
      <c r="S76" s="80"/>
      <c r="T76" s="81"/>
    </row>
    <row r="77" spans="1:20" x14ac:dyDescent="0.25">
      <c r="B77" s="335"/>
      <c r="C77" s="336"/>
      <c r="D77" s="338"/>
      <c r="E77" s="340"/>
      <c r="F77" s="70" t="s">
        <v>153</v>
      </c>
      <c r="G77" s="123"/>
      <c r="I77" s="75"/>
      <c r="J77" s="84"/>
      <c r="K77" s="84"/>
      <c r="L77" s="78"/>
      <c r="M77" s="77"/>
      <c r="N77" s="77"/>
      <c r="O77" s="77"/>
      <c r="P77" s="76"/>
      <c r="Q77" s="76"/>
      <c r="R77" s="77"/>
      <c r="S77" s="80"/>
      <c r="T77" s="81"/>
    </row>
    <row r="78" spans="1:20" ht="14.4" thickBot="1" x14ac:dyDescent="0.3">
      <c r="B78" s="239" t="s">
        <v>154</v>
      </c>
      <c r="C78" s="240"/>
      <c r="D78" s="241"/>
      <c r="E78" s="242"/>
      <c r="F78" s="242"/>
      <c r="G78" s="243"/>
      <c r="I78" s="82"/>
      <c r="J78" s="84"/>
      <c r="K78" s="84"/>
      <c r="L78" s="78"/>
      <c r="M78" s="77"/>
      <c r="N78" s="77"/>
      <c r="O78" s="77"/>
      <c r="P78" s="76"/>
      <c r="Q78" s="76"/>
      <c r="R78" s="77"/>
      <c r="S78" s="80"/>
      <c r="T78" s="81"/>
    </row>
    <row r="79" spans="1:20" ht="14.4" thickBot="1" x14ac:dyDescent="0.3">
      <c r="I79" s="82"/>
      <c r="J79" s="84"/>
      <c r="K79" s="84"/>
      <c r="L79" s="78"/>
      <c r="M79" s="77"/>
      <c r="N79" s="77"/>
      <c r="O79" s="77"/>
      <c r="P79" s="76"/>
      <c r="Q79" s="76"/>
      <c r="R79" s="77"/>
      <c r="S79" s="80"/>
      <c r="T79" s="81"/>
    </row>
    <row r="80" spans="1:20" x14ac:dyDescent="0.25">
      <c r="B80" s="230" t="s">
        <v>135</v>
      </c>
      <c r="C80" s="231"/>
      <c r="D80" s="231"/>
      <c r="E80" s="231"/>
      <c r="F80" s="231"/>
      <c r="G80" s="232"/>
      <c r="I80" s="82"/>
      <c r="J80" s="84"/>
      <c r="K80" s="84"/>
      <c r="L80" s="78"/>
      <c r="M80" s="77"/>
      <c r="N80" s="77"/>
      <c r="O80" s="77"/>
      <c r="P80" s="76"/>
      <c r="Q80" s="76"/>
      <c r="R80" s="77"/>
      <c r="S80" s="80"/>
      <c r="T80" s="81"/>
    </row>
    <row r="81" spans="1:20" x14ac:dyDescent="0.25">
      <c r="B81" s="210" t="s">
        <v>129</v>
      </c>
      <c r="C81" s="211"/>
      <c r="D81" s="19" t="s">
        <v>126</v>
      </c>
      <c r="E81" s="19" t="s">
        <v>127</v>
      </c>
      <c r="F81" s="208" t="s">
        <v>128</v>
      </c>
      <c r="G81" s="209"/>
      <c r="I81" s="82"/>
      <c r="J81" s="84"/>
      <c r="K81" s="84"/>
      <c r="L81" s="78"/>
      <c r="M81" s="77"/>
      <c r="N81" s="77"/>
      <c r="O81" s="77"/>
      <c r="P81" s="76"/>
      <c r="Q81" s="76"/>
      <c r="R81" s="77"/>
      <c r="S81" s="80"/>
      <c r="T81" s="81"/>
    </row>
    <row r="82" spans="1:20" ht="14.4" x14ac:dyDescent="0.3">
      <c r="B82" s="196" t="s">
        <v>130</v>
      </c>
      <c r="C82" s="197"/>
      <c r="D82" s="150"/>
      <c r="E82" s="151"/>
      <c r="F82" s="220"/>
      <c r="G82" s="221"/>
      <c r="I82" s="82"/>
      <c r="J82" s="84"/>
      <c r="K82" s="84"/>
      <c r="L82" s="78"/>
      <c r="M82" s="77"/>
      <c r="N82" s="77"/>
      <c r="O82" s="77"/>
      <c r="P82" s="76"/>
      <c r="Q82" s="76"/>
      <c r="R82" s="77"/>
      <c r="S82" s="80"/>
      <c r="T82" s="81"/>
    </row>
    <row r="83" spans="1:20" ht="14.4" x14ac:dyDescent="0.3">
      <c r="B83" s="194" t="s">
        <v>131</v>
      </c>
      <c r="C83" s="195"/>
      <c r="D83" s="152"/>
      <c r="E83" s="150"/>
      <c r="F83" s="220"/>
      <c r="G83" s="221"/>
      <c r="I83" s="75"/>
      <c r="J83" s="84"/>
      <c r="K83" s="84"/>
      <c r="L83" s="78"/>
      <c r="M83" s="77"/>
      <c r="N83" s="77"/>
      <c r="O83" s="77"/>
      <c r="P83" s="76"/>
      <c r="Q83" s="76"/>
      <c r="R83" s="77"/>
      <c r="S83" s="80"/>
      <c r="T83" s="81"/>
    </row>
    <row r="84" spans="1:20" ht="14.4" x14ac:dyDescent="0.3">
      <c r="B84" s="196" t="s">
        <v>132</v>
      </c>
      <c r="C84" s="197"/>
      <c r="D84" s="152"/>
      <c r="E84" s="150"/>
      <c r="F84" s="202"/>
      <c r="G84" s="203"/>
      <c r="I84" s="85"/>
      <c r="J84" s="84"/>
      <c r="K84" s="84"/>
      <c r="L84" s="78"/>
      <c r="M84" s="77"/>
      <c r="N84" s="77"/>
      <c r="O84" s="77"/>
      <c r="P84" s="76"/>
      <c r="Q84" s="76"/>
      <c r="R84" s="77"/>
      <c r="S84" s="80"/>
      <c r="T84" s="81"/>
    </row>
    <row r="85" spans="1:20" ht="14.4" x14ac:dyDescent="0.3">
      <c r="B85" s="194" t="s">
        <v>133</v>
      </c>
      <c r="C85" s="360"/>
      <c r="D85" s="150"/>
      <c r="E85" s="150"/>
      <c r="F85" s="200"/>
      <c r="G85" s="201"/>
      <c r="I85" s="85"/>
      <c r="J85" s="84"/>
      <c r="K85" s="84"/>
      <c r="L85" s="78"/>
      <c r="M85" s="77"/>
      <c r="N85" s="77"/>
      <c r="O85" s="77"/>
      <c r="P85" s="76"/>
      <c r="Q85" s="76"/>
      <c r="R85" s="77"/>
      <c r="S85" s="80"/>
      <c r="T85" s="81"/>
    </row>
    <row r="86" spans="1:20" ht="15" thickBot="1" x14ac:dyDescent="0.35">
      <c r="B86" s="358" t="s">
        <v>134</v>
      </c>
      <c r="C86" s="359"/>
      <c r="D86" s="153"/>
      <c r="E86" s="153"/>
      <c r="F86" s="198"/>
      <c r="G86" s="199"/>
      <c r="I86" s="85"/>
      <c r="J86" s="84"/>
      <c r="K86" s="84"/>
      <c r="L86" s="78"/>
      <c r="M86" s="77"/>
      <c r="N86" s="77"/>
      <c r="O86" s="77"/>
      <c r="P86" s="76"/>
      <c r="Q86" s="76"/>
      <c r="R86" s="77"/>
      <c r="S86" s="80"/>
      <c r="T86" s="81"/>
    </row>
    <row r="87" spans="1:20" ht="14.4" thickBot="1" x14ac:dyDescent="0.3">
      <c r="I87" s="75"/>
      <c r="J87" s="84"/>
      <c r="K87" s="84"/>
      <c r="L87" s="78"/>
      <c r="M87" s="77"/>
      <c r="N87" s="77"/>
      <c r="O87" s="77"/>
      <c r="P87" s="76"/>
      <c r="Q87" s="76"/>
      <c r="R87" s="77"/>
      <c r="S87" s="80"/>
      <c r="T87" s="81"/>
    </row>
    <row r="88" spans="1:20" ht="15.6" x14ac:dyDescent="0.3">
      <c r="B88" s="20" t="s">
        <v>156</v>
      </c>
      <c r="C88" s="16"/>
      <c r="D88" s="16"/>
      <c r="E88" s="16"/>
      <c r="F88" s="15"/>
      <c r="G88" s="17"/>
      <c r="I88" s="75"/>
      <c r="J88" s="84"/>
      <c r="K88" s="84"/>
      <c r="L88" s="78"/>
      <c r="M88" s="77"/>
      <c r="N88" s="77"/>
      <c r="O88" s="77"/>
      <c r="P88" s="76"/>
      <c r="Q88" s="76"/>
      <c r="R88" s="77"/>
      <c r="S88" s="80"/>
      <c r="T88" s="81"/>
    </row>
    <row r="89" spans="1:20" x14ac:dyDescent="0.25">
      <c r="B89" s="222" t="s">
        <v>93</v>
      </c>
      <c r="C89" s="348" t="s">
        <v>116</v>
      </c>
      <c r="D89" s="350" t="s">
        <v>123</v>
      </c>
      <c r="E89" s="351"/>
      <c r="F89" s="354" t="s">
        <v>122</v>
      </c>
      <c r="G89" s="356" t="s">
        <v>70</v>
      </c>
      <c r="I89" s="82"/>
      <c r="J89" s="84"/>
      <c r="K89" s="84"/>
      <c r="L89" s="78"/>
      <c r="M89" s="77"/>
      <c r="N89" s="77"/>
      <c r="O89" s="77"/>
      <c r="P89" s="76"/>
      <c r="Q89" s="76"/>
      <c r="R89" s="77"/>
      <c r="S89" s="80"/>
      <c r="T89" s="81"/>
    </row>
    <row r="90" spans="1:20" x14ac:dyDescent="0.25">
      <c r="B90" s="223"/>
      <c r="C90" s="349"/>
      <c r="D90" s="352"/>
      <c r="E90" s="353"/>
      <c r="F90" s="355"/>
      <c r="G90" s="357"/>
      <c r="I90" s="75"/>
      <c r="J90" s="84"/>
      <c r="K90" s="84"/>
      <c r="L90" s="78"/>
      <c r="M90" s="77"/>
      <c r="N90" s="77"/>
      <c r="O90" s="77"/>
      <c r="P90" s="76"/>
      <c r="Q90" s="76"/>
      <c r="R90" s="77"/>
      <c r="S90" s="80"/>
      <c r="T90" s="81"/>
    </row>
    <row r="91" spans="1:20" ht="15.6" x14ac:dyDescent="0.3">
      <c r="A91" s="48"/>
      <c r="B91" s="96"/>
      <c r="C91" s="97"/>
      <c r="D91" s="204"/>
      <c r="E91" s="205"/>
      <c r="F91" s="98"/>
      <c r="G91" s="99"/>
      <c r="I91" s="75"/>
      <c r="J91" s="84"/>
      <c r="K91" s="84"/>
      <c r="L91" s="78"/>
      <c r="M91" s="77"/>
      <c r="N91" s="77"/>
      <c r="O91" s="77"/>
      <c r="P91" s="76"/>
      <c r="Q91" s="76"/>
      <c r="R91" s="77"/>
      <c r="S91" s="80"/>
      <c r="T91" s="81"/>
    </row>
    <row r="92" spans="1:20" ht="15.6" x14ac:dyDescent="0.3">
      <c r="B92" s="100"/>
      <c r="C92" s="97"/>
      <c r="D92" s="204"/>
      <c r="E92" s="205"/>
      <c r="F92" s="101"/>
      <c r="G92" s="102"/>
      <c r="H92" s="46"/>
      <c r="I92" s="75"/>
      <c r="J92" s="84"/>
      <c r="K92" s="84"/>
      <c r="L92" s="78"/>
      <c r="M92" s="77"/>
      <c r="N92" s="77"/>
      <c r="O92" s="77"/>
      <c r="P92" s="76"/>
      <c r="Q92" s="76"/>
      <c r="R92" s="77"/>
      <c r="S92" s="80"/>
      <c r="T92" s="81"/>
    </row>
    <row r="93" spans="1:20" ht="15.6" x14ac:dyDescent="0.3">
      <c r="A93" s="48"/>
      <c r="B93" s="103"/>
      <c r="C93" s="104"/>
      <c r="D93" s="105"/>
      <c r="E93" s="106"/>
      <c r="F93" s="107"/>
      <c r="G93" s="108"/>
      <c r="I93" s="75"/>
      <c r="J93" s="84"/>
      <c r="K93" s="84"/>
      <c r="L93" s="78"/>
      <c r="M93" s="77"/>
      <c r="N93" s="77"/>
      <c r="O93" s="77"/>
      <c r="P93" s="76"/>
      <c r="Q93" s="76"/>
      <c r="R93" s="77"/>
      <c r="S93" s="80"/>
      <c r="T93" s="81"/>
    </row>
    <row r="94" spans="1:20" ht="15.6" x14ac:dyDescent="0.3">
      <c r="A94" s="48"/>
      <c r="B94" s="103"/>
      <c r="C94" s="104"/>
      <c r="D94" s="156"/>
      <c r="E94" s="157"/>
      <c r="F94" s="101"/>
      <c r="G94" s="111"/>
      <c r="I94" s="75"/>
      <c r="J94" s="84"/>
      <c r="K94" s="84"/>
      <c r="L94" s="78"/>
      <c r="M94" s="77"/>
      <c r="N94" s="77"/>
      <c r="O94" s="77"/>
      <c r="P94" s="76"/>
      <c r="Q94" s="76"/>
      <c r="R94" s="77"/>
      <c r="S94" s="80"/>
      <c r="T94" s="81"/>
    </row>
    <row r="95" spans="1:20" ht="15.6" x14ac:dyDescent="0.3">
      <c r="B95" s="103"/>
      <c r="C95" s="104"/>
      <c r="D95" s="204"/>
      <c r="E95" s="205"/>
      <c r="F95" s="112"/>
      <c r="G95" s="113"/>
      <c r="I95" s="75"/>
      <c r="J95" s="84"/>
      <c r="K95" s="84"/>
      <c r="L95" s="78"/>
      <c r="M95" s="77"/>
      <c r="N95" s="77"/>
      <c r="O95" s="77"/>
      <c r="P95" s="76"/>
      <c r="Q95" s="76"/>
      <c r="R95" s="77"/>
      <c r="S95" s="80"/>
      <c r="T95" s="81"/>
    </row>
    <row r="96" spans="1:20" ht="16.2" thickBot="1" x14ac:dyDescent="0.35">
      <c r="B96" s="114"/>
      <c r="C96" s="115"/>
      <c r="D96" s="116"/>
      <c r="E96" s="117"/>
      <c r="F96" s="118"/>
      <c r="G96" s="119"/>
      <c r="I96" s="86"/>
      <c r="J96" s="87"/>
      <c r="K96" s="87"/>
      <c r="L96" s="88"/>
      <c r="M96" s="89"/>
      <c r="N96" s="89"/>
      <c r="O96" s="89"/>
      <c r="P96" s="90"/>
      <c r="Q96" s="90"/>
      <c r="R96" s="89"/>
      <c r="S96" s="91"/>
      <c r="T96" s="92"/>
    </row>
    <row r="97" spans="2:20" x14ac:dyDescent="0.25">
      <c r="I97" s="41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58"/>
    </row>
    <row r="98" spans="2:20" x14ac:dyDescent="0.25">
      <c r="I98" s="41"/>
      <c r="J98" s="58"/>
      <c r="K98" s="58"/>
      <c r="L98" s="58"/>
      <c r="M98" s="58"/>
      <c r="N98" s="58"/>
      <c r="O98" s="58"/>
      <c r="P98" s="58"/>
      <c r="Q98" s="58"/>
      <c r="R98" s="58"/>
      <c r="S98" s="58"/>
      <c r="T98" s="58"/>
    </row>
    <row r="99" spans="2:20" x14ac:dyDescent="0.25">
      <c r="B99" s="31"/>
      <c r="C99" s="48"/>
      <c r="D99" s="48"/>
      <c r="E99" s="31"/>
      <c r="F99" s="31"/>
      <c r="G99" s="48"/>
      <c r="L99" s="65"/>
      <c r="T99" s="65"/>
    </row>
    <row r="100" spans="2:20" ht="14.4" thickBot="1" x14ac:dyDescent="0.3">
      <c r="L100" s="65"/>
      <c r="T100" s="65"/>
    </row>
    <row r="101" spans="2:20" ht="15.6" x14ac:dyDescent="0.25">
      <c r="B101" s="217" t="s">
        <v>138</v>
      </c>
      <c r="C101" s="218"/>
      <c r="D101" s="218"/>
      <c r="E101" s="218"/>
      <c r="F101" s="218"/>
      <c r="G101" s="219"/>
      <c r="I101" s="249" t="s">
        <v>81</v>
      </c>
      <c r="J101" s="250"/>
      <c r="K101" s="250"/>
      <c r="L101" s="250"/>
      <c r="M101" s="250"/>
      <c r="N101" s="250"/>
      <c r="O101" s="250"/>
      <c r="P101" s="250"/>
      <c r="Q101" s="250"/>
      <c r="R101" s="250"/>
      <c r="S101" s="250"/>
      <c r="T101" s="251"/>
    </row>
    <row r="102" spans="2:20" x14ac:dyDescent="0.25">
      <c r="B102" s="215" t="s">
        <v>117</v>
      </c>
      <c r="C102" s="216"/>
      <c r="D102" s="14" t="s">
        <v>69</v>
      </c>
      <c r="E102" s="212" t="s">
        <v>118</v>
      </c>
      <c r="F102" s="213"/>
      <c r="G102" s="214"/>
      <c r="I102" s="252" t="s">
        <v>116</v>
      </c>
      <c r="J102" s="256" t="s">
        <v>86</v>
      </c>
      <c r="K102" s="256" t="s">
        <v>82</v>
      </c>
      <c r="L102" s="256" t="s">
        <v>69</v>
      </c>
      <c r="M102" s="254" t="s">
        <v>87</v>
      </c>
      <c r="N102" s="254" t="s">
        <v>83</v>
      </c>
      <c r="O102" s="256" t="s">
        <v>84</v>
      </c>
      <c r="P102" s="256" t="s">
        <v>88</v>
      </c>
      <c r="Q102" s="258" t="s">
        <v>159</v>
      </c>
      <c r="R102" s="254" t="s">
        <v>85</v>
      </c>
      <c r="S102" s="254" t="s">
        <v>116</v>
      </c>
      <c r="T102" s="247" t="s">
        <v>69</v>
      </c>
    </row>
    <row r="103" spans="2:20" x14ac:dyDescent="0.25">
      <c r="B103" s="172"/>
      <c r="C103" s="173"/>
      <c r="D103" s="94"/>
      <c r="E103" s="161"/>
      <c r="F103" s="162"/>
      <c r="G103" s="163"/>
      <c r="I103" s="253"/>
      <c r="J103" s="257"/>
      <c r="K103" s="257"/>
      <c r="L103" s="257"/>
      <c r="M103" s="255"/>
      <c r="N103" s="255"/>
      <c r="O103" s="257"/>
      <c r="P103" s="257"/>
      <c r="Q103" s="254"/>
      <c r="R103" s="255"/>
      <c r="S103" s="255"/>
      <c r="T103" s="248"/>
    </row>
    <row r="104" spans="2:20" x14ac:dyDescent="0.25">
      <c r="B104" s="172"/>
      <c r="C104" s="173"/>
      <c r="D104" s="94"/>
      <c r="E104" s="161"/>
      <c r="F104" s="162"/>
      <c r="G104" s="163"/>
      <c r="I104" s="75"/>
      <c r="J104" s="76"/>
      <c r="K104" s="77"/>
      <c r="L104" s="78"/>
      <c r="M104" s="77"/>
      <c r="N104" s="77"/>
      <c r="O104" s="77"/>
      <c r="P104" s="79"/>
      <c r="Q104" s="79"/>
      <c r="R104" s="77"/>
      <c r="S104" s="80"/>
      <c r="T104" s="81"/>
    </row>
    <row r="105" spans="2:20" x14ac:dyDescent="0.25">
      <c r="B105" s="172"/>
      <c r="C105" s="173"/>
      <c r="D105" s="94"/>
      <c r="E105" s="161"/>
      <c r="F105" s="162"/>
      <c r="G105" s="163"/>
      <c r="H105" s="158"/>
      <c r="I105" s="75"/>
      <c r="J105" s="76"/>
      <c r="K105" s="77"/>
      <c r="L105" s="78"/>
      <c r="M105" s="77"/>
      <c r="N105" s="77"/>
      <c r="O105" s="77"/>
      <c r="P105" s="76"/>
      <c r="Q105" s="76"/>
      <c r="R105" s="77"/>
      <c r="S105" s="80"/>
      <c r="T105" s="81"/>
    </row>
    <row r="106" spans="2:20" x14ac:dyDescent="0.25">
      <c r="B106" s="172"/>
      <c r="C106" s="173"/>
      <c r="D106" s="94"/>
      <c r="E106" s="161"/>
      <c r="F106" s="162"/>
      <c r="G106" s="163"/>
      <c r="H106" s="158"/>
      <c r="I106" s="75"/>
      <c r="J106" s="76"/>
      <c r="K106" s="77"/>
      <c r="L106" s="78"/>
      <c r="M106" s="77"/>
      <c r="N106" s="77"/>
      <c r="O106" s="77"/>
      <c r="P106" s="76"/>
      <c r="Q106" s="76"/>
      <c r="R106" s="77"/>
      <c r="S106" s="80"/>
      <c r="T106" s="81"/>
    </row>
    <row r="107" spans="2:20" x14ac:dyDescent="0.25">
      <c r="B107" s="172"/>
      <c r="C107" s="173"/>
      <c r="D107" s="94"/>
      <c r="E107" s="161"/>
      <c r="F107" s="162"/>
      <c r="G107" s="163"/>
      <c r="H107" s="158"/>
      <c r="I107" s="75"/>
      <c r="J107" s="76"/>
      <c r="K107" s="77"/>
      <c r="L107" s="78"/>
      <c r="M107" s="77"/>
      <c r="N107" s="77"/>
      <c r="O107" s="77"/>
      <c r="P107" s="76"/>
      <c r="Q107" s="76"/>
      <c r="R107" s="77"/>
      <c r="S107" s="80"/>
      <c r="T107" s="81"/>
    </row>
    <row r="108" spans="2:20" x14ac:dyDescent="0.25">
      <c r="B108" s="172"/>
      <c r="C108" s="173"/>
      <c r="D108" s="94"/>
      <c r="E108" s="161"/>
      <c r="F108" s="162"/>
      <c r="G108" s="163"/>
      <c r="H108" s="158"/>
      <c r="I108" s="75"/>
      <c r="J108" s="76"/>
      <c r="K108" s="77"/>
      <c r="L108" s="78"/>
      <c r="M108" s="77"/>
      <c r="N108" s="77"/>
      <c r="O108" s="77"/>
      <c r="P108" s="76"/>
      <c r="Q108" s="76"/>
      <c r="R108" s="77"/>
      <c r="S108" s="80"/>
      <c r="T108" s="81"/>
    </row>
    <row r="109" spans="2:20" x14ac:dyDescent="0.25">
      <c r="B109" s="172"/>
      <c r="C109" s="173"/>
      <c r="D109" s="94"/>
      <c r="E109" s="161"/>
      <c r="F109" s="162"/>
      <c r="G109" s="163"/>
      <c r="H109" s="158"/>
      <c r="I109" s="75"/>
      <c r="J109" s="76"/>
      <c r="K109" s="77"/>
      <c r="L109" s="78"/>
      <c r="M109" s="77"/>
      <c r="N109" s="77"/>
      <c r="O109" s="77"/>
      <c r="P109" s="76"/>
      <c r="Q109" s="76"/>
      <c r="R109" s="77"/>
      <c r="S109" s="80"/>
      <c r="T109" s="81"/>
    </row>
    <row r="110" spans="2:20" x14ac:dyDescent="0.25">
      <c r="B110" s="172"/>
      <c r="C110" s="173"/>
      <c r="D110" s="94"/>
      <c r="E110" s="161"/>
      <c r="F110" s="162"/>
      <c r="G110" s="163"/>
      <c r="H110" s="158"/>
      <c r="I110" s="75"/>
      <c r="J110" s="76"/>
      <c r="K110" s="77"/>
      <c r="L110" s="78"/>
      <c r="M110" s="77"/>
      <c r="N110" s="77"/>
      <c r="O110" s="77"/>
      <c r="P110" s="76"/>
      <c r="Q110" s="76"/>
      <c r="R110" s="77"/>
      <c r="S110" s="80"/>
      <c r="T110" s="81"/>
    </row>
    <row r="111" spans="2:20" x14ac:dyDescent="0.25">
      <c r="B111" s="172"/>
      <c r="C111" s="173"/>
      <c r="D111" s="94"/>
      <c r="E111" s="161"/>
      <c r="F111" s="162"/>
      <c r="G111" s="163"/>
      <c r="I111" s="75"/>
      <c r="J111" s="76"/>
      <c r="K111" s="77"/>
      <c r="L111" s="78"/>
      <c r="M111" s="77"/>
      <c r="N111" s="77"/>
      <c r="O111" s="77"/>
      <c r="P111" s="76"/>
      <c r="Q111" s="76"/>
      <c r="R111" s="77"/>
      <c r="S111" s="80"/>
      <c r="T111" s="81"/>
    </row>
    <row r="112" spans="2:20" x14ac:dyDescent="0.25">
      <c r="B112" s="172"/>
      <c r="C112" s="173"/>
      <c r="D112" s="94"/>
      <c r="E112" s="161"/>
      <c r="F112" s="162"/>
      <c r="G112" s="163"/>
      <c r="I112" s="75"/>
      <c r="J112" s="76"/>
      <c r="K112" s="77"/>
      <c r="L112" s="78"/>
      <c r="M112" s="77"/>
      <c r="N112" s="77"/>
      <c r="O112" s="77"/>
      <c r="P112" s="76"/>
      <c r="Q112" s="76"/>
      <c r="R112" s="77"/>
      <c r="S112" s="80"/>
      <c r="T112" s="81"/>
    </row>
    <row r="113" spans="2:20" x14ac:dyDescent="0.25">
      <c r="B113" s="172"/>
      <c r="C113" s="173"/>
      <c r="D113" s="94"/>
      <c r="E113" s="161"/>
      <c r="F113" s="162"/>
      <c r="G113" s="163"/>
      <c r="I113" s="75"/>
      <c r="J113" s="76"/>
      <c r="K113" s="77"/>
      <c r="L113" s="78"/>
      <c r="M113" s="77"/>
      <c r="N113" s="77"/>
      <c r="O113" s="77"/>
      <c r="P113" s="76"/>
      <c r="Q113" s="76"/>
      <c r="R113" s="77"/>
      <c r="S113" s="80"/>
      <c r="T113" s="81"/>
    </row>
    <row r="114" spans="2:20" x14ac:dyDescent="0.25">
      <c r="B114" s="172"/>
      <c r="C114" s="173"/>
      <c r="D114" s="94"/>
      <c r="E114" s="161"/>
      <c r="F114" s="162"/>
      <c r="G114" s="163"/>
      <c r="I114" s="75"/>
      <c r="J114" s="76"/>
      <c r="K114" s="77"/>
      <c r="L114" s="78"/>
      <c r="M114" s="77"/>
      <c r="N114" s="77"/>
      <c r="O114" s="77"/>
      <c r="P114" s="76"/>
      <c r="Q114" s="76"/>
      <c r="R114" s="77"/>
      <c r="S114" s="80"/>
      <c r="T114" s="81"/>
    </row>
    <row r="115" spans="2:20" x14ac:dyDescent="0.25">
      <c r="B115" s="172"/>
      <c r="C115" s="173"/>
      <c r="D115" s="94"/>
      <c r="E115" s="161"/>
      <c r="F115" s="162"/>
      <c r="G115" s="163"/>
      <c r="I115" s="75"/>
      <c r="J115" s="76"/>
      <c r="K115" s="77"/>
      <c r="L115" s="78"/>
      <c r="M115" s="77"/>
      <c r="N115" s="77"/>
      <c r="O115" s="77"/>
      <c r="P115" s="76"/>
      <c r="Q115" s="76"/>
      <c r="R115" s="77"/>
      <c r="S115" s="80"/>
      <c r="T115" s="81"/>
    </row>
    <row r="116" spans="2:20" x14ac:dyDescent="0.25">
      <c r="B116" s="172"/>
      <c r="C116" s="173"/>
      <c r="D116" s="94"/>
      <c r="E116" s="161"/>
      <c r="F116" s="162"/>
      <c r="G116" s="163"/>
      <c r="I116" s="75"/>
      <c r="J116" s="76"/>
      <c r="K116" s="77"/>
      <c r="L116" s="78"/>
      <c r="M116" s="77"/>
      <c r="N116" s="77"/>
      <c r="O116" s="77"/>
      <c r="P116" s="76"/>
      <c r="Q116" s="76"/>
      <c r="R116" s="77"/>
      <c r="S116" s="80"/>
      <c r="T116" s="81"/>
    </row>
    <row r="117" spans="2:20" x14ac:dyDescent="0.25">
      <c r="B117" s="172"/>
      <c r="C117" s="173"/>
      <c r="D117" s="94"/>
      <c r="E117" s="161"/>
      <c r="F117" s="162"/>
      <c r="G117" s="163"/>
      <c r="I117" s="75"/>
      <c r="J117" s="76"/>
      <c r="K117" s="77"/>
      <c r="L117" s="78"/>
      <c r="M117" s="77"/>
      <c r="N117" s="77"/>
      <c r="O117" s="77"/>
      <c r="P117" s="76"/>
      <c r="Q117" s="76"/>
      <c r="R117" s="77"/>
      <c r="S117" s="80"/>
      <c r="T117" s="81"/>
    </row>
    <row r="118" spans="2:20" x14ac:dyDescent="0.25">
      <c r="B118" s="172"/>
      <c r="C118" s="173"/>
      <c r="D118" s="94"/>
      <c r="E118" s="161"/>
      <c r="F118" s="162"/>
      <c r="G118" s="163"/>
      <c r="I118" s="75"/>
      <c r="J118" s="76"/>
      <c r="K118" s="77"/>
      <c r="L118" s="78"/>
      <c r="M118" s="77"/>
      <c r="N118" s="77"/>
      <c r="O118" s="77"/>
      <c r="P118" s="76"/>
      <c r="Q118" s="76"/>
      <c r="R118" s="77"/>
      <c r="S118" s="80"/>
      <c r="T118" s="81"/>
    </row>
    <row r="119" spans="2:20" x14ac:dyDescent="0.25">
      <c r="B119" s="172"/>
      <c r="C119" s="173"/>
      <c r="D119" s="94"/>
      <c r="E119" s="161"/>
      <c r="F119" s="162"/>
      <c r="G119" s="163"/>
      <c r="I119" s="75"/>
      <c r="J119" s="76"/>
      <c r="K119" s="77"/>
      <c r="L119" s="78"/>
      <c r="M119" s="77"/>
      <c r="N119" s="77"/>
      <c r="O119" s="77"/>
      <c r="P119" s="76"/>
      <c r="Q119" s="76"/>
      <c r="R119" s="77"/>
      <c r="S119" s="80"/>
      <c r="T119" s="81"/>
    </row>
    <row r="120" spans="2:20" x14ac:dyDescent="0.25">
      <c r="B120" s="172"/>
      <c r="C120" s="173"/>
      <c r="D120" s="94"/>
      <c r="E120" s="169"/>
      <c r="F120" s="170"/>
      <c r="G120" s="171"/>
      <c r="I120" s="75"/>
      <c r="J120" s="76"/>
      <c r="K120" s="77"/>
      <c r="L120" s="78"/>
      <c r="M120" s="77"/>
      <c r="N120" s="77"/>
      <c r="O120" s="77"/>
      <c r="P120" s="76"/>
      <c r="Q120" s="76"/>
      <c r="R120" s="77"/>
      <c r="S120" s="80"/>
      <c r="T120" s="81"/>
    </row>
    <row r="121" spans="2:20" x14ac:dyDescent="0.25">
      <c r="B121" s="172"/>
      <c r="C121" s="173"/>
      <c r="D121" s="94"/>
      <c r="E121" s="169"/>
      <c r="F121" s="170"/>
      <c r="G121" s="171"/>
      <c r="I121" s="75"/>
      <c r="J121" s="76"/>
      <c r="K121" s="77"/>
      <c r="L121" s="78"/>
      <c r="M121" s="77"/>
      <c r="N121" s="77"/>
      <c r="O121" s="77"/>
      <c r="P121" s="76"/>
      <c r="Q121" s="76"/>
      <c r="R121" s="77"/>
      <c r="S121" s="80"/>
      <c r="T121" s="81"/>
    </row>
    <row r="122" spans="2:20" x14ac:dyDescent="0.25">
      <c r="B122" s="172"/>
      <c r="C122" s="173"/>
      <c r="D122" s="94"/>
      <c r="E122" s="169"/>
      <c r="F122" s="170"/>
      <c r="G122" s="171"/>
      <c r="I122" s="75"/>
      <c r="J122" s="76"/>
      <c r="K122" s="77"/>
      <c r="L122" s="78"/>
      <c r="M122" s="77"/>
      <c r="N122" s="77"/>
      <c r="O122" s="77"/>
      <c r="P122" s="76"/>
      <c r="Q122" s="76"/>
      <c r="R122" s="77"/>
      <c r="S122" s="80"/>
      <c r="T122" s="81"/>
    </row>
    <row r="123" spans="2:20" x14ac:dyDescent="0.25">
      <c r="B123" s="172"/>
      <c r="C123" s="173"/>
      <c r="D123" s="94"/>
      <c r="E123" s="169"/>
      <c r="F123" s="170"/>
      <c r="G123" s="171"/>
      <c r="I123" s="82"/>
      <c r="J123" s="76"/>
      <c r="K123" s="83"/>
      <c r="L123" s="78"/>
      <c r="M123" s="77"/>
      <c r="N123" s="77"/>
      <c r="O123" s="77"/>
      <c r="P123" s="76"/>
      <c r="Q123" s="76"/>
      <c r="R123" s="77"/>
      <c r="S123" s="80"/>
      <c r="T123" s="81"/>
    </row>
    <row r="124" spans="2:20" x14ac:dyDescent="0.25">
      <c r="B124" s="172"/>
      <c r="C124" s="173"/>
      <c r="D124" s="94"/>
      <c r="E124" s="169"/>
      <c r="F124" s="170"/>
      <c r="G124" s="171"/>
      <c r="I124" s="82"/>
      <c r="J124" s="76"/>
      <c r="K124" s="83"/>
      <c r="L124" s="78"/>
      <c r="M124" s="77"/>
      <c r="N124" s="77"/>
      <c r="O124" s="77"/>
      <c r="P124" s="76"/>
      <c r="Q124" s="76"/>
      <c r="R124" s="77"/>
      <c r="S124" s="80"/>
      <c r="T124" s="81"/>
    </row>
    <row r="125" spans="2:20" x14ac:dyDescent="0.25">
      <c r="B125" s="172"/>
      <c r="C125" s="173"/>
      <c r="D125" s="94"/>
      <c r="E125" s="169"/>
      <c r="F125" s="170"/>
      <c r="G125" s="171"/>
      <c r="I125" s="82"/>
      <c r="J125" s="84"/>
      <c r="K125" s="83"/>
      <c r="L125" s="78"/>
      <c r="M125" s="77"/>
      <c r="N125" s="77"/>
      <c r="O125" s="77"/>
      <c r="P125" s="76"/>
      <c r="Q125" s="76"/>
      <c r="R125" s="77"/>
      <c r="S125" s="80"/>
      <c r="T125" s="81"/>
    </row>
    <row r="126" spans="2:20" x14ac:dyDescent="0.25">
      <c r="B126" s="172"/>
      <c r="C126" s="173"/>
      <c r="D126" s="94"/>
      <c r="E126" s="161"/>
      <c r="F126" s="162"/>
      <c r="G126" s="163"/>
      <c r="I126" s="82"/>
      <c r="J126" s="84"/>
      <c r="K126" s="83"/>
      <c r="L126" s="78"/>
      <c r="M126" s="77"/>
      <c r="N126" s="77"/>
      <c r="O126" s="77"/>
      <c r="P126" s="76"/>
      <c r="Q126" s="76"/>
      <c r="R126" s="77"/>
      <c r="S126" s="80"/>
      <c r="T126" s="81"/>
    </row>
    <row r="127" spans="2:20" x14ac:dyDescent="0.25">
      <c r="B127" s="172"/>
      <c r="C127" s="173"/>
      <c r="D127" s="94"/>
      <c r="E127" s="161"/>
      <c r="F127" s="162"/>
      <c r="G127" s="163"/>
      <c r="I127" s="75"/>
      <c r="J127" s="84"/>
      <c r="K127" s="84"/>
      <c r="L127" s="78"/>
      <c r="M127" s="77"/>
      <c r="N127" s="77"/>
      <c r="O127" s="77"/>
      <c r="P127" s="76"/>
      <c r="Q127" s="76"/>
      <c r="R127" s="77"/>
      <c r="S127" s="80"/>
      <c r="T127" s="81"/>
    </row>
    <row r="128" spans="2:20" x14ac:dyDescent="0.25">
      <c r="B128" s="172"/>
      <c r="C128" s="173"/>
      <c r="D128" s="94"/>
      <c r="E128" s="161"/>
      <c r="F128" s="162"/>
      <c r="G128" s="163"/>
      <c r="I128" s="82"/>
      <c r="J128" s="84"/>
      <c r="K128" s="84"/>
      <c r="L128" s="78"/>
      <c r="M128" s="77"/>
      <c r="N128" s="77"/>
      <c r="O128" s="77"/>
      <c r="P128" s="76"/>
      <c r="Q128" s="76"/>
      <c r="R128" s="77"/>
      <c r="S128" s="80"/>
      <c r="T128" s="81"/>
    </row>
    <row r="129" spans="2:20" x14ac:dyDescent="0.25">
      <c r="B129" s="172"/>
      <c r="C129" s="173"/>
      <c r="D129" s="94"/>
      <c r="E129" s="161"/>
      <c r="F129" s="162"/>
      <c r="G129" s="163"/>
      <c r="I129" s="82"/>
      <c r="J129" s="84"/>
      <c r="K129" s="84"/>
      <c r="L129" s="78"/>
      <c r="M129" s="77"/>
      <c r="N129" s="77"/>
      <c r="O129" s="77"/>
      <c r="P129" s="76"/>
      <c r="Q129" s="76"/>
      <c r="R129" s="77"/>
      <c r="S129" s="80"/>
      <c r="T129" s="81"/>
    </row>
    <row r="130" spans="2:20" x14ac:dyDescent="0.25">
      <c r="B130" s="172"/>
      <c r="C130" s="173"/>
      <c r="D130" s="94"/>
      <c r="E130" s="161"/>
      <c r="F130" s="162"/>
      <c r="G130" s="163"/>
      <c r="I130" s="82"/>
      <c r="J130" s="84"/>
      <c r="K130" s="84"/>
      <c r="L130" s="78"/>
      <c r="M130" s="77"/>
      <c r="N130" s="77"/>
      <c r="O130" s="77"/>
      <c r="P130" s="76"/>
      <c r="Q130" s="76"/>
      <c r="R130" s="77"/>
      <c r="S130" s="80"/>
      <c r="T130" s="81"/>
    </row>
    <row r="131" spans="2:20" x14ac:dyDescent="0.25">
      <c r="B131" s="172"/>
      <c r="C131" s="173"/>
      <c r="D131" s="94"/>
      <c r="E131" s="161"/>
      <c r="F131" s="162"/>
      <c r="G131" s="163"/>
      <c r="I131" s="82"/>
      <c r="J131" s="84"/>
      <c r="K131" s="84"/>
      <c r="L131" s="78"/>
      <c r="M131" s="77"/>
      <c r="N131" s="77"/>
      <c r="O131" s="77"/>
      <c r="P131" s="76"/>
      <c r="Q131" s="76"/>
      <c r="R131" s="77"/>
      <c r="S131" s="80"/>
      <c r="T131" s="81"/>
    </row>
    <row r="132" spans="2:20" x14ac:dyDescent="0.25">
      <c r="B132" s="172"/>
      <c r="C132" s="173"/>
      <c r="D132" s="94"/>
      <c r="E132" s="161"/>
      <c r="F132" s="162"/>
      <c r="G132" s="163"/>
      <c r="I132" s="82"/>
      <c r="J132" s="84"/>
      <c r="K132" s="84"/>
      <c r="L132" s="78"/>
      <c r="M132" s="77"/>
      <c r="N132" s="77"/>
      <c r="O132" s="77"/>
      <c r="P132" s="76"/>
      <c r="Q132" s="76"/>
      <c r="R132" s="77"/>
      <c r="S132" s="80"/>
      <c r="T132" s="81"/>
    </row>
    <row r="133" spans="2:20" x14ac:dyDescent="0.25">
      <c r="B133" s="172"/>
      <c r="C133" s="173"/>
      <c r="D133" s="94"/>
      <c r="E133" s="161"/>
      <c r="F133" s="162"/>
      <c r="G133" s="163"/>
      <c r="I133" s="75"/>
      <c r="J133" s="84"/>
      <c r="K133" s="84"/>
      <c r="L133" s="78"/>
      <c r="M133" s="77"/>
      <c r="N133" s="77"/>
      <c r="O133" s="77"/>
      <c r="P133" s="76"/>
      <c r="Q133" s="76"/>
      <c r="R133" s="77"/>
      <c r="S133" s="80"/>
      <c r="T133" s="81"/>
    </row>
    <row r="134" spans="2:20" x14ac:dyDescent="0.25">
      <c r="B134" s="172"/>
      <c r="C134" s="173"/>
      <c r="D134" s="94"/>
      <c r="E134" s="161"/>
      <c r="F134" s="162"/>
      <c r="G134" s="163"/>
      <c r="I134" s="85"/>
      <c r="J134" s="84"/>
      <c r="K134" s="84"/>
      <c r="L134" s="78"/>
      <c r="M134" s="77"/>
      <c r="N134" s="77"/>
      <c r="O134" s="77"/>
      <c r="P134" s="76"/>
      <c r="Q134" s="76"/>
      <c r="R134" s="77"/>
      <c r="S134" s="80"/>
      <c r="T134" s="81"/>
    </row>
    <row r="135" spans="2:20" x14ac:dyDescent="0.25">
      <c r="B135" s="172"/>
      <c r="C135" s="173"/>
      <c r="D135" s="94"/>
      <c r="E135" s="161"/>
      <c r="F135" s="162"/>
      <c r="G135" s="163"/>
      <c r="I135" s="85"/>
      <c r="J135" s="84"/>
      <c r="K135" s="84"/>
      <c r="L135" s="78"/>
      <c r="M135" s="77"/>
      <c r="N135" s="77"/>
      <c r="O135" s="77"/>
      <c r="P135" s="76"/>
      <c r="Q135" s="76"/>
      <c r="R135" s="77"/>
      <c r="S135" s="80"/>
      <c r="T135" s="81"/>
    </row>
    <row r="136" spans="2:20" x14ac:dyDescent="0.25">
      <c r="B136" s="172"/>
      <c r="C136" s="173"/>
      <c r="D136" s="94"/>
      <c r="E136" s="161"/>
      <c r="F136" s="162"/>
      <c r="G136" s="163"/>
      <c r="I136" s="85"/>
      <c r="J136" s="84"/>
      <c r="K136" s="84"/>
      <c r="L136" s="78"/>
      <c r="M136" s="77"/>
      <c r="N136" s="77"/>
      <c r="O136" s="77"/>
      <c r="P136" s="76"/>
      <c r="Q136" s="76"/>
      <c r="R136" s="77"/>
      <c r="S136" s="80"/>
      <c r="T136" s="81"/>
    </row>
    <row r="137" spans="2:20" x14ac:dyDescent="0.25">
      <c r="B137" s="172"/>
      <c r="C137" s="173"/>
      <c r="D137" s="94"/>
      <c r="E137" s="161"/>
      <c r="F137" s="162"/>
      <c r="G137" s="163"/>
      <c r="I137" s="75"/>
      <c r="J137" s="84"/>
      <c r="K137" s="84"/>
      <c r="L137" s="78"/>
      <c r="M137" s="77"/>
      <c r="N137" s="77"/>
      <c r="O137" s="77"/>
      <c r="P137" s="76"/>
      <c r="Q137" s="76"/>
      <c r="R137" s="77"/>
      <c r="S137" s="80"/>
      <c r="T137" s="81"/>
    </row>
    <row r="138" spans="2:20" x14ac:dyDescent="0.25">
      <c r="B138" s="172"/>
      <c r="C138" s="173"/>
      <c r="D138" s="94"/>
      <c r="E138" s="161"/>
      <c r="F138" s="162"/>
      <c r="G138" s="163"/>
      <c r="I138" s="75"/>
      <c r="J138" s="84"/>
      <c r="K138" s="84"/>
      <c r="L138" s="78"/>
      <c r="M138" s="77"/>
      <c r="N138" s="77"/>
      <c r="O138" s="77"/>
      <c r="P138" s="76"/>
      <c r="Q138" s="76"/>
      <c r="R138" s="77"/>
      <c r="S138" s="80"/>
      <c r="T138" s="81"/>
    </row>
    <row r="139" spans="2:20" x14ac:dyDescent="0.25">
      <c r="B139" s="172"/>
      <c r="C139" s="173"/>
      <c r="D139" s="94"/>
      <c r="E139" s="161"/>
      <c r="F139" s="162"/>
      <c r="G139" s="163"/>
      <c r="I139" s="82"/>
      <c r="J139" s="84"/>
      <c r="K139" s="84"/>
      <c r="L139" s="78"/>
      <c r="M139" s="77"/>
      <c r="N139" s="77"/>
      <c r="O139" s="77"/>
      <c r="P139" s="76"/>
      <c r="Q139" s="76"/>
      <c r="R139" s="77"/>
      <c r="S139" s="80"/>
      <c r="T139" s="81"/>
    </row>
    <row r="140" spans="2:20" x14ac:dyDescent="0.25">
      <c r="B140" s="172"/>
      <c r="C140" s="173"/>
      <c r="D140" s="94"/>
      <c r="E140" s="161"/>
      <c r="F140" s="162"/>
      <c r="G140" s="163"/>
      <c r="I140" s="75"/>
      <c r="J140" s="84"/>
      <c r="K140" s="84"/>
      <c r="L140" s="78"/>
      <c r="M140" s="77"/>
      <c r="N140" s="77"/>
      <c r="O140" s="77"/>
      <c r="P140" s="76"/>
      <c r="Q140" s="76"/>
      <c r="R140" s="77"/>
      <c r="S140" s="80"/>
      <c r="T140" s="81"/>
    </row>
    <row r="141" spans="2:20" x14ac:dyDescent="0.25">
      <c r="B141" s="172"/>
      <c r="C141" s="173"/>
      <c r="D141" s="94"/>
      <c r="E141" s="161"/>
      <c r="F141" s="162"/>
      <c r="G141" s="163"/>
      <c r="I141" s="75"/>
      <c r="J141" s="84"/>
      <c r="K141" s="84"/>
      <c r="L141" s="78"/>
      <c r="M141" s="77"/>
      <c r="N141" s="77"/>
      <c r="O141" s="77"/>
      <c r="P141" s="76"/>
      <c r="Q141" s="76"/>
      <c r="R141" s="77"/>
      <c r="S141" s="80"/>
      <c r="T141" s="81"/>
    </row>
    <row r="142" spans="2:20" x14ac:dyDescent="0.25">
      <c r="B142" s="172"/>
      <c r="C142" s="173"/>
      <c r="D142" s="94"/>
      <c r="E142" s="161"/>
      <c r="F142" s="162"/>
      <c r="G142" s="163"/>
      <c r="I142" s="75"/>
      <c r="J142" s="84"/>
      <c r="K142" s="84"/>
      <c r="L142" s="78"/>
      <c r="M142" s="77"/>
      <c r="N142" s="77"/>
      <c r="O142" s="77"/>
      <c r="P142" s="76"/>
      <c r="Q142" s="76"/>
      <c r="R142" s="77"/>
      <c r="S142" s="80"/>
      <c r="T142" s="81"/>
    </row>
    <row r="143" spans="2:20" x14ac:dyDescent="0.25">
      <c r="B143" s="172"/>
      <c r="C143" s="173"/>
      <c r="D143" s="94"/>
      <c r="E143" s="161"/>
      <c r="F143" s="162"/>
      <c r="G143" s="163"/>
      <c r="I143" s="75"/>
      <c r="J143" s="84"/>
      <c r="K143" s="84"/>
      <c r="L143" s="78"/>
      <c r="M143" s="77"/>
      <c r="N143" s="77"/>
      <c r="O143" s="77"/>
      <c r="P143" s="76"/>
      <c r="Q143" s="76"/>
      <c r="R143" s="77"/>
      <c r="S143" s="80"/>
      <c r="T143" s="81"/>
    </row>
    <row r="144" spans="2:20" x14ac:dyDescent="0.25">
      <c r="B144" s="172"/>
      <c r="C144" s="173"/>
      <c r="D144" s="94"/>
      <c r="E144" s="161"/>
      <c r="F144" s="162"/>
      <c r="G144" s="163"/>
      <c r="I144" s="75"/>
      <c r="J144" s="84"/>
      <c r="K144" s="84"/>
      <c r="L144" s="78"/>
      <c r="M144" s="77"/>
      <c r="N144" s="77"/>
      <c r="O144" s="77"/>
      <c r="P144" s="76"/>
      <c r="Q144" s="76"/>
      <c r="R144" s="77"/>
      <c r="S144" s="80"/>
      <c r="T144" s="81"/>
    </row>
    <row r="145" spans="2:20" x14ac:dyDescent="0.25">
      <c r="B145" s="174"/>
      <c r="C145" s="175"/>
      <c r="D145" s="94"/>
      <c r="E145" s="176"/>
      <c r="F145" s="176"/>
      <c r="G145" s="177"/>
      <c r="I145" s="75"/>
      <c r="J145" s="84"/>
      <c r="K145" s="84"/>
      <c r="L145" s="78"/>
      <c r="M145" s="77"/>
      <c r="N145" s="77"/>
      <c r="O145" s="77"/>
      <c r="P145" s="76"/>
      <c r="Q145" s="76"/>
      <c r="R145" s="77"/>
      <c r="S145" s="80"/>
      <c r="T145" s="81"/>
    </row>
    <row r="146" spans="2:20" ht="14.4" thickBot="1" x14ac:dyDescent="0.3">
      <c r="B146" s="174"/>
      <c r="C146" s="175"/>
      <c r="D146" s="94"/>
      <c r="E146" s="176"/>
      <c r="F146" s="176"/>
      <c r="G146" s="177"/>
      <c r="I146" s="86"/>
      <c r="J146" s="87"/>
      <c r="K146" s="87"/>
      <c r="L146" s="88"/>
      <c r="M146" s="89"/>
      <c r="N146" s="89"/>
      <c r="O146" s="89"/>
      <c r="P146" s="90"/>
      <c r="Q146" s="90"/>
      <c r="R146" s="89"/>
      <c r="S146" s="91"/>
      <c r="T146" s="92"/>
    </row>
    <row r="147" spans="2:20" ht="14.4" thickBot="1" x14ac:dyDescent="0.3">
      <c r="B147" s="178"/>
      <c r="C147" s="179"/>
      <c r="D147" s="95"/>
      <c r="E147" s="180"/>
      <c r="F147" s="180"/>
      <c r="G147" s="181"/>
    </row>
  </sheetData>
  <mergeCells count="248">
    <mergeCell ref="B147:C147"/>
    <mergeCell ref="E147:G147"/>
    <mergeCell ref="B144:C144"/>
    <mergeCell ref="E144:G144"/>
    <mergeCell ref="B145:C145"/>
    <mergeCell ref="E145:G145"/>
    <mergeCell ref="B146:C146"/>
    <mergeCell ref="E146:G146"/>
    <mergeCell ref="B141:C141"/>
    <mergeCell ref="E141:G141"/>
    <mergeCell ref="B142:C142"/>
    <mergeCell ref="E142:G142"/>
    <mergeCell ref="B143:C143"/>
    <mergeCell ref="E143:G143"/>
    <mergeCell ref="B138:C138"/>
    <mergeCell ref="E138:G138"/>
    <mergeCell ref="B139:C139"/>
    <mergeCell ref="E139:G139"/>
    <mergeCell ref="B140:C140"/>
    <mergeCell ref="E140:G140"/>
    <mergeCell ref="B135:C135"/>
    <mergeCell ref="E135:G135"/>
    <mergeCell ref="B136:C136"/>
    <mergeCell ref="E136:G136"/>
    <mergeCell ref="B137:C137"/>
    <mergeCell ref="E137:G137"/>
    <mergeCell ref="B132:C132"/>
    <mergeCell ref="E132:G132"/>
    <mergeCell ref="B133:C133"/>
    <mergeCell ref="E133:G133"/>
    <mergeCell ref="B134:C134"/>
    <mergeCell ref="E134:G134"/>
    <mergeCell ref="B129:C129"/>
    <mergeCell ref="E129:G129"/>
    <mergeCell ref="B130:C130"/>
    <mergeCell ref="E130:G130"/>
    <mergeCell ref="B131:C131"/>
    <mergeCell ref="E131:G131"/>
    <mergeCell ref="B126:C126"/>
    <mergeCell ref="E126:G126"/>
    <mergeCell ref="B127:C127"/>
    <mergeCell ref="E127:G127"/>
    <mergeCell ref="B128:C128"/>
    <mergeCell ref="E128:G128"/>
    <mergeCell ref="B123:C123"/>
    <mergeCell ref="E123:G123"/>
    <mergeCell ref="B124:C124"/>
    <mergeCell ref="E124:G124"/>
    <mergeCell ref="B125:C125"/>
    <mergeCell ref="E125:G125"/>
    <mergeCell ref="B120:C120"/>
    <mergeCell ref="E120:G120"/>
    <mergeCell ref="B121:C121"/>
    <mergeCell ref="E121:G121"/>
    <mergeCell ref="B122:C122"/>
    <mergeCell ref="E122:G122"/>
    <mergeCell ref="B117:C117"/>
    <mergeCell ref="E117:G117"/>
    <mergeCell ref="B118:C118"/>
    <mergeCell ref="E118:G118"/>
    <mergeCell ref="B119:C119"/>
    <mergeCell ref="E119:G119"/>
    <mergeCell ref="B114:C114"/>
    <mergeCell ref="E114:G114"/>
    <mergeCell ref="B115:C115"/>
    <mergeCell ref="E115:G115"/>
    <mergeCell ref="B116:C116"/>
    <mergeCell ref="E116:G116"/>
    <mergeCell ref="B111:C111"/>
    <mergeCell ref="E111:G111"/>
    <mergeCell ref="B112:C112"/>
    <mergeCell ref="E112:G112"/>
    <mergeCell ref="B113:C113"/>
    <mergeCell ref="E113:G113"/>
    <mergeCell ref="B108:C108"/>
    <mergeCell ref="E108:G108"/>
    <mergeCell ref="B109:C109"/>
    <mergeCell ref="E109:G109"/>
    <mergeCell ref="B110:C110"/>
    <mergeCell ref="E110:G110"/>
    <mergeCell ref="B105:C105"/>
    <mergeCell ref="E105:G105"/>
    <mergeCell ref="B106:C106"/>
    <mergeCell ref="E106:G106"/>
    <mergeCell ref="B107:C107"/>
    <mergeCell ref="E107:G107"/>
    <mergeCell ref="R102:R103"/>
    <mergeCell ref="S102:S103"/>
    <mergeCell ref="T102:T103"/>
    <mergeCell ref="B103:C103"/>
    <mergeCell ref="E103:G103"/>
    <mergeCell ref="B104:C104"/>
    <mergeCell ref="E104:G104"/>
    <mergeCell ref="L102:L103"/>
    <mergeCell ref="M102:M103"/>
    <mergeCell ref="N102:N103"/>
    <mergeCell ref="O102:O103"/>
    <mergeCell ref="P102:P103"/>
    <mergeCell ref="Q102:Q103"/>
    <mergeCell ref="D91:E91"/>
    <mergeCell ref="D92:E92"/>
    <mergeCell ref="D95:E95"/>
    <mergeCell ref="B101:G101"/>
    <mergeCell ref="I101:T101"/>
    <mergeCell ref="B102:C102"/>
    <mergeCell ref="E102:G102"/>
    <mergeCell ref="I102:I103"/>
    <mergeCell ref="J102:J103"/>
    <mergeCell ref="K102:K103"/>
    <mergeCell ref="B86:C86"/>
    <mergeCell ref="F86:G86"/>
    <mergeCell ref="B89:B90"/>
    <mergeCell ref="C89:C90"/>
    <mergeCell ref="D89:E90"/>
    <mergeCell ref="F89:F90"/>
    <mergeCell ref="G89:G90"/>
    <mergeCell ref="B83:C83"/>
    <mergeCell ref="F83:G83"/>
    <mergeCell ref="B84:C84"/>
    <mergeCell ref="F84:G84"/>
    <mergeCell ref="B85:C85"/>
    <mergeCell ref="F85:G85"/>
    <mergeCell ref="B78:C78"/>
    <mergeCell ref="D78:G78"/>
    <mergeCell ref="B80:G80"/>
    <mergeCell ref="B81:C81"/>
    <mergeCell ref="F81:G81"/>
    <mergeCell ref="B82:C82"/>
    <mergeCell ref="F82:G82"/>
    <mergeCell ref="B74:C74"/>
    <mergeCell ref="F74:G74"/>
    <mergeCell ref="B75:C75"/>
    <mergeCell ref="F75:G75"/>
    <mergeCell ref="B76:C77"/>
    <mergeCell ref="D76:D77"/>
    <mergeCell ref="E76:E77"/>
    <mergeCell ref="B71:C71"/>
    <mergeCell ref="F71:G71"/>
    <mergeCell ref="B72:C72"/>
    <mergeCell ref="F72:G72"/>
    <mergeCell ref="B73:C73"/>
    <mergeCell ref="F73:G73"/>
    <mergeCell ref="B68:C68"/>
    <mergeCell ref="F68:G68"/>
    <mergeCell ref="B69:C69"/>
    <mergeCell ref="F69:G69"/>
    <mergeCell ref="B70:C70"/>
    <mergeCell ref="F70:G70"/>
    <mergeCell ref="E54:G54"/>
    <mergeCell ref="E55:G55"/>
    <mergeCell ref="E56:G56"/>
    <mergeCell ref="B58:G58"/>
    <mergeCell ref="B66:G66"/>
    <mergeCell ref="B67:C67"/>
    <mergeCell ref="F67:G67"/>
    <mergeCell ref="P52:P53"/>
    <mergeCell ref="Q52:Q53"/>
    <mergeCell ref="R52:R53"/>
    <mergeCell ref="S52:S53"/>
    <mergeCell ref="T52:T53"/>
    <mergeCell ref="E53:G53"/>
    <mergeCell ref="B51:G51"/>
    <mergeCell ref="I51:T51"/>
    <mergeCell ref="E52:G52"/>
    <mergeCell ref="I52:I53"/>
    <mergeCell ref="J52:J53"/>
    <mergeCell ref="K52:K53"/>
    <mergeCell ref="L52:L53"/>
    <mergeCell ref="M52:M53"/>
    <mergeCell ref="N52:N53"/>
    <mergeCell ref="O52:O53"/>
    <mergeCell ref="B43:G43"/>
    <mergeCell ref="B44:G44"/>
    <mergeCell ref="B45:G45"/>
    <mergeCell ref="B46:G46"/>
    <mergeCell ref="B47:G47"/>
    <mergeCell ref="B48:G48"/>
    <mergeCell ref="B34:G38"/>
    <mergeCell ref="V34:X36"/>
    <mergeCell ref="Z35:AA37"/>
    <mergeCell ref="AB35:AB37"/>
    <mergeCell ref="V38:X39"/>
    <mergeCell ref="B40:G40"/>
    <mergeCell ref="V40:X42"/>
    <mergeCell ref="B41:G41"/>
    <mergeCell ref="B42:G42"/>
    <mergeCell ref="B26:G26"/>
    <mergeCell ref="B27:G32"/>
    <mergeCell ref="V27:X28"/>
    <mergeCell ref="Z27:AA29"/>
    <mergeCell ref="AB27:AB29"/>
    <mergeCell ref="V29:X31"/>
    <mergeCell ref="Z31:AB32"/>
    <mergeCell ref="V32:X33"/>
    <mergeCell ref="B33:G33"/>
    <mergeCell ref="Z33:AB34"/>
    <mergeCell ref="B18:G18"/>
    <mergeCell ref="B19:G19"/>
    <mergeCell ref="V19:X20"/>
    <mergeCell ref="Z19:AA21"/>
    <mergeCell ref="AB19:AB21"/>
    <mergeCell ref="B20:G25"/>
    <mergeCell ref="V21:X23"/>
    <mergeCell ref="Z23:AB24"/>
    <mergeCell ref="V25:X26"/>
    <mergeCell ref="Z25:AB26"/>
    <mergeCell ref="C14:D14"/>
    <mergeCell ref="E14:F14"/>
    <mergeCell ref="V14:X15"/>
    <mergeCell ref="C15:D15"/>
    <mergeCell ref="E15:F15"/>
    <mergeCell ref="Z15:AB16"/>
    <mergeCell ref="C16:D16"/>
    <mergeCell ref="E16:F16"/>
    <mergeCell ref="V16:X18"/>
    <mergeCell ref="Z17:AB18"/>
    <mergeCell ref="C11:D11"/>
    <mergeCell ref="E11:F11"/>
    <mergeCell ref="V11:X13"/>
    <mergeCell ref="Z11:AA13"/>
    <mergeCell ref="AB11:AB13"/>
    <mergeCell ref="C12:D12"/>
    <mergeCell ref="E12:F12"/>
    <mergeCell ref="C13:D13"/>
    <mergeCell ref="E13:F13"/>
    <mergeCell ref="T4:T5"/>
    <mergeCell ref="B7:G8"/>
    <mergeCell ref="V7:X8"/>
    <mergeCell ref="Z7:AB8"/>
    <mergeCell ref="V9:X10"/>
    <mergeCell ref="Z9:AB10"/>
    <mergeCell ref="B10:F10"/>
    <mergeCell ref="N4:N5"/>
    <mergeCell ref="O4:O5"/>
    <mergeCell ref="P4:P5"/>
    <mergeCell ref="Q4:Q5"/>
    <mergeCell ref="R4:R5"/>
    <mergeCell ref="S4:S5"/>
    <mergeCell ref="B2:G3"/>
    <mergeCell ref="I3:T3"/>
    <mergeCell ref="V3:X5"/>
    <mergeCell ref="Z3:AB5"/>
    <mergeCell ref="B4:G4"/>
    <mergeCell ref="I4:I5"/>
    <mergeCell ref="J4:J5"/>
    <mergeCell ref="K4:K5"/>
    <mergeCell ref="L4:L5"/>
    <mergeCell ref="M4:M5"/>
  </mergeCells>
  <conditionalFormatting sqref="D60:D64 D91:D96 E68:E76">
    <cfRule type="containsText" dxfId="25" priority="20" operator="containsText" text="NON">
      <formula>NOT(ISERROR(SEARCH("NON",D60)))</formula>
    </cfRule>
    <cfRule type="containsText" dxfId="24" priority="21" operator="containsText" text="OUI">
      <formula>NOT(ISERROR(SEARCH("OUI",D60)))</formula>
    </cfRule>
  </conditionalFormatting>
  <conditionalFormatting sqref="C53:C56 D76 C60:C64">
    <cfRule type="containsText" dxfId="23" priority="24" operator="containsText" text="NC">
      <formula>NOT(ISERROR(SEARCH("NC",C53)))</formula>
    </cfRule>
    <cfRule type="containsText" dxfId="22" priority="25" operator="containsText" text="NON">
      <formula>NOT(ISERROR(SEARCH("NON",C53)))</formula>
    </cfRule>
    <cfRule type="containsText" dxfId="21" priority="26" operator="containsText" text="OUI">
      <formula>NOT(ISERROR(SEARCH("OUI",C53)))</formula>
    </cfRule>
  </conditionalFormatting>
  <conditionalFormatting sqref="D60:D64 D91:D96 F91:F96 E68:E76">
    <cfRule type="containsText" dxfId="20" priority="23" operator="containsText" text="OUI">
      <formula>NOT(ISERROR(SEARCH("OUI",D60)))</formula>
    </cfRule>
  </conditionalFormatting>
  <conditionalFormatting sqref="D60:D64 D91:D96 F91:F96 E68:E76">
    <cfRule type="containsText" dxfId="19" priority="22" operator="containsText" text="NON">
      <formula>NOT(ISERROR(SEARCH("NON",D60)))</formula>
    </cfRule>
  </conditionalFormatting>
  <conditionalFormatting sqref="M6:M48 R6:S48">
    <cfRule type="containsText" dxfId="18" priority="18" operator="containsText" text="NON">
      <formula>NOT(ISERROR(SEARCH("NON",M6)))</formula>
    </cfRule>
    <cfRule type="containsText" dxfId="17" priority="19" operator="containsText" text="OUI">
      <formula>NOT(ISERROR(SEARCH("OUI",M6)))</formula>
    </cfRule>
  </conditionalFormatting>
  <conditionalFormatting sqref="M77:M96 R54:S96">
    <cfRule type="containsText" dxfId="16" priority="17" operator="containsText" text="OUI">
      <formula>NOT(ISERROR(SEARCH("OUI",M54)))</formula>
    </cfRule>
  </conditionalFormatting>
  <conditionalFormatting sqref="M77:M96 R54:S96">
    <cfRule type="containsText" dxfId="15" priority="16" operator="containsText" text="NON">
      <formula>NOT(ISERROR(SEARCH("NON",M54)))</formula>
    </cfRule>
  </conditionalFormatting>
  <conditionalFormatting sqref="M54:M96 R54:S96">
    <cfRule type="containsText" dxfId="14" priority="14" operator="containsText" text="NON">
      <formula>NOT(ISERROR(SEARCH("NON",M54)))</formula>
    </cfRule>
    <cfRule type="containsText" dxfId="13" priority="15" operator="containsText" text="OUI">
      <formula>NOT(ISERROR(SEARCH("OUI",M54)))</formula>
    </cfRule>
  </conditionalFormatting>
  <conditionalFormatting sqref="D68:D75">
    <cfRule type="containsText" dxfId="12" priority="11" operator="containsText" text="NC">
      <formula>NOT(ISERROR(SEARCH("NC",D68)))</formula>
    </cfRule>
    <cfRule type="containsText" dxfId="11" priority="12" operator="containsText" text="NON">
      <formula>NOT(ISERROR(SEARCH("NON",D68)))</formula>
    </cfRule>
    <cfRule type="containsText" dxfId="10" priority="13" operator="containsText" text="OUI">
      <formula>NOT(ISERROR(SEARCH("OUI",D68)))</formula>
    </cfRule>
  </conditionalFormatting>
  <conditionalFormatting sqref="M104:M146 R104:S146">
    <cfRule type="containsText" dxfId="9" priority="9" operator="containsText" text="NON">
      <formula>NOT(ISERROR(SEARCH("NON",M104)))</formula>
    </cfRule>
    <cfRule type="containsText" dxfId="8" priority="10" operator="containsText" text="OUI">
      <formula>NOT(ISERROR(SEARCH("OUI",M104)))</formula>
    </cfRule>
  </conditionalFormatting>
  <conditionalFormatting sqref="N6:N48 N54:N96 N104:N146">
    <cfRule type="containsText" dxfId="7" priority="6" operator="containsText" text="NC">
      <formula>NOT(ISERROR(SEARCH("NC",N6)))</formula>
    </cfRule>
    <cfRule type="containsText" dxfId="6" priority="7" operator="containsText" text="RETIRÉ">
      <formula>NOT(ISERROR(SEARCH("RETIRÉ",N6)))</formula>
    </cfRule>
    <cfRule type="containsText" dxfId="5" priority="8" operator="containsText" text="MIS">
      <formula>NOT(ISERROR(SEARCH("MIS",N6)))</formula>
    </cfRule>
  </conditionalFormatting>
  <conditionalFormatting sqref="O6:O48 O54:O96 O104:O146">
    <cfRule type="containsText" dxfId="4" priority="3" operator="containsText" text="CLOTURÉE">
      <formula>NOT(ISERROR(SEARCH("CLOTURÉE",O6)))</formula>
    </cfRule>
    <cfRule type="containsText" dxfId="3" priority="4" operator="containsText" text="RELANCÉE">
      <formula>NOT(ISERROR(SEARCH("RELANCÉE",O6)))</formula>
    </cfRule>
    <cfRule type="containsText" dxfId="2" priority="5" operator="containsText" text="EN-COURS">
      <formula>NOT(ISERROR(SEARCH("EN-COURS",O6)))</formula>
    </cfRule>
  </conditionalFormatting>
  <conditionalFormatting sqref="D82:E86">
    <cfRule type="containsText" dxfId="1" priority="1" operator="containsText" text="PAS COMPLET">
      <formula>NOT(ISERROR(SEARCH("PAS COMPLET",D82)))</formula>
    </cfRule>
    <cfRule type="containsText" dxfId="0" priority="2" operator="containsText" text="COMPLET">
      <formula>NOT(ISERROR(SEARCH("COMPLET",D82)))</formula>
    </cfRule>
  </conditionalFormatting>
  <hyperlinks>
    <hyperlink ref="B40" location="'TVX PP'!A1" display="TRAVAUX-PLANS DE PRÉVENTION" xr:uid="{00C7E5D4-D503-4851-AF82-AB0F500241FE}"/>
  </hyperlinks>
  <pageMargins left="0.19685039370078741" right="0.19685039370078741" top="0.19685039370078741" bottom="0.19685039370078741" header="0.31496062992125984" footer="0.31496062992125984"/>
  <pageSetup paperSize="9" orientation="portrait" r:id="rId1"/>
  <headerFooter differentFirst="1">
    <oddHeader>&amp;L&amp;"Arial Narrow,Normal"&amp;9&amp;K00-048RAPPORT GTB/GDS&amp;R&amp;"Arial Narrow,Normal"&amp;9&amp;K00-048&amp;D</oddHeader>
    <oddFooter>&amp;R&amp;"Arial Narrow,Normal"&amp;9&amp;K00-049Page 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F63F854B-6748-476A-8C21-16478397BBAF}">
          <x14:formula1>
            <xm:f>BASE!$F$2:$F$3</xm:f>
          </x14:formula1>
          <xm:sqref>R6:R48 M6:M48 R54:R96 M54:M96 M104:M146 R104:R146 C60:C64</xm:sqref>
        </x14:dataValidation>
        <x14:dataValidation type="list" allowBlank="1" showInputMessage="1" showErrorMessage="1" xr:uid="{D64B23E4-60FD-4011-A5AC-3479B555E6E3}">
          <x14:formula1>
            <xm:f>BASE!$I$2:$I$4</xm:f>
          </x14:formula1>
          <xm:sqref>O6:O48 O54:O96 O104:O146</xm:sqref>
        </x14:dataValidation>
        <x14:dataValidation type="list" allowBlank="1" showInputMessage="1" showErrorMessage="1" xr:uid="{7425999C-94FC-42AD-80C4-29193DEF4752}">
          <x14:formula1>
            <xm:f>BASE!$A$2:$A$10</xm:f>
          </x14:formula1>
          <xm:sqref>B12:C12 E12</xm:sqref>
        </x14:dataValidation>
        <x14:dataValidation type="list" allowBlank="1" showInputMessage="1" showErrorMessage="1" xr:uid="{F594B3A4-F67C-4AF9-B05E-10A37C87EEA3}">
          <x14:formula1>
            <xm:f>BASE!$B$2:$B$9</xm:f>
          </x14:formula1>
          <xm:sqref>B14:C14</xm:sqref>
        </x14:dataValidation>
        <x14:dataValidation type="list" allowBlank="1" showInputMessage="1" showErrorMessage="1" xr:uid="{1CFE2E00-D12E-4114-B519-2E2DF1BED47E}">
          <x14:formula1>
            <xm:f>BASE!$C$2:$C$16</xm:f>
          </x14:formula1>
          <xm:sqref>E16 B16:C16</xm:sqref>
        </x14:dataValidation>
        <x14:dataValidation type="list" allowBlank="1" showInputMessage="1" showErrorMessage="1" xr:uid="{A27434B3-62C3-4938-951E-4AD7502DB121}">
          <x14:formula1>
            <xm:f>BASE!$H$2:$H$4</xm:f>
          </x14:formula1>
          <xm:sqref>N6:N48 N54:N96 N104:N146</xm:sqref>
        </x14:dataValidation>
        <x14:dataValidation type="list" allowBlank="1" showInputMessage="1" showErrorMessage="1" xr:uid="{E6E69CC7-9140-44EC-B126-33A1DA4E25EC}">
          <x14:formula1>
            <xm:f>BASE!$F$2:$F$4</xm:f>
          </x14:formula1>
          <xm:sqref>C53:C56 D68:D76</xm:sqref>
        </x14:dataValidation>
        <x14:dataValidation type="list" allowBlank="1" showInputMessage="1" showErrorMessage="1" xr:uid="{D18B1444-D55B-41FB-A7A1-4799A4F8C0F4}">
          <x14:formula1>
            <xm:f>BASE!$J$2:$J$3</xm:f>
          </x14:formula1>
          <xm:sqref>D82:E86</xm:sqref>
        </x14:dataValidation>
        <x14:dataValidation type="list" allowBlank="1" showInputMessage="1" showErrorMessage="1" xr:uid="{3DFAF980-1CB8-447C-B0B4-C588CF550C4D}">
          <x14:formula1>
            <xm:f>BASE!$D$2:$D$32</xm:f>
          </x14:formula1>
          <xm:sqref>J6:J48 J54:J96 J104:J146</xm:sqref>
        </x14:dataValidation>
        <x14:dataValidation type="list" allowBlank="1" showInputMessage="1" showErrorMessage="1" xr:uid="{45606767-372A-48E6-AB39-E673B4B25D95}">
          <x14:formula1>
            <xm:f>BASE!$E$2:$E$62</xm:f>
          </x14:formula1>
          <xm:sqref>B103:B147</xm:sqref>
        </x14:dataValidation>
        <x14:dataValidation type="list" allowBlank="1" showInputMessage="1" showErrorMessage="1" xr:uid="{4BEF3050-9130-4924-8477-4F7E4DF900B6}">
          <x14:formula1>
            <xm:f>BASE!#REF!</xm:f>
          </x14:formula1>
          <xm:sqref>B60:B64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6D780-7FB2-41E8-B22A-618AB619215F}">
  <sheetPr codeName="Feuil3"/>
  <dimension ref="A1:J62"/>
  <sheetViews>
    <sheetView workbookViewId="0">
      <selection activeCell="K1" sqref="K1:K1048576"/>
    </sheetView>
  </sheetViews>
  <sheetFormatPr baseColWidth="10" defaultRowHeight="14.4" x14ac:dyDescent="0.3"/>
  <cols>
    <col min="1" max="2" width="19.109375" bestFit="1" customWidth="1"/>
    <col min="3" max="3" width="19.109375" customWidth="1"/>
    <col min="4" max="4" width="18.109375" bestFit="1" customWidth="1"/>
    <col min="5" max="5" width="25" bestFit="1" customWidth="1"/>
    <col min="10" max="10" width="13.109375" bestFit="1" customWidth="1"/>
  </cols>
  <sheetData>
    <row r="1" spans="1:10" x14ac:dyDescent="0.3">
      <c r="A1" t="s">
        <v>0</v>
      </c>
      <c r="B1" t="s">
        <v>1</v>
      </c>
      <c r="C1" t="s">
        <v>64</v>
      </c>
      <c r="D1" t="s">
        <v>13</v>
      </c>
      <c r="E1" t="s">
        <v>14</v>
      </c>
      <c r="F1" t="s">
        <v>71</v>
      </c>
      <c r="H1" t="s">
        <v>83</v>
      </c>
      <c r="I1" t="s">
        <v>84</v>
      </c>
      <c r="J1" t="s">
        <v>125</v>
      </c>
    </row>
    <row r="2" spans="1:10" x14ac:dyDescent="0.3">
      <c r="D2" t="s">
        <v>11</v>
      </c>
      <c r="E2" t="s">
        <v>96</v>
      </c>
      <c r="F2" t="s">
        <v>72</v>
      </c>
      <c r="G2" t="s">
        <v>1</v>
      </c>
      <c r="H2" t="s">
        <v>136</v>
      </c>
      <c r="I2" t="s">
        <v>89</v>
      </c>
      <c r="J2" t="s">
        <v>157</v>
      </c>
    </row>
    <row r="3" spans="1:10" x14ac:dyDescent="0.3">
      <c r="D3" t="s">
        <v>2</v>
      </c>
      <c r="E3" t="s">
        <v>97</v>
      </c>
      <c r="F3" t="s">
        <v>73</v>
      </c>
      <c r="G3" t="s">
        <v>0</v>
      </c>
      <c r="H3" t="s">
        <v>137</v>
      </c>
      <c r="I3" t="s">
        <v>95</v>
      </c>
      <c r="J3" t="s">
        <v>158</v>
      </c>
    </row>
    <row r="4" spans="1:10" x14ac:dyDescent="0.3">
      <c r="D4" t="s">
        <v>175</v>
      </c>
      <c r="E4" t="s">
        <v>18</v>
      </c>
      <c r="F4" t="s">
        <v>74</v>
      </c>
      <c r="H4" t="s">
        <v>74</v>
      </c>
      <c r="I4" t="s">
        <v>90</v>
      </c>
    </row>
    <row r="5" spans="1:10" x14ac:dyDescent="0.3">
      <c r="D5" t="s">
        <v>172</v>
      </c>
      <c r="E5" t="s">
        <v>98</v>
      </c>
    </row>
    <row r="6" spans="1:10" x14ac:dyDescent="0.3">
      <c r="D6" t="s">
        <v>12</v>
      </c>
      <c r="E6" s="3" t="s">
        <v>19</v>
      </c>
    </row>
    <row r="7" spans="1:10" x14ac:dyDescent="0.3">
      <c r="D7" t="s">
        <v>9</v>
      </c>
      <c r="E7" s="3" t="s">
        <v>120</v>
      </c>
    </row>
    <row r="8" spans="1:10" x14ac:dyDescent="0.3">
      <c r="D8" t="s">
        <v>16</v>
      </c>
      <c r="E8" s="3" t="s">
        <v>100</v>
      </c>
    </row>
    <row r="9" spans="1:10" x14ac:dyDescent="0.3">
      <c r="D9" t="s">
        <v>94</v>
      </c>
      <c r="E9" s="3" t="s">
        <v>115</v>
      </c>
    </row>
    <row r="10" spans="1:10" x14ac:dyDescent="0.3">
      <c r="D10" t="s">
        <v>168</v>
      </c>
      <c r="E10" s="3" t="s">
        <v>101</v>
      </c>
    </row>
    <row r="11" spans="1:10" x14ac:dyDescent="0.3">
      <c r="D11" t="s">
        <v>162</v>
      </c>
      <c r="E11" s="3" t="s">
        <v>20</v>
      </c>
    </row>
    <row r="12" spans="1:10" x14ac:dyDescent="0.3">
      <c r="D12" t="s">
        <v>15</v>
      </c>
      <c r="E12" s="3" t="s">
        <v>21</v>
      </c>
    </row>
    <row r="13" spans="1:10" x14ac:dyDescent="0.3">
      <c r="D13" t="s">
        <v>161</v>
      </c>
      <c r="E13" s="3" t="s">
        <v>22</v>
      </c>
    </row>
    <row r="14" spans="1:10" x14ac:dyDescent="0.3">
      <c r="D14" t="s">
        <v>166</v>
      </c>
      <c r="E14" s="3" t="s">
        <v>23</v>
      </c>
    </row>
    <row r="15" spans="1:10" x14ac:dyDescent="0.3">
      <c r="D15" t="s">
        <v>169</v>
      </c>
      <c r="E15" s="3" t="s">
        <v>24</v>
      </c>
    </row>
    <row r="16" spans="1:10" x14ac:dyDescent="0.3">
      <c r="D16" t="s">
        <v>8</v>
      </c>
      <c r="E16" s="3" t="s">
        <v>26</v>
      </c>
    </row>
    <row r="17" spans="4:5" x14ac:dyDescent="0.3">
      <c r="D17" t="s">
        <v>6</v>
      </c>
      <c r="E17" s="3" t="s">
        <v>27</v>
      </c>
    </row>
    <row r="18" spans="4:5" x14ac:dyDescent="0.3">
      <c r="D18" t="s">
        <v>160</v>
      </c>
      <c r="E18" s="3" t="s">
        <v>28</v>
      </c>
    </row>
    <row r="19" spans="4:5" x14ac:dyDescent="0.3">
      <c r="D19" t="s">
        <v>17</v>
      </c>
      <c r="E19" s="3" t="s">
        <v>29</v>
      </c>
    </row>
    <row r="20" spans="4:5" x14ac:dyDescent="0.3">
      <c r="D20" t="s">
        <v>7</v>
      </c>
      <c r="E20" s="3" t="s">
        <v>30</v>
      </c>
    </row>
    <row r="21" spans="4:5" x14ac:dyDescent="0.3">
      <c r="D21" t="s">
        <v>164</v>
      </c>
      <c r="E21" s="3" t="s">
        <v>25</v>
      </c>
    </row>
    <row r="22" spans="4:5" x14ac:dyDescent="0.3">
      <c r="D22" t="s">
        <v>171</v>
      </c>
      <c r="E22" s="3" t="s">
        <v>31</v>
      </c>
    </row>
    <row r="23" spans="4:5" x14ac:dyDescent="0.3">
      <c r="D23" t="s">
        <v>174</v>
      </c>
      <c r="E23" s="3" t="s">
        <v>32</v>
      </c>
    </row>
    <row r="24" spans="4:5" x14ac:dyDescent="0.3">
      <c r="D24" t="s">
        <v>54</v>
      </c>
      <c r="E24" s="3" t="s">
        <v>33</v>
      </c>
    </row>
    <row r="25" spans="4:5" x14ac:dyDescent="0.3">
      <c r="D25" t="s">
        <v>3</v>
      </c>
      <c r="E25" s="3" t="s">
        <v>102</v>
      </c>
    </row>
    <row r="26" spans="4:5" x14ac:dyDescent="0.3">
      <c r="D26" t="s">
        <v>4</v>
      </c>
      <c r="E26" s="3" t="s">
        <v>34</v>
      </c>
    </row>
    <row r="27" spans="4:5" x14ac:dyDescent="0.3">
      <c r="D27" t="s">
        <v>5</v>
      </c>
      <c r="E27" s="3" t="s">
        <v>35</v>
      </c>
    </row>
    <row r="28" spans="4:5" x14ac:dyDescent="0.3">
      <c r="D28" t="s">
        <v>167</v>
      </c>
      <c r="E28" s="3" t="s">
        <v>176</v>
      </c>
    </row>
    <row r="29" spans="4:5" x14ac:dyDescent="0.3">
      <c r="D29" t="s">
        <v>170</v>
      </c>
      <c r="E29" s="3" t="s">
        <v>36</v>
      </c>
    </row>
    <row r="30" spans="4:5" x14ac:dyDescent="0.3">
      <c r="D30" t="s">
        <v>165</v>
      </c>
      <c r="E30" t="s">
        <v>99</v>
      </c>
    </row>
    <row r="31" spans="4:5" x14ac:dyDescent="0.3">
      <c r="D31" t="s">
        <v>10</v>
      </c>
      <c r="E31" s="3" t="s">
        <v>37</v>
      </c>
    </row>
    <row r="32" spans="4:5" x14ac:dyDescent="0.3">
      <c r="D32" t="s">
        <v>163</v>
      </c>
      <c r="E32" s="3" t="s">
        <v>38</v>
      </c>
    </row>
    <row r="33" spans="5:5" x14ac:dyDescent="0.3">
      <c r="E33" s="3" t="s">
        <v>103</v>
      </c>
    </row>
    <row r="34" spans="5:5" x14ac:dyDescent="0.3">
      <c r="E34" s="3" t="s">
        <v>39</v>
      </c>
    </row>
    <row r="35" spans="5:5" x14ac:dyDescent="0.3">
      <c r="E35" s="3" t="s">
        <v>40</v>
      </c>
    </row>
    <row r="36" spans="5:5" x14ac:dyDescent="0.3">
      <c r="E36" s="3" t="s">
        <v>104</v>
      </c>
    </row>
    <row r="37" spans="5:5" x14ac:dyDescent="0.3">
      <c r="E37" s="3" t="s">
        <v>41</v>
      </c>
    </row>
    <row r="38" spans="5:5" x14ac:dyDescent="0.3">
      <c r="E38" s="3" t="s">
        <v>42</v>
      </c>
    </row>
    <row r="39" spans="5:5" x14ac:dyDescent="0.3">
      <c r="E39" s="3" t="s">
        <v>121</v>
      </c>
    </row>
    <row r="40" spans="5:5" x14ac:dyDescent="0.3">
      <c r="E40" s="3" t="s">
        <v>43</v>
      </c>
    </row>
    <row r="41" spans="5:5" x14ac:dyDescent="0.3">
      <c r="E41" s="3" t="s">
        <v>105</v>
      </c>
    </row>
    <row r="42" spans="5:5" x14ac:dyDescent="0.3">
      <c r="E42" s="3" t="s">
        <v>106</v>
      </c>
    </row>
    <row r="43" spans="5:5" x14ac:dyDescent="0.3">
      <c r="E43" s="3" t="s">
        <v>107</v>
      </c>
    </row>
    <row r="44" spans="5:5" x14ac:dyDescent="0.3">
      <c r="E44" s="3" t="s">
        <v>44</v>
      </c>
    </row>
    <row r="45" spans="5:5" x14ac:dyDescent="0.3">
      <c r="E45" s="3" t="s">
        <v>45</v>
      </c>
    </row>
    <row r="46" spans="5:5" x14ac:dyDescent="0.3">
      <c r="E46" s="3" t="s">
        <v>46</v>
      </c>
    </row>
    <row r="47" spans="5:5" x14ac:dyDescent="0.3">
      <c r="E47" s="3" t="s">
        <v>119</v>
      </c>
    </row>
    <row r="48" spans="5:5" x14ac:dyDescent="0.3">
      <c r="E48" s="3" t="s">
        <v>108</v>
      </c>
    </row>
    <row r="49" spans="5:5" x14ac:dyDescent="0.3">
      <c r="E49" s="3" t="s">
        <v>109</v>
      </c>
    </row>
    <row r="50" spans="5:5" x14ac:dyDescent="0.3">
      <c r="E50" s="3" t="s">
        <v>47</v>
      </c>
    </row>
    <row r="51" spans="5:5" x14ac:dyDescent="0.3">
      <c r="E51" s="3" t="s">
        <v>110</v>
      </c>
    </row>
    <row r="52" spans="5:5" x14ac:dyDescent="0.3">
      <c r="E52" s="3" t="s">
        <v>111</v>
      </c>
    </row>
    <row r="53" spans="5:5" x14ac:dyDescent="0.3">
      <c r="E53" s="3" t="s">
        <v>112</v>
      </c>
    </row>
    <row r="54" spans="5:5" x14ac:dyDescent="0.3">
      <c r="E54" s="3" t="s">
        <v>48</v>
      </c>
    </row>
    <row r="55" spans="5:5" x14ac:dyDescent="0.3">
      <c r="E55" s="3" t="s">
        <v>113</v>
      </c>
    </row>
    <row r="56" spans="5:5" x14ac:dyDescent="0.3">
      <c r="E56" s="3" t="s">
        <v>49</v>
      </c>
    </row>
    <row r="57" spans="5:5" x14ac:dyDescent="0.3">
      <c r="E57" s="3" t="s">
        <v>124</v>
      </c>
    </row>
    <row r="58" spans="5:5" x14ac:dyDescent="0.3">
      <c r="E58" s="3" t="s">
        <v>50</v>
      </c>
    </row>
    <row r="59" spans="5:5" x14ac:dyDescent="0.3">
      <c r="E59" s="3" t="s">
        <v>51</v>
      </c>
    </row>
    <row r="60" spans="5:5" x14ac:dyDescent="0.3">
      <c r="E60" s="3" t="s">
        <v>52</v>
      </c>
    </row>
    <row r="61" spans="5:5" x14ac:dyDescent="0.3">
      <c r="E61" s="3" t="s">
        <v>114</v>
      </c>
    </row>
    <row r="62" spans="5:5" x14ac:dyDescent="0.3">
      <c r="E62" s="3" t="s">
        <v>53</v>
      </c>
    </row>
  </sheetData>
  <sortState xmlns:xlrd2="http://schemas.microsoft.com/office/spreadsheetml/2017/richdata2" ref="E2:E77">
    <sortCondition ref="E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2384A-62F8-4787-89C8-8510848E03A1}">
  <sheetPr codeName="Feuil4"/>
  <dimension ref="A1"/>
  <sheetViews>
    <sheetView showGridLines="0" workbookViewId="0">
      <selection activeCell="D13" sqref="D13"/>
    </sheetView>
  </sheetViews>
  <sheetFormatPr baseColWidth="10" defaultRowHeight="14.4" x14ac:dyDescent="0.3"/>
  <sheetData/>
  <sheetProtection algorithmName="SHA-512" hashValue="rN37CEYpp2pf7pgBDQSpTkpIZn2CUlSWQprogFNp5CEuA/Kldtn8rStqUlE40ByXmX4K7jvOtEgbdyO0MnIvEw==" saltValue="juEIfn1k1SmNTXxQ/iHgSg==" spinCount="100000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15</vt:i4>
      </vt:variant>
    </vt:vector>
  </HeadingPairs>
  <TitlesOfParts>
    <vt:vector size="20" baseType="lpstr">
      <vt:lpstr>03</vt:lpstr>
      <vt:lpstr>04</vt:lpstr>
      <vt:lpstr>05</vt:lpstr>
      <vt:lpstr>BASE</vt:lpstr>
      <vt:lpstr>TVX PP</vt:lpstr>
      <vt:lpstr>'04'!Catégorie1</vt:lpstr>
      <vt:lpstr>'05'!Catégorie1</vt:lpstr>
      <vt:lpstr>Catégorie1</vt:lpstr>
      <vt:lpstr>'04'!Catégorie2</vt:lpstr>
      <vt:lpstr>'05'!Catégorie2</vt:lpstr>
      <vt:lpstr>Catégorie2</vt:lpstr>
      <vt:lpstr>'04'!Catégorie3</vt:lpstr>
      <vt:lpstr>'05'!Catégorie3</vt:lpstr>
      <vt:lpstr>Catégorie3</vt:lpstr>
      <vt:lpstr>'04'!Catégorie4</vt:lpstr>
      <vt:lpstr>'05'!Catégorie4</vt:lpstr>
      <vt:lpstr>Catégorie4</vt:lpstr>
      <vt:lpstr>'04'!Catégorie5</vt:lpstr>
      <vt:lpstr>'05'!Catégorie5</vt:lpstr>
      <vt:lpstr>Catégorie5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Martial Couderc</dc:creator>
  <cp:lastModifiedBy>Magali Boschetti</cp:lastModifiedBy>
  <cp:lastPrinted>2018-11-30T14:01:19Z</cp:lastPrinted>
  <dcterms:created xsi:type="dcterms:W3CDTF">2018-11-18T10:38:53Z</dcterms:created>
  <dcterms:modified xsi:type="dcterms:W3CDTF">2018-12-01T10:35:45Z</dcterms:modified>
</cp:coreProperties>
</file>