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thony\Desktop\"/>
    </mc:Choice>
  </mc:AlternateContent>
  <xr:revisionPtr revIDLastSave="0" documentId="13_ncr:1_{A9A067AF-4BB4-442A-9930-CDF42C3104B7}" xr6:coauthVersionLast="47" xr6:coauthVersionMax="47" xr10:uidLastSave="{00000000-0000-0000-0000-000000000000}"/>
  <bookViews>
    <workbookView xWindow="-120" yWindow="-120" windowWidth="24240" windowHeight="13020" activeTab="1" xr2:uid="{3F363926-592A-4A51-B2E4-7B5BAB2FAC89}"/>
  </bookViews>
  <sheets>
    <sheet name="export" sheetId="2" r:id="rId1"/>
    <sheet name="intégration compta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" i="1" l="1"/>
  <c r="L3" i="1"/>
  <c r="L2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6" i="1"/>
  <c r="M7" i="1"/>
  <c r="M5" i="1"/>
  <c r="M24" i="1" l="1"/>
  <c r="L24" i="1"/>
</calcChain>
</file>

<file path=xl/sharedStrings.xml><?xml version="1.0" encoding="utf-8"?>
<sst xmlns="http://schemas.openxmlformats.org/spreadsheetml/2006/main" count="166" uniqueCount="66">
  <si>
    <t>JournalCode</t>
  </si>
  <si>
    <t>JournalLib</t>
  </si>
  <si>
    <t>EcritureNum</t>
  </si>
  <si>
    <t>EcritureDate</t>
  </si>
  <si>
    <t>CompteNum</t>
  </si>
  <si>
    <t>CompteLib</t>
  </si>
  <si>
    <t>CompAuxNum</t>
  </si>
  <si>
    <t>CompAuxLib</t>
  </si>
  <si>
    <t>PieceRef</t>
  </si>
  <si>
    <t>PieceDate</t>
  </si>
  <si>
    <t>EcritureLib</t>
  </si>
  <si>
    <t>Debit</t>
  </si>
  <si>
    <t>Credit</t>
  </si>
  <si>
    <t>EcritureLet</t>
  </si>
  <si>
    <t>DateLet</t>
  </si>
  <si>
    <t>ValidDate</t>
  </si>
  <si>
    <t>MontantDevise</t>
  </si>
  <si>
    <t>IDevise</t>
  </si>
  <si>
    <t>VTI</t>
  </si>
  <si>
    <t>411AMAZ</t>
  </si>
  <si>
    <t>Amazon</t>
  </si>
  <si>
    <t>2025-07-01-Amazon</t>
  </si>
  <si>
    <t>411PAYP</t>
  </si>
  <si>
    <t>PayPal</t>
  </si>
  <si>
    <t>2025-07-01-PayPal</t>
  </si>
  <si>
    <t>411SG</t>
  </si>
  <si>
    <t>2025-07-01-CB</t>
  </si>
  <si>
    <t>Jour</t>
  </si>
  <si>
    <t>Mode de paiement</t>
  </si>
  <si>
    <t>Module</t>
  </si>
  <si>
    <t>Vente HT TVA FR 20% Hors transport</t>
  </si>
  <si>
    <t>Montant TVA - TVA FR 20% Hors transport</t>
  </si>
  <si>
    <t>Vente HT TVA FR 20% Transport</t>
  </si>
  <si>
    <t>Montant TVA - TVA FR 20% Transport</t>
  </si>
  <si>
    <t>Amazon MarketPlace</t>
  </si>
  <si>
    <t>Apple Pay</t>
  </si>
  <si>
    <t>PayPal Pay Later</t>
  </si>
  <si>
    <t>Payer par carte - paiements 100% sécurisés</t>
  </si>
  <si>
    <t>amazon</t>
  </si>
  <si>
    <t>ps_checkout</t>
  </si>
  <si>
    <t>sogecommerce</t>
  </si>
  <si>
    <t>vente du jour   Amazon</t>
  </si>
  <si>
    <t>vente du jour PayPal</t>
  </si>
  <si>
    <t>vente du jour ETIK BIO</t>
  </si>
  <si>
    <t xml:space="preserve">Tva sur ventes 5.5% Amazon </t>
  </si>
  <si>
    <t>Tva sur ventes  5.5% PayPal</t>
  </si>
  <si>
    <t>TVA 20% sur port Amazon</t>
  </si>
  <si>
    <t>VENTES Port 20% Amazon</t>
  </si>
  <si>
    <t xml:space="preserve">VENTES Port 20% PayPal </t>
  </si>
  <si>
    <t>Ventes TOTALES HT 5.5% Amazon</t>
  </si>
  <si>
    <t>Ventes TOTALES HT 5.5% PayPal</t>
  </si>
  <si>
    <t>TVA 20% sur port PayPal</t>
  </si>
  <si>
    <t>TVA 20% sur port CB</t>
  </si>
  <si>
    <t>Ventes TOTALES HT 5.5% sogecommerce</t>
  </si>
  <si>
    <t xml:space="preserve">Tva sur ventes  5.5% sogecommerce </t>
  </si>
  <si>
    <t>VENTES Port 20% sogecommerce</t>
  </si>
  <si>
    <t>Vente HT TVA FR 5,5%</t>
  </si>
  <si>
    <t>Montant TVA - TVA FR 5,5%</t>
  </si>
  <si>
    <t>Ventes TOTALES HT 20% Amazon</t>
  </si>
  <si>
    <t>Ventes TOTALES HT 20% PayPal</t>
  </si>
  <si>
    <t>Ventes TOTALES HT 20% sogecommerce</t>
  </si>
  <si>
    <t xml:space="preserve">Tva sur ventes 20% Amazon </t>
  </si>
  <si>
    <t>Tva sur ventes  20% PayPal</t>
  </si>
  <si>
    <t xml:space="preserve">Tva sur ventes  20% CB </t>
  </si>
  <si>
    <t>Google Pay</t>
  </si>
  <si>
    <t>Sogecommerce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</si>
</sst>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0"/>
      <color rgb="FF555555"/>
      <name val="IBM Plex Sans"/>
      <family val="2"/>
    </font>
    <font>
      <b/>
      <sz val="9"/>
      <color rgb="FF000000"/>
      <name val="IBM Plex Sans"/>
      <family val="2"/>
    </font>
    <font>
      <b/>
      <sz val="9"/>
      <color rgb="FF00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1F1F1"/>
        <bgColor indexed="64"/>
      </patternFill>
    </fill>
  </fills>
  <borders count="7">
    <border>
      <left/>
      <right/>
      <top/>
      <bottom/>
      <diagonal/>
    </border>
    <border>
      <left style="thin">
        <color rgb="FFDDDDDD"/>
      </left>
      <right style="thin">
        <color rgb="FFDDDDDD"/>
      </right>
      <top/>
      <bottom style="medium">
        <color rgb="FFDDDDDD"/>
      </bottom>
      <diagonal/>
    </border>
    <border>
      <left style="medium">
        <color rgb="FFCCCCCC"/>
      </left>
      <right style="medium">
        <color rgb="FFDDDDDD"/>
      </right>
      <top style="medium">
        <color rgb="FFCCCCCC"/>
      </top>
      <bottom style="medium">
        <color rgb="FF78C4D8"/>
      </bottom>
      <diagonal/>
    </border>
    <border>
      <left/>
      <right style="medium">
        <color rgb="FFDDDDDD"/>
      </right>
      <top style="medium">
        <color rgb="FFCCCCCC"/>
      </top>
      <bottom style="medium">
        <color rgb="FF78C4D8"/>
      </bottom>
      <diagonal/>
    </border>
    <border>
      <left style="thin">
        <color rgb="FFDDDDDD"/>
      </left>
      <right style="thin">
        <color rgb="FFDDDDDD"/>
      </right>
      <top/>
      <bottom style="medium">
        <color rgb="FFCCCCCC"/>
      </bottom>
      <diagonal/>
    </border>
    <border>
      <left style="medium">
        <color rgb="FFCCCCCC"/>
      </left>
      <right style="thin">
        <color rgb="FFDDDDDD"/>
      </right>
      <top style="medium">
        <color rgb="FF78C4D8"/>
      </top>
      <bottom/>
      <diagonal/>
    </border>
    <border>
      <left style="medium">
        <color rgb="FFCCCCCC"/>
      </left>
      <right style="thin">
        <color rgb="FFDDDDDD"/>
      </right>
      <top style="medium">
        <color rgb="FFDDDDDD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2" fontId="3" fillId="2" borderId="4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14" fontId="2" fillId="2" borderId="5" xfId="0" applyNumberFormat="1" applyFont="1" applyFill="1" applyBorder="1" applyAlignment="1">
      <alignment vertical="center" wrapText="1"/>
    </xf>
    <xf numFmtId="14" fontId="2" fillId="2" borderId="6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F012B-7A05-407C-9D08-D5E29C5D1F1C}">
  <dimension ref="A1:I37"/>
  <sheetViews>
    <sheetView workbookViewId="0">
      <selection activeCell="A24" sqref="A1:A1048576"/>
    </sheetView>
  </sheetViews>
  <sheetFormatPr baseColWidth="10" defaultRowHeight="15" x14ac:dyDescent="0.25"/>
  <cols>
    <col min="3" max="3" width="14.140625" customWidth="1"/>
    <col min="4" max="9" width="10.7109375" customWidth="1"/>
  </cols>
  <sheetData>
    <row r="1" spans="1:9" ht="68.25" thickBot="1" x14ac:dyDescent="0.3">
      <c r="A1" s="2" t="s">
        <v>27</v>
      </c>
      <c r="B1" s="3" t="s">
        <v>28</v>
      </c>
      <c r="C1" s="3" t="s">
        <v>29</v>
      </c>
      <c r="D1" s="3" t="s">
        <v>30</v>
      </c>
      <c r="E1" s="3" t="s">
        <v>31</v>
      </c>
      <c r="F1" s="3" t="s">
        <v>32</v>
      </c>
      <c r="G1" s="3" t="s">
        <v>33</v>
      </c>
      <c r="H1" s="3" t="s">
        <v>56</v>
      </c>
      <c r="I1" s="3" t="s">
        <v>57</v>
      </c>
    </row>
    <row r="2" spans="1:9" ht="24.75" thickBot="1" x14ac:dyDescent="0.3">
      <c r="A2" s="8">
        <v>45839</v>
      </c>
      <c r="B2" s="1" t="s">
        <v>34</v>
      </c>
      <c r="C2" s="1" t="s">
        <v>38</v>
      </c>
      <c r="D2" s="1">
        <v>114.82</v>
      </c>
      <c r="E2" s="1">
        <v>22.93</v>
      </c>
      <c r="F2" s="1">
        <v>611.33000000000004</v>
      </c>
      <c r="G2" s="1">
        <v>122.56</v>
      </c>
      <c r="H2" s="1">
        <v>6387.72</v>
      </c>
      <c r="I2" s="1">
        <v>351.52</v>
      </c>
    </row>
    <row r="3" spans="1:9" ht="15.75" thickBot="1" x14ac:dyDescent="0.3">
      <c r="A3" s="8">
        <v>45839</v>
      </c>
      <c r="B3" s="1" t="s">
        <v>23</v>
      </c>
      <c r="C3" s="1" t="s">
        <v>39</v>
      </c>
      <c r="D3" s="1">
        <v>262.13</v>
      </c>
      <c r="E3" s="1">
        <v>53.16</v>
      </c>
      <c r="F3" s="1">
        <v>71.5</v>
      </c>
      <c r="G3" s="1">
        <v>14.3</v>
      </c>
      <c r="H3" s="1">
        <v>1833.21</v>
      </c>
      <c r="I3" s="1">
        <v>101.12</v>
      </c>
    </row>
    <row r="4" spans="1:9" ht="15.75" thickBot="1" x14ac:dyDescent="0.3">
      <c r="A4" s="8">
        <v>45839</v>
      </c>
      <c r="B4" s="1" t="s">
        <v>35</v>
      </c>
      <c r="C4" s="1" t="s">
        <v>39</v>
      </c>
      <c r="D4" s="1">
        <v>81.040000000000006</v>
      </c>
      <c r="E4" s="1">
        <v>17.920000000000002</v>
      </c>
      <c r="F4" s="1">
        <v>19.5</v>
      </c>
      <c r="G4" s="1">
        <v>3.9</v>
      </c>
      <c r="H4" s="1">
        <v>272.29000000000002</v>
      </c>
      <c r="I4" s="1">
        <v>15.01</v>
      </c>
    </row>
    <row r="5" spans="1:9" ht="24.75" thickBot="1" x14ac:dyDescent="0.3">
      <c r="A5" s="8">
        <v>45839</v>
      </c>
      <c r="B5" s="1" t="s">
        <v>36</v>
      </c>
      <c r="C5" s="1" t="s">
        <v>39</v>
      </c>
      <c r="D5" s="1">
        <v>28.85</v>
      </c>
      <c r="E5" s="1">
        <v>5.8</v>
      </c>
      <c r="F5" s="1">
        <v>3.25</v>
      </c>
      <c r="G5" s="1">
        <v>0.65</v>
      </c>
      <c r="H5" s="1">
        <v>115.38</v>
      </c>
      <c r="I5" s="1">
        <v>6.44</v>
      </c>
    </row>
    <row r="6" spans="1:9" ht="60.75" thickBot="1" x14ac:dyDescent="0.3">
      <c r="A6" s="8">
        <v>45839</v>
      </c>
      <c r="B6" s="1" t="s">
        <v>37</v>
      </c>
      <c r="C6" s="1" t="s">
        <v>40</v>
      </c>
      <c r="D6" s="1">
        <v>836.53</v>
      </c>
      <c r="E6" s="1">
        <v>176.41</v>
      </c>
      <c r="F6" s="1">
        <v>100.75</v>
      </c>
      <c r="G6" s="1">
        <v>20.149999999999999</v>
      </c>
      <c r="H6" s="1">
        <v>3379.28</v>
      </c>
      <c r="I6" s="1">
        <v>185.89</v>
      </c>
    </row>
    <row r="7" spans="1:9" ht="24.75" thickBot="1" x14ac:dyDescent="0.3">
      <c r="A7" s="8">
        <v>45840</v>
      </c>
      <c r="B7" s="1" t="s">
        <v>34</v>
      </c>
      <c r="C7" s="1" t="s">
        <v>38</v>
      </c>
      <c r="D7" s="5">
        <v>83.52</v>
      </c>
      <c r="E7" s="5">
        <v>16.68</v>
      </c>
      <c r="F7" s="5">
        <v>503.34</v>
      </c>
      <c r="G7" s="5">
        <v>100.86</v>
      </c>
      <c r="H7" s="5">
        <v>5966.36</v>
      </c>
      <c r="I7" s="5">
        <v>328.27</v>
      </c>
    </row>
    <row r="8" spans="1:9" ht="15.75" thickBot="1" x14ac:dyDescent="0.3">
      <c r="A8" s="8">
        <v>45840</v>
      </c>
      <c r="B8" s="1" t="s">
        <v>23</v>
      </c>
      <c r="C8" s="1" t="s">
        <v>39</v>
      </c>
      <c r="D8" s="5">
        <v>402.15</v>
      </c>
      <c r="E8" s="5">
        <v>83.89</v>
      </c>
      <c r="F8" s="5">
        <v>48.75</v>
      </c>
      <c r="G8" s="5">
        <v>9.75</v>
      </c>
      <c r="H8" s="5">
        <v>1132.82</v>
      </c>
      <c r="I8" s="5">
        <v>62.34</v>
      </c>
    </row>
    <row r="9" spans="1:9" ht="15.75" thickBot="1" x14ac:dyDescent="0.3">
      <c r="A9" s="8">
        <v>45840</v>
      </c>
      <c r="B9" s="1" t="s">
        <v>35</v>
      </c>
      <c r="C9" s="1" t="s">
        <v>39</v>
      </c>
      <c r="D9" s="5">
        <v>33.270000000000003</v>
      </c>
      <c r="E9" s="5">
        <v>6.66</v>
      </c>
      <c r="F9" s="5">
        <v>13</v>
      </c>
      <c r="G9" s="5">
        <v>2.6</v>
      </c>
      <c r="H9" s="5">
        <v>240.3</v>
      </c>
      <c r="I9" s="5">
        <v>13.31</v>
      </c>
    </row>
    <row r="10" spans="1:9" ht="24.75" thickBot="1" x14ac:dyDescent="0.3">
      <c r="A10" s="8">
        <v>45840</v>
      </c>
      <c r="B10" s="1" t="s">
        <v>36</v>
      </c>
      <c r="C10" s="1" t="s">
        <v>39</v>
      </c>
      <c r="D10" s="5"/>
      <c r="E10" s="5"/>
      <c r="F10" s="5"/>
      <c r="G10" s="5"/>
      <c r="H10" s="5">
        <v>123</v>
      </c>
      <c r="I10" s="5">
        <v>6.75</v>
      </c>
    </row>
    <row r="11" spans="1:9" ht="15.75" thickBot="1" x14ac:dyDescent="0.3">
      <c r="A11" s="8">
        <v>45840</v>
      </c>
      <c r="B11" s="1" t="s">
        <v>64</v>
      </c>
      <c r="C11" s="1" t="s">
        <v>39</v>
      </c>
      <c r="D11" s="5"/>
      <c r="E11" s="5"/>
      <c r="F11" s="5"/>
      <c r="G11" s="5"/>
      <c r="H11" s="5">
        <v>59.06</v>
      </c>
      <c r="I11" s="5">
        <v>3.24</v>
      </c>
    </row>
    <row r="12" spans="1:9" ht="60.75" thickBot="1" x14ac:dyDescent="0.3">
      <c r="A12" s="8">
        <v>45840</v>
      </c>
      <c r="B12" s="1" t="s">
        <v>37</v>
      </c>
      <c r="C12" s="1" t="s">
        <v>40</v>
      </c>
      <c r="D12" s="5">
        <v>557.22</v>
      </c>
      <c r="E12" s="5">
        <v>112.5</v>
      </c>
      <c r="F12" s="5">
        <v>97.5</v>
      </c>
      <c r="G12" s="5">
        <v>19.5</v>
      </c>
      <c r="H12" s="5">
        <v>1916.11</v>
      </c>
      <c r="I12" s="5">
        <v>105.39</v>
      </c>
    </row>
    <row r="13" spans="1:9" ht="24.75" thickBot="1" x14ac:dyDescent="0.3">
      <c r="A13" s="8">
        <v>45840</v>
      </c>
      <c r="B13" s="1" t="s">
        <v>65</v>
      </c>
      <c r="C13" s="1" t="s">
        <v>40</v>
      </c>
      <c r="D13" s="5"/>
      <c r="E13" s="5"/>
      <c r="F13" s="5"/>
      <c r="G13" s="5"/>
      <c r="H13" s="5">
        <v>21.88</v>
      </c>
      <c r="I13" s="5">
        <v>1.2</v>
      </c>
    </row>
    <row r="14" spans="1:9" ht="24.75" thickBot="1" x14ac:dyDescent="0.3">
      <c r="A14" s="9">
        <v>45841</v>
      </c>
      <c r="B14" s="1" t="s">
        <v>34</v>
      </c>
      <c r="C14" s="1" t="s">
        <v>38</v>
      </c>
      <c r="D14" s="5">
        <v>196.34</v>
      </c>
      <c r="E14" s="5">
        <v>39.21</v>
      </c>
      <c r="F14" s="5">
        <v>448.09</v>
      </c>
      <c r="G14" s="5">
        <v>89.71</v>
      </c>
      <c r="H14" s="5">
        <v>4959.8999999999996</v>
      </c>
      <c r="I14" s="5">
        <v>273.08999999999997</v>
      </c>
    </row>
    <row r="15" spans="1:9" ht="15.75" thickBot="1" x14ac:dyDescent="0.3">
      <c r="A15" s="9">
        <v>45841</v>
      </c>
      <c r="B15" s="1" t="s">
        <v>23</v>
      </c>
      <c r="C15" s="1" t="s">
        <v>39</v>
      </c>
      <c r="D15" s="5">
        <v>164.99</v>
      </c>
      <c r="E15" s="5">
        <v>35.159999999999997</v>
      </c>
      <c r="F15" s="5">
        <v>26</v>
      </c>
      <c r="G15" s="5">
        <v>5.2</v>
      </c>
      <c r="H15" s="5">
        <v>1067.06</v>
      </c>
      <c r="I15" s="5">
        <v>58.72</v>
      </c>
    </row>
    <row r="16" spans="1:9" ht="24.75" thickBot="1" x14ac:dyDescent="0.3">
      <c r="A16" s="9">
        <v>45841</v>
      </c>
      <c r="B16" s="1" t="s">
        <v>36</v>
      </c>
      <c r="C16" s="1" t="s">
        <v>39</v>
      </c>
      <c r="D16" s="5">
        <v>25.28</v>
      </c>
      <c r="E16" s="5">
        <v>5.04</v>
      </c>
      <c r="F16" s="5">
        <v>3.25</v>
      </c>
      <c r="G16" s="5">
        <v>0.65</v>
      </c>
      <c r="H16" s="5">
        <v>77.98</v>
      </c>
      <c r="I16" s="5">
        <v>4.3099999999999996</v>
      </c>
    </row>
    <row r="17" spans="1:9" ht="15.75" thickBot="1" x14ac:dyDescent="0.3">
      <c r="A17" s="9">
        <v>45841</v>
      </c>
      <c r="B17" s="1" t="s">
        <v>35</v>
      </c>
      <c r="C17" s="1" t="s">
        <v>39</v>
      </c>
      <c r="D17" s="5">
        <v>13.21</v>
      </c>
      <c r="E17" s="5">
        <v>2.65</v>
      </c>
      <c r="F17" s="5">
        <v>3.25</v>
      </c>
      <c r="G17" s="5">
        <v>0.65</v>
      </c>
      <c r="H17" s="5">
        <v>148.43</v>
      </c>
      <c r="I17" s="5">
        <v>8.23</v>
      </c>
    </row>
    <row r="18" spans="1:9" ht="60.75" thickBot="1" x14ac:dyDescent="0.3">
      <c r="A18" s="9">
        <v>45841</v>
      </c>
      <c r="B18" s="1" t="s">
        <v>37</v>
      </c>
      <c r="C18" s="1" t="s">
        <v>40</v>
      </c>
      <c r="D18" s="5">
        <v>306.82</v>
      </c>
      <c r="E18" s="5">
        <v>70.7</v>
      </c>
      <c r="F18" s="5">
        <v>61.75</v>
      </c>
      <c r="G18" s="5">
        <v>12.35</v>
      </c>
      <c r="H18" s="5">
        <v>1917.38</v>
      </c>
      <c r="I18" s="5">
        <v>105.41</v>
      </c>
    </row>
    <row r="19" spans="1:9" ht="24.75" thickBot="1" x14ac:dyDescent="0.3">
      <c r="A19" s="9">
        <v>45842</v>
      </c>
      <c r="B19" s="1" t="s">
        <v>34</v>
      </c>
      <c r="C19" s="1" t="s">
        <v>38</v>
      </c>
      <c r="D19" s="5">
        <v>53.28</v>
      </c>
      <c r="E19" s="5">
        <v>10.64</v>
      </c>
      <c r="F19" s="5">
        <v>418.31</v>
      </c>
      <c r="G19" s="5">
        <v>83.69</v>
      </c>
      <c r="H19" s="5">
        <v>4173.83</v>
      </c>
      <c r="I19" s="5">
        <v>229.73</v>
      </c>
    </row>
    <row r="20" spans="1:9" ht="15.75" thickBot="1" x14ac:dyDescent="0.3">
      <c r="A20" s="9">
        <v>45842</v>
      </c>
      <c r="B20" s="1" t="s">
        <v>23</v>
      </c>
      <c r="C20" s="1" t="s">
        <v>39</v>
      </c>
      <c r="D20" s="5">
        <v>293.83</v>
      </c>
      <c r="E20" s="5">
        <v>60.78</v>
      </c>
      <c r="F20" s="5">
        <v>45.5</v>
      </c>
      <c r="G20" s="5">
        <v>9.1</v>
      </c>
      <c r="H20" s="5">
        <v>954.74</v>
      </c>
      <c r="I20" s="5">
        <v>52.58</v>
      </c>
    </row>
    <row r="21" spans="1:9" ht="15.75" thickBot="1" x14ac:dyDescent="0.3">
      <c r="A21" s="9">
        <v>45842</v>
      </c>
      <c r="B21" s="1" t="s">
        <v>35</v>
      </c>
      <c r="C21" s="1" t="s">
        <v>39</v>
      </c>
      <c r="D21" s="5">
        <v>78.040000000000006</v>
      </c>
      <c r="E21" s="5">
        <v>15.73</v>
      </c>
      <c r="F21" s="5">
        <v>19.5</v>
      </c>
      <c r="G21" s="5">
        <v>3.9</v>
      </c>
      <c r="H21" s="5">
        <v>58.22</v>
      </c>
      <c r="I21" s="5">
        <v>3.17</v>
      </c>
    </row>
    <row r="22" spans="1:9" ht="24.75" thickBot="1" x14ac:dyDescent="0.3">
      <c r="A22" s="9">
        <v>45842</v>
      </c>
      <c r="B22" s="1" t="s">
        <v>36</v>
      </c>
      <c r="C22" s="1" t="s">
        <v>39</v>
      </c>
      <c r="D22" s="5">
        <v>28.25</v>
      </c>
      <c r="E22" s="5">
        <v>5.64</v>
      </c>
      <c r="F22" s="5">
        <v>3.25</v>
      </c>
      <c r="G22" s="5">
        <v>0.65</v>
      </c>
      <c r="H22" s="5">
        <v>112.42</v>
      </c>
      <c r="I22" s="5">
        <v>6.18</v>
      </c>
    </row>
    <row r="23" spans="1:9" ht="15.75" thickBot="1" x14ac:dyDescent="0.3">
      <c r="A23" s="9">
        <v>45842</v>
      </c>
      <c r="B23" s="1" t="s">
        <v>64</v>
      </c>
      <c r="C23" s="1" t="s">
        <v>39</v>
      </c>
      <c r="D23" s="5">
        <v>14.36</v>
      </c>
      <c r="E23" s="5">
        <v>3.09</v>
      </c>
      <c r="F23" s="5">
        <v>3.25</v>
      </c>
      <c r="G23" s="5">
        <v>0.65</v>
      </c>
      <c r="H23" s="5">
        <v>41.06</v>
      </c>
      <c r="I23" s="5">
        <v>2.2599999999999998</v>
      </c>
    </row>
    <row r="24" spans="1:9" ht="60.75" thickBot="1" x14ac:dyDescent="0.3">
      <c r="A24" s="9">
        <v>45842</v>
      </c>
      <c r="B24" s="1" t="s">
        <v>37</v>
      </c>
      <c r="C24" s="1" t="s">
        <v>40</v>
      </c>
      <c r="D24" s="5">
        <v>646.22</v>
      </c>
      <c r="E24" s="5">
        <v>132.94</v>
      </c>
      <c r="F24" s="5">
        <v>68.25</v>
      </c>
      <c r="G24" s="5">
        <v>13.65</v>
      </c>
      <c r="H24" s="5">
        <v>2689.84</v>
      </c>
      <c r="I24" s="5">
        <v>147.94</v>
      </c>
    </row>
    <row r="25" spans="1:9" ht="24.75" thickBot="1" x14ac:dyDescent="0.3">
      <c r="A25" s="9">
        <v>45843</v>
      </c>
      <c r="B25" s="1" t="s">
        <v>34</v>
      </c>
      <c r="C25" s="1" t="s">
        <v>38</v>
      </c>
      <c r="D25" s="5">
        <v>59.94</v>
      </c>
      <c r="E25" s="5">
        <v>11.97</v>
      </c>
      <c r="F25" s="5">
        <v>379.18</v>
      </c>
      <c r="G25" s="5">
        <v>75.91</v>
      </c>
      <c r="H25" s="5">
        <v>4827.51</v>
      </c>
      <c r="I25" s="5">
        <v>265.58999999999997</v>
      </c>
    </row>
    <row r="26" spans="1:9" ht="15.75" thickBot="1" x14ac:dyDescent="0.3">
      <c r="A26" s="9">
        <v>45843</v>
      </c>
      <c r="B26" s="1" t="s">
        <v>23</v>
      </c>
      <c r="C26" s="1" t="s">
        <v>39</v>
      </c>
      <c r="D26" s="5">
        <v>252.04</v>
      </c>
      <c r="E26" s="5">
        <v>52.04</v>
      </c>
      <c r="F26" s="5">
        <v>42.25</v>
      </c>
      <c r="G26" s="5">
        <v>8.4499999999999993</v>
      </c>
      <c r="H26" s="5">
        <v>1032.3900000000001</v>
      </c>
      <c r="I26" s="5">
        <v>56.83</v>
      </c>
    </row>
    <row r="27" spans="1:9" ht="15.75" thickBot="1" x14ac:dyDescent="0.3">
      <c r="A27" s="9">
        <v>45843</v>
      </c>
      <c r="B27" s="1" t="s">
        <v>35</v>
      </c>
      <c r="C27" s="1" t="s">
        <v>39</v>
      </c>
      <c r="D27" s="5">
        <v>61.07</v>
      </c>
      <c r="E27" s="5">
        <v>12.24</v>
      </c>
      <c r="F27" s="5">
        <v>16.25</v>
      </c>
      <c r="G27" s="5">
        <v>3.25</v>
      </c>
      <c r="H27" s="5">
        <v>298.64</v>
      </c>
      <c r="I27" s="5">
        <v>16.45</v>
      </c>
    </row>
    <row r="28" spans="1:9" ht="24.75" thickBot="1" x14ac:dyDescent="0.3">
      <c r="A28" s="9">
        <v>45843</v>
      </c>
      <c r="B28" s="1" t="s">
        <v>36</v>
      </c>
      <c r="C28" s="1" t="s">
        <v>39</v>
      </c>
      <c r="D28" s="5">
        <v>88.8</v>
      </c>
      <c r="E28" s="5">
        <v>17.77</v>
      </c>
      <c r="F28" s="5">
        <v>3.25</v>
      </c>
      <c r="G28" s="5">
        <v>0.65</v>
      </c>
      <c r="H28" s="5">
        <v>271.57</v>
      </c>
      <c r="I28" s="5">
        <v>14.87</v>
      </c>
    </row>
    <row r="29" spans="1:9" ht="15.75" thickBot="1" x14ac:dyDescent="0.3">
      <c r="A29" s="9">
        <v>45843</v>
      </c>
      <c r="B29" s="1" t="s">
        <v>64</v>
      </c>
      <c r="C29" s="1" t="s">
        <v>39</v>
      </c>
      <c r="D29" s="5"/>
      <c r="E29" s="5"/>
      <c r="F29" s="5"/>
      <c r="G29" s="5"/>
      <c r="H29" s="5">
        <v>24.9</v>
      </c>
      <c r="I29" s="5">
        <v>1.35</v>
      </c>
    </row>
    <row r="30" spans="1:9" ht="60.75" thickBot="1" x14ac:dyDescent="0.3">
      <c r="A30" s="9">
        <v>45843</v>
      </c>
      <c r="B30" s="1" t="s">
        <v>37</v>
      </c>
      <c r="C30" s="1" t="s">
        <v>40</v>
      </c>
      <c r="D30" s="5">
        <v>498.59</v>
      </c>
      <c r="E30" s="5">
        <v>101.87</v>
      </c>
      <c r="F30" s="5">
        <v>74.75</v>
      </c>
      <c r="G30" s="5">
        <v>14.95</v>
      </c>
      <c r="H30" s="5">
        <v>2010.95</v>
      </c>
      <c r="I30" s="5">
        <v>110.95</v>
      </c>
    </row>
    <row r="31" spans="1:9" ht="24.75" thickBot="1" x14ac:dyDescent="0.3">
      <c r="A31" s="9">
        <v>45844</v>
      </c>
      <c r="B31" s="1" t="s">
        <v>34</v>
      </c>
      <c r="C31" s="1" t="s">
        <v>38</v>
      </c>
      <c r="D31" s="5">
        <v>129.74</v>
      </c>
      <c r="E31" s="5">
        <v>25.91</v>
      </c>
      <c r="F31" s="5">
        <v>514.82000000000005</v>
      </c>
      <c r="G31" s="5">
        <v>103.01</v>
      </c>
      <c r="H31" s="5">
        <v>5083.41</v>
      </c>
      <c r="I31" s="5">
        <v>279.74</v>
      </c>
    </row>
    <row r="32" spans="1:9" ht="15.75" thickBot="1" x14ac:dyDescent="0.3">
      <c r="A32" s="9">
        <v>45844</v>
      </c>
      <c r="B32" s="1" t="s">
        <v>23</v>
      </c>
      <c r="C32" s="1" t="s">
        <v>39</v>
      </c>
      <c r="D32" s="5">
        <v>358.32</v>
      </c>
      <c r="E32" s="5">
        <v>71.95</v>
      </c>
      <c r="F32" s="5">
        <v>66</v>
      </c>
      <c r="G32" s="5">
        <v>10.4</v>
      </c>
      <c r="H32" s="5">
        <v>1975.05</v>
      </c>
      <c r="I32" s="5">
        <v>108.6</v>
      </c>
    </row>
    <row r="33" spans="1:9" ht="24.75" thickBot="1" x14ac:dyDescent="0.3">
      <c r="A33" s="9">
        <v>45844</v>
      </c>
      <c r="B33" s="1" t="s">
        <v>36</v>
      </c>
      <c r="C33" s="1" t="s">
        <v>39</v>
      </c>
      <c r="D33" s="5">
        <v>34.36</v>
      </c>
      <c r="E33" s="5">
        <v>7.25</v>
      </c>
      <c r="F33" s="5">
        <v>9.75</v>
      </c>
      <c r="G33" s="5">
        <v>1.95</v>
      </c>
      <c r="H33" s="5">
        <v>347.24</v>
      </c>
      <c r="I33" s="5">
        <v>19.09</v>
      </c>
    </row>
    <row r="34" spans="1:9" ht="15.75" thickBot="1" x14ac:dyDescent="0.3">
      <c r="A34" s="9">
        <v>45844</v>
      </c>
      <c r="B34" s="1" t="s">
        <v>35</v>
      </c>
      <c r="C34" s="1" t="s">
        <v>39</v>
      </c>
      <c r="D34" s="5">
        <v>29.56</v>
      </c>
      <c r="E34" s="5">
        <v>5.91</v>
      </c>
      <c r="F34" s="5">
        <v>13</v>
      </c>
      <c r="G34" s="5">
        <v>2.6</v>
      </c>
      <c r="H34" s="5">
        <v>82.3</v>
      </c>
      <c r="I34" s="5">
        <v>4.49</v>
      </c>
    </row>
    <row r="35" spans="1:9" ht="15.75" thickBot="1" x14ac:dyDescent="0.3">
      <c r="A35" s="9">
        <v>45844</v>
      </c>
      <c r="B35" s="1" t="s">
        <v>64</v>
      </c>
      <c r="C35" s="1" t="s">
        <v>39</v>
      </c>
      <c r="D35" s="5">
        <v>7.13</v>
      </c>
      <c r="E35" s="5">
        <v>1.43</v>
      </c>
      <c r="F35" s="5"/>
      <c r="G35" s="5"/>
      <c r="H35" s="5">
        <v>111.83</v>
      </c>
      <c r="I35" s="5">
        <v>6.12</v>
      </c>
    </row>
    <row r="36" spans="1:9" ht="60.75" thickBot="1" x14ac:dyDescent="0.3">
      <c r="A36" s="9">
        <v>45844</v>
      </c>
      <c r="B36" s="4" t="s">
        <v>37</v>
      </c>
      <c r="C36" s="4" t="s">
        <v>40</v>
      </c>
      <c r="D36" s="6">
        <v>930.41</v>
      </c>
      <c r="E36" s="6">
        <v>188.6</v>
      </c>
      <c r="F36" s="6">
        <v>71.5</v>
      </c>
      <c r="G36" s="6">
        <v>14.3</v>
      </c>
      <c r="H36" s="6">
        <v>2309.0100000000002</v>
      </c>
      <c r="I36" s="6">
        <v>126.85</v>
      </c>
    </row>
    <row r="37" spans="1:9" x14ac:dyDescent="0.25">
      <c r="D37" s="7"/>
      <c r="E37" s="7"/>
      <c r="F37" s="7"/>
      <c r="G37" s="7"/>
      <c r="H37" s="7"/>
      <c r="I37" s="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32F5F-DCC5-4D28-9E19-E776FA7C4880}">
  <dimension ref="A1:R24"/>
  <sheetViews>
    <sheetView tabSelected="1" topLeftCell="D1" workbookViewId="0">
      <selection activeCell="D1" sqref="A1:XFD1"/>
    </sheetView>
  </sheetViews>
  <sheetFormatPr baseColWidth="10" defaultRowHeight="15" x14ac:dyDescent="0.25"/>
  <cols>
    <col min="9" max="9" width="19.5703125" customWidth="1"/>
    <col min="11" max="11" width="28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 t="s">
        <v>18</v>
      </c>
      <c r="C2">
        <v>1</v>
      </c>
      <c r="D2">
        <v>20250701</v>
      </c>
      <c r="E2" t="s">
        <v>19</v>
      </c>
      <c r="F2" t="s">
        <v>20</v>
      </c>
      <c r="I2" t="s">
        <v>21</v>
      </c>
      <c r="J2">
        <v>20250701</v>
      </c>
      <c r="K2" t="s">
        <v>41</v>
      </c>
      <c r="L2">
        <f>+SUM(export!D2:I2)</f>
        <v>7610.880000000001</v>
      </c>
      <c r="M2">
        <v>0</v>
      </c>
      <c r="Q2">
        <v>0</v>
      </c>
      <c r="R2">
        <v>0</v>
      </c>
    </row>
    <row r="3" spans="1:18" x14ac:dyDescent="0.25">
      <c r="A3" t="s">
        <v>18</v>
      </c>
      <c r="C3">
        <v>1</v>
      </c>
      <c r="D3">
        <v>20250701</v>
      </c>
      <c r="E3" t="s">
        <v>22</v>
      </c>
      <c r="F3" t="s">
        <v>39</v>
      </c>
      <c r="I3" t="s">
        <v>24</v>
      </c>
      <c r="J3">
        <v>20250701</v>
      </c>
      <c r="K3" t="s">
        <v>42</v>
      </c>
      <c r="L3">
        <f>+SUM(export!D3:I5)</f>
        <v>2905.4500000000007</v>
      </c>
      <c r="M3">
        <v>0</v>
      </c>
      <c r="Q3">
        <v>0</v>
      </c>
      <c r="R3">
        <v>0</v>
      </c>
    </row>
    <row r="4" spans="1:18" x14ac:dyDescent="0.25">
      <c r="A4" t="s">
        <v>18</v>
      </c>
      <c r="C4">
        <v>1</v>
      </c>
      <c r="D4">
        <v>20250701</v>
      </c>
      <c r="E4" t="s">
        <v>25</v>
      </c>
      <c r="F4" t="s">
        <v>40</v>
      </c>
      <c r="I4" t="s">
        <v>26</v>
      </c>
      <c r="J4">
        <v>20250701</v>
      </c>
      <c r="K4" t="s">
        <v>43</v>
      </c>
      <c r="L4">
        <f>+SUM(export!D6:I6)</f>
        <v>4699.0100000000011</v>
      </c>
      <c r="M4">
        <v>0</v>
      </c>
      <c r="Q4">
        <v>0</v>
      </c>
      <c r="R4">
        <v>0</v>
      </c>
    </row>
    <row r="5" spans="1:18" x14ac:dyDescent="0.25">
      <c r="A5" t="s">
        <v>18</v>
      </c>
      <c r="C5">
        <v>1</v>
      </c>
      <c r="D5">
        <v>20250701</v>
      </c>
      <c r="E5">
        <v>70720161</v>
      </c>
      <c r="I5" t="s">
        <v>21</v>
      </c>
      <c r="J5">
        <v>20250701</v>
      </c>
      <c r="K5" t="s">
        <v>49</v>
      </c>
      <c r="L5">
        <v>0</v>
      </c>
      <c r="M5">
        <f>+export!H2</f>
        <v>6387.72</v>
      </c>
      <c r="Q5">
        <v>0</v>
      </c>
      <c r="R5">
        <v>0</v>
      </c>
    </row>
    <row r="6" spans="1:18" x14ac:dyDescent="0.25">
      <c r="A6" t="s">
        <v>18</v>
      </c>
      <c r="C6">
        <v>1</v>
      </c>
      <c r="D6">
        <v>20250701</v>
      </c>
      <c r="E6">
        <v>70720161</v>
      </c>
      <c r="I6" t="s">
        <v>24</v>
      </c>
      <c r="J6">
        <v>20250701</v>
      </c>
      <c r="K6" t="s">
        <v>50</v>
      </c>
      <c r="L6">
        <v>0</v>
      </c>
      <c r="M6">
        <f>+SUM(export!H3:H5)</f>
        <v>2220.88</v>
      </c>
      <c r="Q6">
        <v>0</v>
      </c>
      <c r="R6">
        <v>0</v>
      </c>
    </row>
    <row r="7" spans="1:18" x14ac:dyDescent="0.25">
      <c r="A7" t="s">
        <v>18</v>
      </c>
      <c r="C7">
        <v>1</v>
      </c>
      <c r="D7">
        <v>20250701</v>
      </c>
      <c r="E7">
        <v>70720161</v>
      </c>
      <c r="I7" t="s">
        <v>26</v>
      </c>
      <c r="J7">
        <v>20250701</v>
      </c>
      <c r="K7" t="s">
        <v>53</v>
      </c>
      <c r="L7">
        <v>0</v>
      </c>
      <c r="M7">
        <f>+export!H6</f>
        <v>3379.28</v>
      </c>
      <c r="Q7">
        <v>0</v>
      </c>
      <c r="R7">
        <v>0</v>
      </c>
    </row>
    <row r="8" spans="1:18" x14ac:dyDescent="0.25">
      <c r="A8" t="s">
        <v>18</v>
      </c>
      <c r="C8">
        <v>1</v>
      </c>
      <c r="D8">
        <v>20250701</v>
      </c>
      <c r="E8">
        <v>44571200</v>
      </c>
      <c r="I8" t="s">
        <v>21</v>
      </c>
      <c r="J8">
        <v>20250701</v>
      </c>
      <c r="K8" t="s">
        <v>44</v>
      </c>
      <c r="L8">
        <v>0</v>
      </c>
      <c r="M8">
        <f>+export!I2</f>
        <v>351.52</v>
      </c>
      <c r="Q8">
        <v>0</v>
      </c>
      <c r="R8">
        <v>0</v>
      </c>
    </row>
    <row r="9" spans="1:18" x14ac:dyDescent="0.25">
      <c r="A9" t="s">
        <v>18</v>
      </c>
      <c r="C9">
        <v>1</v>
      </c>
      <c r="D9">
        <v>20250701</v>
      </c>
      <c r="E9">
        <v>44571200</v>
      </c>
      <c r="I9" t="s">
        <v>24</v>
      </c>
      <c r="J9">
        <v>20250701</v>
      </c>
      <c r="K9" t="s">
        <v>45</v>
      </c>
      <c r="L9">
        <v>0</v>
      </c>
      <c r="M9">
        <f>+SUM(export!I3:I5)</f>
        <v>122.57000000000001</v>
      </c>
      <c r="Q9">
        <v>0</v>
      </c>
      <c r="R9">
        <v>0</v>
      </c>
    </row>
    <row r="10" spans="1:18" x14ac:dyDescent="0.25">
      <c r="A10" t="s">
        <v>18</v>
      </c>
      <c r="C10">
        <v>1</v>
      </c>
      <c r="D10">
        <v>20250701</v>
      </c>
      <c r="E10">
        <v>44571200</v>
      </c>
      <c r="I10" t="s">
        <v>26</v>
      </c>
      <c r="J10">
        <v>20250701</v>
      </c>
      <c r="K10" t="s">
        <v>54</v>
      </c>
      <c r="L10">
        <v>0</v>
      </c>
      <c r="M10">
        <f>+export!I6</f>
        <v>185.89</v>
      </c>
      <c r="Q10">
        <v>0</v>
      </c>
      <c r="R10">
        <v>0</v>
      </c>
    </row>
    <row r="11" spans="1:18" x14ac:dyDescent="0.25">
      <c r="A11" t="s">
        <v>18</v>
      </c>
      <c r="C11">
        <v>1</v>
      </c>
      <c r="D11">
        <v>20250701</v>
      </c>
      <c r="E11">
        <v>70720163</v>
      </c>
      <c r="I11" t="s">
        <v>21</v>
      </c>
      <c r="J11">
        <v>20250701</v>
      </c>
      <c r="K11" t="s">
        <v>58</v>
      </c>
      <c r="L11">
        <v>0</v>
      </c>
      <c r="M11">
        <f>+export!D2</f>
        <v>114.82</v>
      </c>
      <c r="Q11">
        <v>0</v>
      </c>
      <c r="R11">
        <v>0</v>
      </c>
    </row>
    <row r="12" spans="1:18" x14ac:dyDescent="0.25">
      <c r="A12" t="s">
        <v>18</v>
      </c>
      <c r="C12">
        <v>1</v>
      </c>
      <c r="D12">
        <v>20250701</v>
      </c>
      <c r="E12">
        <v>70720163</v>
      </c>
      <c r="I12" t="s">
        <v>24</v>
      </c>
      <c r="J12">
        <v>20250701</v>
      </c>
      <c r="K12" t="s">
        <v>59</v>
      </c>
      <c r="L12">
        <v>0</v>
      </c>
      <c r="M12">
        <f>+SUM(export!D3:D5)</f>
        <v>372.02000000000004</v>
      </c>
      <c r="Q12">
        <v>0</v>
      </c>
      <c r="R12">
        <v>0</v>
      </c>
    </row>
    <row r="13" spans="1:18" x14ac:dyDescent="0.25">
      <c r="A13" t="s">
        <v>18</v>
      </c>
      <c r="C13">
        <v>1</v>
      </c>
      <c r="D13">
        <v>20250701</v>
      </c>
      <c r="E13">
        <v>70720163</v>
      </c>
      <c r="I13" t="s">
        <v>26</v>
      </c>
      <c r="J13">
        <v>20250701</v>
      </c>
      <c r="K13" t="s">
        <v>60</v>
      </c>
      <c r="L13">
        <v>0</v>
      </c>
      <c r="M13">
        <f>+export!D6</f>
        <v>836.53</v>
      </c>
      <c r="Q13">
        <v>0</v>
      </c>
      <c r="R13">
        <v>0</v>
      </c>
    </row>
    <row r="14" spans="1:18" x14ac:dyDescent="0.25">
      <c r="A14" t="s">
        <v>18</v>
      </c>
      <c r="C14">
        <v>1</v>
      </c>
      <c r="D14">
        <v>20250701</v>
      </c>
      <c r="E14">
        <v>44571700</v>
      </c>
      <c r="I14" t="s">
        <v>21</v>
      </c>
      <c r="J14">
        <v>20250701</v>
      </c>
      <c r="K14" t="s">
        <v>61</v>
      </c>
      <c r="L14">
        <v>0</v>
      </c>
      <c r="M14">
        <f>+export!E2</f>
        <v>22.93</v>
      </c>
      <c r="Q14">
        <v>0</v>
      </c>
      <c r="R14">
        <v>0</v>
      </c>
    </row>
    <row r="15" spans="1:18" x14ac:dyDescent="0.25">
      <c r="A15" t="s">
        <v>18</v>
      </c>
      <c r="C15">
        <v>1</v>
      </c>
      <c r="D15">
        <v>20250701</v>
      </c>
      <c r="E15">
        <v>44571700</v>
      </c>
      <c r="I15" t="s">
        <v>24</v>
      </c>
      <c r="J15">
        <v>20250701</v>
      </c>
      <c r="K15" t="s">
        <v>62</v>
      </c>
      <c r="L15">
        <v>0</v>
      </c>
      <c r="M15">
        <f>+SUM(export!E3:E5)</f>
        <v>76.88</v>
      </c>
      <c r="Q15">
        <v>0</v>
      </c>
      <c r="R15">
        <v>0</v>
      </c>
    </row>
    <row r="16" spans="1:18" x14ac:dyDescent="0.25">
      <c r="A16" t="s">
        <v>18</v>
      </c>
      <c r="C16">
        <v>1</v>
      </c>
      <c r="D16">
        <v>20250701</v>
      </c>
      <c r="E16">
        <v>44571700</v>
      </c>
      <c r="I16" t="s">
        <v>26</v>
      </c>
      <c r="J16">
        <v>20250701</v>
      </c>
      <c r="K16" t="s">
        <v>63</v>
      </c>
      <c r="L16">
        <v>0</v>
      </c>
      <c r="M16">
        <f>+export!E6</f>
        <v>176.41</v>
      </c>
      <c r="Q16">
        <v>0</v>
      </c>
      <c r="R16">
        <v>0</v>
      </c>
    </row>
    <row r="17" spans="1:18" x14ac:dyDescent="0.25">
      <c r="A17" t="s">
        <v>18</v>
      </c>
      <c r="C17">
        <v>1</v>
      </c>
      <c r="D17">
        <v>20250701</v>
      </c>
      <c r="E17">
        <v>70850100</v>
      </c>
      <c r="I17" t="s">
        <v>21</v>
      </c>
      <c r="J17">
        <v>20250701</v>
      </c>
      <c r="K17" t="s">
        <v>47</v>
      </c>
      <c r="L17">
        <v>0</v>
      </c>
      <c r="M17">
        <f>+export!F2</f>
        <v>611.33000000000004</v>
      </c>
      <c r="Q17">
        <v>0</v>
      </c>
      <c r="R17">
        <v>0</v>
      </c>
    </row>
    <row r="18" spans="1:18" x14ac:dyDescent="0.25">
      <c r="A18" t="s">
        <v>18</v>
      </c>
      <c r="C18">
        <v>1</v>
      </c>
      <c r="D18">
        <v>20250701</v>
      </c>
      <c r="E18">
        <v>70850100</v>
      </c>
      <c r="I18" t="s">
        <v>24</v>
      </c>
      <c r="J18">
        <v>20250701</v>
      </c>
      <c r="K18" t="s">
        <v>48</v>
      </c>
      <c r="L18">
        <v>0</v>
      </c>
      <c r="M18">
        <f>+SUM(export!F3:F5)</f>
        <v>94.25</v>
      </c>
      <c r="Q18">
        <v>0</v>
      </c>
      <c r="R18">
        <v>0</v>
      </c>
    </row>
    <row r="19" spans="1:18" x14ac:dyDescent="0.25">
      <c r="A19" t="s">
        <v>18</v>
      </c>
      <c r="C19">
        <v>1</v>
      </c>
      <c r="D19">
        <v>20250701</v>
      </c>
      <c r="E19">
        <v>70850100</v>
      </c>
      <c r="I19" t="s">
        <v>26</v>
      </c>
      <c r="J19">
        <v>20250701</v>
      </c>
      <c r="K19" t="s">
        <v>55</v>
      </c>
      <c r="L19">
        <v>0</v>
      </c>
      <c r="M19">
        <f>+export!F6</f>
        <v>100.75</v>
      </c>
      <c r="Q19">
        <v>0</v>
      </c>
      <c r="R19">
        <v>0</v>
      </c>
    </row>
    <row r="20" spans="1:18" x14ac:dyDescent="0.25">
      <c r="A20" t="s">
        <v>18</v>
      </c>
      <c r="C20">
        <v>1</v>
      </c>
      <c r="D20">
        <v>20250701</v>
      </c>
      <c r="E20">
        <v>44571700</v>
      </c>
      <c r="I20" t="s">
        <v>21</v>
      </c>
      <c r="J20">
        <v>20250701</v>
      </c>
      <c r="K20" t="s">
        <v>46</v>
      </c>
      <c r="L20">
        <v>0</v>
      </c>
      <c r="M20">
        <f>+export!G2</f>
        <v>122.56</v>
      </c>
      <c r="Q20">
        <v>0</v>
      </c>
      <c r="R20">
        <v>0</v>
      </c>
    </row>
    <row r="21" spans="1:18" x14ac:dyDescent="0.25">
      <c r="A21" t="s">
        <v>18</v>
      </c>
      <c r="C21">
        <v>1</v>
      </c>
      <c r="D21">
        <v>20250701</v>
      </c>
      <c r="E21">
        <v>44571700</v>
      </c>
      <c r="I21" t="s">
        <v>24</v>
      </c>
      <c r="J21">
        <v>20250701</v>
      </c>
      <c r="K21" t="s">
        <v>51</v>
      </c>
      <c r="L21">
        <v>0</v>
      </c>
      <c r="M21">
        <f>+SUM(export!G3:G5)</f>
        <v>18.849999999999998</v>
      </c>
      <c r="Q21">
        <v>0</v>
      </c>
      <c r="R21">
        <v>0</v>
      </c>
    </row>
    <row r="22" spans="1:18" x14ac:dyDescent="0.25">
      <c r="A22" t="s">
        <v>18</v>
      </c>
      <c r="C22">
        <v>1</v>
      </c>
      <c r="D22">
        <v>20250701</v>
      </c>
      <c r="E22">
        <v>44571700</v>
      </c>
      <c r="I22" t="s">
        <v>26</v>
      </c>
      <c r="J22">
        <v>20250701</v>
      </c>
      <c r="K22" t="s">
        <v>52</v>
      </c>
      <c r="L22">
        <v>0</v>
      </c>
      <c r="M22">
        <f>+export!G6</f>
        <v>20.149999999999999</v>
      </c>
      <c r="Q22">
        <v>0</v>
      </c>
      <c r="R22">
        <v>0</v>
      </c>
    </row>
    <row r="24" spans="1:18" x14ac:dyDescent="0.25">
      <c r="L24">
        <f>+SUM(L2:L21)</f>
        <v>15215.340000000004</v>
      </c>
      <c r="M24">
        <f>+SUM(M2:M22)</f>
        <v>15215.34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</vt:lpstr>
      <vt:lpstr>intégration compta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Bourreau</dc:creator>
  <cp:lastModifiedBy>Anthony Bourreau</cp:lastModifiedBy>
  <dcterms:created xsi:type="dcterms:W3CDTF">2025-08-14T15:48:45Z</dcterms:created>
  <dcterms:modified xsi:type="dcterms:W3CDTF">2025-08-14T19:29:36Z</dcterms:modified>
</cp:coreProperties>
</file>