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01" codeName="{2AF44A5B-4F9A-30C1-5B58-47010ADB2D0F}"/>
  <workbookPr saveExternalLinkValues="0" codeName="ThisWorkbook"/>
  <mc:AlternateContent xmlns:mc="http://schemas.openxmlformats.org/markup-compatibility/2006">
    <mc:Choice Requires="x15">
      <x15ac:absPath xmlns:x15ac="http://schemas.microsoft.com/office/spreadsheetml/2010/11/ac" url="C:\Users\Kalyps0\Downloads\"/>
    </mc:Choice>
  </mc:AlternateContent>
  <xr:revisionPtr revIDLastSave="0" documentId="13_ncr:1_{607E5A12-20E2-4F32-B927-BB171A6BCAAC}" xr6:coauthVersionLast="38" xr6:coauthVersionMax="38" xr10:uidLastSave="{00000000-0000-0000-0000-000000000000}"/>
  <bookViews>
    <workbookView xWindow="0" yWindow="0" windowWidth="28800" windowHeight="11925" tabRatio="476" activeTab="1" xr2:uid="{00000000-000D-0000-FFFF-FFFF00000000}"/>
  </bookViews>
  <sheets>
    <sheet name="Graphique" sheetId="83" r:id="rId1"/>
    <sheet name="saisie" sheetId="23" r:id="rId2"/>
    <sheet name="tri" sheetId="88" r:id="rId3"/>
    <sheet name="heures" sheetId="80" r:id="rId4"/>
    <sheet name="données" sheetId="25" r:id="rId5"/>
  </sheets>
  <definedNames>
    <definedName name="_xlnm._FilterDatabase" localSheetId="3" hidden="1">heures!$A$2:$H$7</definedName>
    <definedName name="_xlnm._FilterDatabase" localSheetId="1" hidden="1">#REF!</definedName>
    <definedName name="nombre">données!$A$1:$A$4</definedName>
    <definedName name="texte">données!$A$5:$A$9</definedName>
  </definedNames>
  <calcPr calcId="181029"/>
  <fileRecoveryPr autoRecover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" i="80" l="1"/>
  <c r="G9" i="25"/>
  <c r="G8" i="25"/>
  <c r="G7" i="25"/>
  <c r="G6" i="25"/>
  <c r="F9" i="25"/>
  <c r="F8" i="25"/>
  <c r="F6" i="25"/>
  <c r="E9" i="25"/>
  <c r="E8" i="25"/>
  <c r="E7" i="25"/>
  <c r="E6" i="25"/>
  <c r="B9" i="25"/>
  <c r="B8" i="25"/>
  <c r="B7" i="25"/>
  <c r="B6" i="25"/>
  <c r="C4" i="88" l="1"/>
  <c r="C6" i="88" s="1"/>
  <c r="B2" i="88"/>
  <c r="I2" i="88"/>
  <c r="B6" i="88" l="1"/>
  <c r="C7" i="88"/>
  <c r="C8" i="88"/>
  <c r="B8" i="88" s="1"/>
  <c r="B9" i="88" s="1"/>
  <c r="B4" i="88"/>
  <c r="B7" i="88"/>
  <c r="C9" i="88"/>
  <c r="J1" i="25" l="1"/>
  <c r="L4" i="25"/>
  <c r="K4" i="25"/>
  <c r="J4" i="25"/>
  <c r="L3" i="25"/>
  <c r="K3" i="25"/>
  <c r="J3" i="25"/>
  <c r="J2" i="25"/>
  <c r="L1" i="25"/>
  <c r="K1" i="25"/>
  <c r="G4" i="25"/>
  <c r="F4" i="25"/>
  <c r="E4" i="25"/>
  <c r="G3" i="25"/>
  <c r="F3" i="25"/>
  <c r="E3" i="25"/>
  <c r="G2" i="25"/>
  <c r="F2" i="25"/>
  <c r="E2" i="25"/>
  <c r="G1" i="25"/>
  <c r="F1" i="25"/>
  <c r="E1" i="25"/>
  <c r="H7" i="25" l="1"/>
  <c r="F7" i="25" s="1"/>
  <c r="H2" i="25"/>
  <c r="L2" i="25" l="1"/>
  <c r="K2" i="25"/>
  <c r="C5" i="88" l="1"/>
  <c r="B5" i="88"/>
  <c r="H3" i="88"/>
  <c r="I3" i="88" s="1"/>
  <c r="G3" i="88"/>
  <c r="C3" i="88"/>
  <c r="B3" i="88"/>
  <c r="I5" i="88" l="1"/>
  <c r="I7" i="88" s="1"/>
  <c r="I9" i="88" s="1"/>
  <c r="H4" i="88"/>
  <c r="H5" i="88" s="1"/>
  <c r="H6" i="88" s="1"/>
  <c r="I4" i="88"/>
  <c r="I6" i="88" s="1"/>
  <c r="I8" i="88" s="1"/>
  <c r="G4" i="88"/>
  <c r="F6" i="88"/>
  <c r="H7" i="88" l="1"/>
  <c r="G5" i="88"/>
  <c r="G6" i="88" s="1"/>
  <c r="F7" i="88"/>
  <c r="E6" i="88"/>
  <c r="G7" i="88" l="1"/>
  <c r="H8" i="88"/>
  <c r="E7" i="88"/>
  <c r="D6" i="88"/>
  <c r="F8" i="88"/>
  <c r="H9" i="88" l="1"/>
  <c r="G8" i="88"/>
  <c r="F3" i="88"/>
  <c r="F2" i="88"/>
  <c r="F4" i="88"/>
  <c r="E4" i="88"/>
  <c r="F5" i="88"/>
  <c r="E8" i="88"/>
  <c r="E3" i="88"/>
  <c r="D7" i="88"/>
  <c r="F9" i="88"/>
  <c r="E5" i="88"/>
  <c r="E2" i="88"/>
  <c r="G9" i="88" l="1"/>
  <c r="D4" i="88"/>
  <c r="D5" i="88"/>
  <c r="E9" i="88"/>
  <c r="D3" i="88"/>
  <c r="D2" i="88"/>
  <c r="D8" i="88"/>
  <c r="B4" i="80" l="1"/>
  <c r="F4" i="80" s="1"/>
  <c r="D4" i="80"/>
  <c r="E4" i="80" s="1"/>
  <c r="D3" i="80"/>
  <c r="E3" i="80" s="1"/>
  <c r="B3" i="80"/>
  <c r="F3" i="80" s="1"/>
  <c r="B6" i="80"/>
  <c r="C6" i="80" s="1"/>
  <c r="D6" i="80"/>
  <c r="E6" i="80" s="1"/>
  <c r="B8" i="80"/>
  <c r="C8" i="80" s="1"/>
  <c r="D8" i="80"/>
  <c r="E8" i="80" s="1"/>
  <c r="D9" i="88"/>
  <c r="D7" i="80" l="1"/>
  <c r="E7" i="80" s="1"/>
  <c r="B5" i="80"/>
  <c r="C5" i="80" s="1"/>
  <c r="D5" i="80"/>
  <c r="E5" i="80" s="1"/>
  <c r="B7" i="80"/>
  <c r="F7" i="80" s="1"/>
  <c r="C4" i="80"/>
  <c r="C3" i="80"/>
  <c r="F6" i="80"/>
  <c r="F8" i="80"/>
  <c r="F5" i="80" l="1"/>
  <c r="C7" i="80"/>
</calcChain>
</file>

<file path=xl/sharedStrings.xml><?xml version="1.0" encoding="utf-8"?>
<sst xmlns="http://schemas.openxmlformats.org/spreadsheetml/2006/main" count="41" uniqueCount="21">
  <si>
    <t>néant</t>
  </si>
  <si>
    <t>V1</t>
  </si>
  <si>
    <t>V2</t>
  </si>
  <si>
    <t>H Début</t>
  </si>
  <si>
    <t>H Fin</t>
  </si>
  <si>
    <t>fin</t>
  </si>
  <si>
    <t>B</t>
  </si>
  <si>
    <t>début</t>
  </si>
  <si>
    <t>C1</t>
  </si>
  <si>
    <t>C2</t>
  </si>
  <si>
    <t>saisie!</t>
  </si>
  <si>
    <t>nom</t>
  </si>
  <si>
    <t>heure</t>
  </si>
  <si>
    <t>alpha</t>
  </si>
  <si>
    <t>charlie</t>
  </si>
  <si>
    <t>A</t>
  </si>
  <si>
    <t>description</t>
  </si>
  <si>
    <t>La colonne H représente le n° série données dans le graphique (incrémenter par le worksheet_change)</t>
  </si>
  <si>
    <t>donnée en X dans graphique</t>
  </si>
  <si>
    <t>données en Y dans le graphique (B:F ou G:K)</t>
  </si>
  <si>
    <t>bravo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</si>
</sst>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* #,##0.00\ &quot;€&quot;_-;\-* #,##0.00\ &quot;€&quot;_-;_-* &quot;-&quot;??\ &quot;€&quot;_-;_-@_-"/>
    <numFmt numFmtId="164" formatCode="_(&quot;€&quot;* #,##0.00_);_(&quot;€&quot;* \(#,##0.00\);_(&quot;€&quot;* &quot;-&quot;??_);_(@_)"/>
    <numFmt numFmtId="165" formatCode="0.000"/>
    <numFmt numFmtId="166" formatCode="h:mm;@"/>
    <numFmt numFmtId="167" formatCode="[$-F800]dddd\,\ mmmm\ dd\,\ yyyy"/>
  </numFmts>
  <fonts count="31" x14ac:knownFonts="1">
    <font>
      <sz val="10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sz val="10"/>
      <color rgb="FFFF0000"/>
      <name val="Arial"/>
      <family val="2"/>
    </font>
    <font>
      <sz val="20"/>
      <name val="Arial"/>
      <family val="2"/>
    </font>
    <font>
      <sz val="11"/>
      <color indexed="8"/>
      <name val="Calibri"/>
      <family val="2"/>
    </font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sz val="12"/>
      <color theme="1"/>
      <name val="Trebuchet MS"/>
      <family val="2"/>
    </font>
    <font>
      <sz val="10"/>
      <name val="Calibri"/>
      <family val="2"/>
      <scheme val="minor"/>
    </font>
    <font>
      <sz val="1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dashed">
        <color rgb="FFFF0000"/>
      </left>
      <right/>
      <top/>
      <bottom/>
      <diagonal/>
    </border>
    <border>
      <left/>
      <right style="dashed">
        <color rgb="FFFF0000"/>
      </right>
      <top/>
      <bottom/>
      <diagonal/>
    </border>
    <border>
      <left style="dashed">
        <color rgb="FFFF0000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dashed">
        <color rgb="FFFF0000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61">
    <xf numFmtId="0" fontId="0" fillId="0" borderId="0"/>
    <xf numFmtId="0" fontId="20" fillId="0" borderId="0"/>
    <xf numFmtId="0" fontId="19" fillId="0" borderId="0"/>
    <xf numFmtId="0" fontId="18" fillId="0" borderId="0"/>
    <xf numFmtId="164" fontId="21" fillId="0" borderId="0" applyFont="0" applyFill="0" applyBorder="0" applyAlignment="0" applyProtection="0"/>
    <xf numFmtId="0" fontId="21" fillId="0" borderId="0"/>
    <xf numFmtId="164" fontId="21" fillId="0" borderId="0" applyFont="0" applyFill="0" applyBorder="0" applyAlignment="0" applyProtection="0"/>
    <xf numFmtId="164" fontId="21" fillId="0" borderId="0" applyFont="0" applyFill="0" applyBorder="0" applyAlignment="0" applyProtection="0"/>
    <xf numFmtId="0" fontId="21" fillId="0" borderId="0"/>
    <xf numFmtId="0" fontId="25" fillId="0" borderId="0"/>
    <xf numFmtId="0" fontId="18" fillId="0" borderId="0"/>
    <xf numFmtId="0" fontId="25" fillId="0" borderId="0"/>
    <xf numFmtId="0" fontId="17" fillId="0" borderId="0"/>
    <xf numFmtId="0" fontId="16" fillId="0" borderId="0"/>
    <xf numFmtId="0" fontId="15" fillId="0" borderId="0"/>
    <xf numFmtId="0" fontId="14" fillId="0" borderId="0"/>
    <xf numFmtId="0" fontId="13" fillId="0" borderId="0"/>
    <xf numFmtId="0" fontId="12" fillId="0" borderId="0"/>
    <xf numFmtId="0" fontId="12" fillId="0" borderId="0"/>
    <xf numFmtId="0" fontId="11" fillId="0" borderId="0"/>
    <xf numFmtId="0" fontId="11" fillId="0" borderId="0"/>
    <xf numFmtId="0" fontId="11" fillId="0" borderId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0" fillId="0" borderId="0"/>
    <xf numFmtId="0" fontId="10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8" fillId="0" borderId="0"/>
    <xf numFmtId="0" fontId="28" fillId="0" borderId="0"/>
    <xf numFmtId="44" fontId="28" fillId="0" borderId="0" applyFont="0" applyFill="0" applyBorder="0" applyAlignment="0" applyProtection="0"/>
    <xf numFmtId="0" fontId="7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44" fontId="28" fillId="0" borderId="0" applyFont="0" applyFill="0" applyBorder="0" applyAlignment="0" applyProtection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4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44" fontId="28" fillId="0" borderId="0" applyFon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44" fontId="28" fillId="0" borderId="0" applyFon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44" fontId="21" fillId="0" borderId="0" applyFon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" fillId="0" borderId="0"/>
    <xf numFmtId="0" fontId="2" fillId="0" borderId="0"/>
  </cellStyleXfs>
  <cellXfs count="90">
    <xf numFmtId="0" fontId="0" fillId="0" borderId="0" xfId="0"/>
    <xf numFmtId="0" fontId="0" fillId="5" borderId="0" xfId="0" applyFill="1"/>
    <xf numFmtId="0" fontId="27" fillId="0" borderId="0" xfId="1" applyFont="1" applyAlignment="1">
      <alignment horizontal="center" vertical="center"/>
    </xf>
    <xf numFmtId="0" fontId="27" fillId="0" borderId="0" xfId="1" applyFont="1" applyFill="1" applyAlignment="1">
      <alignment horizontal="center" vertical="center"/>
    </xf>
    <xf numFmtId="0" fontId="0" fillId="0" borderId="0" xfId="0" applyNumberFormat="1" applyFont="1" applyBorder="1" applyAlignment="1">
      <alignment horizontal="left" vertical="center"/>
    </xf>
    <xf numFmtId="166" fontId="27" fillId="0" borderId="0" xfId="1" applyNumberFormat="1" applyFont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21" fillId="0" borderId="0" xfId="0" applyNumberFormat="1" applyFont="1" applyFill="1" applyBorder="1" applyAlignment="1">
      <alignment horizontal="left" vertical="center"/>
    </xf>
    <xf numFmtId="0" fontId="21" fillId="0" borderId="0" xfId="0" applyNumberFormat="1" applyFont="1" applyFill="1" applyBorder="1" applyAlignment="1">
      <alignment horizontal="center" vertical="center"/>
    </xf>
    <xf numFmtId="0" fontId="21" fillId="0" borderId="0" xfId="0" applyFont="1"/>
    <xf numFmtId="0" fontId="27" fillId="0" borderId="0" xfId="1" applyFont="1" applyFill="1" applyAlignment="1">
      <alignment horizontal="left" vertical="center"/>
    </xf>
    <xf numFmtId="0" fontId="0" fillId="0" borderId="0" xfId="0" applyNumberFormat="1" applyFont="1" applyBorder="1" applyAlignment="1">
      <alignment horizontal="center"/>
    </xf>
    <xf numFmtId="0" fontId="23" fillId="0" borderId="0" xfId="0" applyNumberFormat="1" applyFont="1" applyBorder="1" applyAlignment="1">
      <alignment horizontal="center" vertical="center"/>
    </xf>
    <xf numFmtId="0" fontId="23" fillId="0" borderId="0" xfId="0" applyNumberFormat="1" applyFont="1" applyBorder="1" applyAlignment="1">
      <alignment horizontal="center"/>
    </xf>
    <xf numFmtId="0" fontId="21" fillId="0" borderId="9" xfId="0" applyNumberFormat="1" applyFont="1" applyFill="1" applyBorder="1" applyAlignment="1">
      <alignment horizontal="center" vertical="center"/>
    </xf>
    <xf numFmtId="0" fontId="21" fillId="0" borderId="8" xfId="0" applyNumberFormat="1" applyFont="1" applyFill="1" applyBorder="1" applyAlignment="1">
      <alignment horizontal="center" vertical="center"/>
    </xf>
    <xf numFmtId="0" fontId="0" fillId="0" borderId="0" xfId="0" applyNumberFormat="1" applyFont="1" applyBorder="1" applyAlignment="1">
      <alignment horizontal="center" vertical="center"/>
    </xf>
    <xf numFmtId="0" fontId="0" fillId="0" borderId="0" xfId="0" applyNumberFormat="1" applyFont="1" applyFill="1" applyBorder="1" applyAlignment="1">
      <alignment horizontal="center" vertical="center"/>
    </xf>
    <xf numFmtId="20" fontId="0" fillId="0" borderId="0" xfId="0" applyNumberFormat="1" applyFont="1" applyFill="1" applyBorder="1" applyAlignment="1">
      <alignment horizontal="center" vertical="center"/>
    </xf>
    <xf numFmtId="20" fontId="21" fillId="0" borderId="0" xfId="0" applyNumberFormat="1" applyFont="1" applyFill="1" applyBorder="1" applyAlignment="1">
      <alignment horizontal="center" vertical="center"/>
    </xf>
    <xf numFmtId="0" fontId="21" fillId="0" borderId="0" xfId="0" applyNumberFormat="1" applyFont="1" applyBorder="1" applyAlignment="1">
      <alignment horizontal="left" vertical="center"/>
    </xf>
    <xf numFmtId="0" fontId="30" fillId="0" borderId="0" xfId="16" applyNumberFormat="1" applyFont="1" applyFill="1" applyBorder="1" applyAlignment="1">
      <alignment horizontal="left" vertical="center"/>
    </xf>
    <xf numFmtId="0" fontId="0" fillId="0" borderId="0" xfId="0" applyFont="1" applyBorder="1" applyAlignment="1">
      <alignment horizontal="center" vertical="center"/>
    </xf>
    <xf numFmtId="49" fontId="0" fillId="0" borderId="0" xfId="0" applyNumberFormat="1" applyFont="1" applyBorder="1" applyAlignment="1">
      <alignment horizontal="center" vertical="center"/>
    </xf>
    <xf numFmtId="0" fontId="26" fillId="0" borderId="0" xfId="16" applyNumberFormat="1" applyFont="1" applyFill="1" applyBorder="1" applyAlignment="1">
      <alignment horizontal="center" vertical="center"/>
    </xf>
    <xf numFmtId="0" fontId="0" fillId="0" borderId="0" xfId="16" applyNumberFormat="1" applyFont="1" applyFill="1" applyBorder="1" applyAlignment="1">
      <alignment horizontal="center" vertical="center"/>
    </xf>
    <xf numFmtId="20" fontId="0" fillId="0" borderId="5" xfId="0" applyNumberFormat="1" applyFont="1" applyFill="1" applyBorder="1" applyAlignment="1">
      <alignment horizontal="center" vertical="center"/>
    </xf>
    <xf numFmtId="20" fontId="21" fillId="0" borderId="6" xfId="0" applyNumberFormat="1" applyFont="1" applyFill="1" applyBorder="1" applyAlignment="1">
      <alignment horizontal="center" vertical="center"/>
    </xf>
    <xf numFmtId="0" fontId="30" fillId="0" borderId="0" xfId="16" applyNumberFormat="1" applyFont="1" applyFill="1" applyBorder="1" applyAlignment="1">
      <alignment horizontal="center" vertical="center"/>
    </xf>
    <xf numFmtId="0" fontId="1" fillId="0" borderId="0" xfId="16" applyNumberFormat="1" applyFont="1" applyFill="1" applyBorder="1" applyAlignment="1">
      <alignment horizontal="center" vertical="center"/>
    </xf>
    <xf numFmtId="0" fontId="21" fillId="0" borderId="0" xfId="0" applyFont="1" applyAlignment="1">
      <alignment horizontal="center" vertical="center"/>
    </xf>
    <xf numFmtId="20" fontId="21" fillId="0" borderId="4" xfId="0" applyNumberFormat="1" applyFont="1" applyFill="1" applyBorder="1" applyAlignment="1">
      <alignment horizontal="center" vertical="center"/>
    </xf>
    <xf numFmtId="20" fontId="21" fillId="0" borderId="7" xfId="0" applyNumberFormat="1" applyFont="1" applyFill="1" applyBorder="1" applyAlignment="1">
      <alignment horizontal="center" vertical="center"/>
    </xf>
    <xf numFmtId="0" fontId="0" fillId="0" borderId="0" xfId="0" applyNumberFormat="1" applyFont="1" applyFill="1" applyBorder="1" applyAlignment="1">
      <alignment horizontal="center"/>
    </xf>
    <xf numFmtId="0" fontId="1" fillId="0" borderId="0" xfId="16" applyNumberFormat="1" applyFont="1" applyBorder="1" applyAlignment="1">
      <alignment horizontal="center" vertical="center"/>
    </xf>
    <xf numFmtId="0" fontId="27" fillId="0" borderId="0" xfId="1" applyFont="1" applyFill="1" applyAlignment="1">
      <alignment horizontal="right" vertical="center"/>
    </xf>
    <xf numFmtId="167" fontId="24" fillId="5" borderId="0" xfId="0" applyNumberFormat="1" applyFont="1" applyFill="1" applyAlignment="1">
      <alignment vertical="center"/>
    </xf>
    <xf numFmtId="0" fontId="0" fillId="0" borderId="0" xfId="0" applyFont="1" applyFill="1" applyAlignment="1">
      <alignment vertical="center"/>
    </xf>
    <xf numFmtId="165" fontId="26" fillId="0" borderId="0" xfId="63" applyNumberFormat="1" applyFont="1" applyFill="1" applyAlignment="1">
      <alignment vertical="center"/>
    </xf>
    <xf numFmtId="0" fontId="0" fillId="6" borderId="0" xfId="0" applyFont="1" applyFill="1" applyAlignment="1">
      <alignment horizontal="center" vertical="center" wrapText="1"/>
    </xf>
    <xf numFmtId="0" fontId="0" fillId="0" borderId="0" xfId="0" applyFont="1" applyAlignment="1">
      <alignment vertical="center"/>
    </xf>
    <xf numFmtId="0" fontId="0" fillId="6" borderId="0" xfId="0" applyFont="1" applyFill="1" applyAlignment="1">
      <alignment horizontal="center" vertical="center"/>
    </xf>
    <xf numFmtId="166" fontId="0" fillId="0" borderId="0" xfId="0" applyNumberFormat="1" applyFont="1" applyAlignment="1">
      <alignment vertical="center"/>
    </xf>
    <xf numFmtId="166" fontId="26" fillId="0" borderId="10" xfId="63" applyNumberFormat="1" applyFont="1" applyBorder="1" applyAlignment="1">
      <alignment horizontal="center" vertical="center"/>
    </xf>
    <xf numFmtId="166" fontId="26" fillId="0" borderId="6" xfId="63" applyNumberFormat="1" applyFont="1" applyBorder="1" applyAlignment="1">
      <alignment horizontal="center" vertical="center"/>
    </xf>
    <xf numFmtId="166" fontId="26" fillId="0" borderId="0" xfId="63" applyNumberFormat="1" applyFont="1" applyBorder="1" applyAlignment="1">
      <alignment horizontal="center" vertical="center"/>
    </xf>
    <xf numFmtId="165" fontId="26" fillId="0" borderId="0" xfId="63" applyNumberFormat="1" applyFont="1" applyAlignment="1">
      <alignment vertical="center"/>
    </xf>
    <xf numFmtId="166" fontId="26" fillId="0" borderId="1" xfId="63" applyNumberFormat="1" applyFont="1" applyBorder="1" applyAlignment="1">
      <alignment horizontal="center" vertical="center"/>
    </xf>
    <xf numFmtId="166" fontId="26" fillId="0" borderId="7" xfId="63" applyNumberFormat="1" applyFont="1" applyBorder="1" applyAlignment="1">
      <alignment horizontal="center" vertical="center"/>
    </xf>
    <xf numFmtId="166" fontId="26" fillId="0" borderId="11" xfId="63" applyNumberFormat="1" applyFont="1" applyBorder="1" applyAlignment="1">
      <alignment horizontal="center" vertical="center"/>
    </xf>
    <xf numFmtId="0" fontId="26" fillId="0" borderId="0" xfId="63" applyFont="1" applyAlignment="1">
      <alignment vertical="center"/>
    </xf>
    <xf numFmtId="0" fontId="23" fillId="5" borderId="0" xfId="0" applyFont="1" applyFill="1" applyAlignment="1">
      <alignment horizontal="center" vertical="center" shrinkToFit="1"/>
    </xf>
    <xf numFmtId="0" fontId="23" fillId="5" borderId="0" xfId="0" applyFont="1" applyFill="1"/>
    <xf numFmtId="0" fontId="22" fillId="0" borderId="0" xfId="0" applyNumberFormat="1" applyFont="1" applyFill="1" applyBorder="1" applyAlignment="1">
      <alignment horizontal="center" vertical="center"/>
    </xf>
    <xf numFmtId="0" fontId="22" fillId="0" borderId="2" xfId="0" applyNumberFormat="1" applyFont="1" applyFill="1" applyBorder="1" applyAlignment="1">
      <alignment horizontal="center" vertical="center"/>
    </xf>
    <xf numFmtId="0" fontId="0" fillId="0" borderId="0" xfId="0" applyNumberFormat="1" applyFill="1" applyBorder="1" applyAlignment="1">
      <alignment horizontal="center" vertical="center"/>
    </xf>
    <xf numFmtId="0" fontId="0" fillId="0" borderId="1" xfId="0" applyNumberFormat="1" applyFont="1" applyFill="1" applyBorder="1" applyAlignment="1">
      <alignment horizontal="center" vertical="center"/>
    </xf>
    <xf numFmtId="0" fontId="22" fillId="0" borderId="3" xfId="0" applyNumberFormat="1" applyFont="1" applyFill="1" applyBorder="1" applyAlignment="1">
      <alignment horizontal="center" vertical="center"/>
    </xf>
    <xf numFmtId="0" fontId="22" fillId="0" borderId="1" xfId="0" applyNumberFormat="1" applyFont="1" applyFill="1" applyBorder="1" applyAlignment="1">
      <alignment horizontal="center" vertical="center"/>
    </xf>
    <xf numFmtId="20" fontId="29" fillId="5" borderId="13" xfId="1" applyNumberFormat="1" applyFont="1" applyFill="1" applyBorder="1" applyAlignment="1">
      <alignment horizontal="center" vertical="center"/>
    </xf>
    <xf numFmtId="20" fontId="29" fillId="5" borderId="14" xfId="1" applyNumberFormat="1" applyFont="1" applyFill="1" applyBorder="1" applyAlignment="1">
      <alignment horizontal="center" vertical="center"/>
    </xf>
    <xf numFmtId="20" fontId="29" fillId="0" borderId="14" xfId="1" applyNumberFormat="1" applyFont="1" applyFill="1" applyBorder="1" applyAlignment="1">
      <alignment horizontal="center" vertical="center"/>
    </xf>
    <xf numFmtId="0" fontId="22" fillId="3" borderId="1" xfId="0" applyNumberFormat="1" applyFont="1" applyFill="1" applyBorder="1" applyAlignment="1">
      <alignment horizontal="center" vertical="center"/>
    </xf>
    <xf numFmtId="0" fontId="22" fillId="3" borderId="3" xfId="0" applyNumberFormat="1" applyFont="1" applyFill="1" applyBorder="1" applyAlignment="1">
      <alignment horizontal="center" vertical="center"/>
    </xf>
    <xf numFmtId="20" fontId="29" fillId="0" borderId="13" xfId="1" applyNumberFormat="1" applyFont="1" applyFill="1" applyBorder="1" applyAlignment="1">
      <alignment horizontal="center" vertical="center"/>
    </xf>
    <xf numFmtId="0" fontId="29" fillId="2" borderId="12" xfId="1" applyFont="1" applyFill="1" applyBorder="1" applyAlignment="1">
      <alignment horizontal="center" vertical="center"/>
    </xf>
    <xf numFmtId="0" fontId="29" fillId="7" borderId="12" xfId="1" applyFont="1" applyFill="1" applyBorder="1" applyAlignment="1">
      <alignment horizontal="left" vertical="center"/>
    </xf>
    <xf numFmtId="0" fontId="29" fillId="4" borderId="12" xfId="1" applyFont="1" applyFill="1" applyBorder="1" applyAlignment="1">
      <alignment horizontal="left" vertical="center"/>
    </xf>
    <xf numFmtId="0" fontId="29" fillId="8" borderId="12" xfId="1" applyFont="1" applyFill="1" applyBorder="1" applyAlignment="1">
      <alignment horizontal="left" vertical="center"/>
    </xf>
    <xf numFmtId="0" fontId="29" fillId="8" borderId="12" xfId="1" applyFont="1" applyFill="1" applyBorder="1" applyAlignment="1">
      <alignment vertical="center"/>
    </xf>
    <xf numFmtId="0" fontId="23" fillId="0" borderId="0" xfId="0" applyFont="1" applyAlignment="1">
      <alignment vertical="center"/>
    </xf>
    <xf numFmtId="165" fontId="26" fillId="6" borderId="15" xfId="63" applyNumberFormat="1" applyFont="1" applyFill="1" applyBorder="1" applyAlignment="1">
      <alignment horizontal="center" vertical="center"/>
    </xf>
    <xf numFmtId="0" fontId="0" fillId="0" borderId="16" xfId="63" applyNumberFormat="1" applyFont="1" applyFill="1" applyBorder="1" applyAlignment="1">
      <alignment horizontal="center" vertical="center"/>
    </xf>
    <xf numFmtId="0" fontId="21" fillId="0" borderId="16" xfId="63" applyNumberFormat="1" applyFont="1" applyFill="1" applyBorder="1" applyAlignment="1">
      <alignment horizontal="center" vertical="center"/>
    </xf>
    <xf numFmtId="0" fontId="21" fillId="0" borderId="17" xfId="63" applyNumberFormat="1" applyFont="1" applyFill="1" applyBorder="1" applyAlignment="1">
      <alignment horizontal="center" vertical="center"/>
    </xf>
    <xf numFmtId="166" fontId="26" fillId="0" borderId="20" xfId="63" applyNumberFormat="1" applyFont="1" applyBorder="1" applyAlignment="1">
      <alignment horizontal="center" vertical="center"/>
    </xf>
    <xf numFmtId="166" fontId="26" fillId="0" borderId="19" xfId="63" applyNumberFormat="1" applyFont="1" applyBorder="1" applyAlignment="1">
      <alignment horizontal="center" vertical="center"/>
    </xf>
    <xf numFmtId="166" fontId="26" fillId="0" borderId="21" xfId="63" applyNumberFormat="1" applyFont="1" applyBorder="1" applyAlignment="1">
      <alignment horizontal="center" vertical="center"/>
    </xf>
    <xf numFmtId="166" fontId="0" fillId="0" borderId="18" xfId="0" applyNumberFormat="1" applyFont="1" applyBorder="1" applyAlignment="1">
      <alignment vertical="center"/>
    </xf>
    <xf numFmtId="166" fontId="0" fillId="0" borderId="0" xfId="0" applyNumberFormat="1" applyFont="1" applyBorder="1" applyAlignment="1">
      <alignment vertical="center"/>
    </xf>
    <xf numFmtId="166" fontId="0" fillId="0" borderId="19" xfId="0" applyNumberFormat="1" applyFont="1" applyBorder="1" applyAlignment="1">
      <alignment vertical="center"/>
    </xf>
    <xf numFmtId="0" fontId="23" fillId="0" borderId="0" xfId="0" applyNumberFormat="1" applyFont="1" applyFill="1" applyBorder="1" applyAlignment="1">
      <alignment horizontal="left" vertical="center"/>
    </xf>
    <xf numFmtId="0" fontId="22" fillId="3" borderId="2" xfId="0" applyNumberFormat="1" applyFont="1" applyFill="1" applyBorder="1" applyAlignment="1">
      <alignment horizontal="center" vertical="center"/>
    </xf>
    <xf numFmtId="0" fontId="0" fillId="0" borderId="17" xfId="63" applyNumberFormat="1" applyFont="1" applyFill="1" applyBorder="1" applyAlignment="1">
      <alignment horizontal="center" vertical="center"/>
    </xf>
    <xf numFmtId="0" fontId="23" fillId="5" borderId="0" xfId="0" applyFont="1" applyFill="1" applyAlignment="1">
      <alignment horizontal="center" vertical="center" shrinkToFit="1"/>
    </xf>
    <xf numFmtId="0" fontId="24" fillId="5" borderId="0" xfId="0" applyFont="1" applyFill="1" applyAlignment="1">
      <alignment horizontal="right" vertical="center"/>
    </xf>
    <xf numFmtId="167" fontId="24" fillId="5" borderId="0" xfId="0" applyNumberFormat="1" applyFont="1" applyFill="1" applyAlignment="1">
      <alignment horizontal="left" vertical="center"/>
    </xf>
    <xf numFmtId="166" fontId="23" fillId="0" borderId="18" xfId="0" applyNumberFormat="1" applyFont="1" applyBorder="1" applyAlignment="1">
      <alignment horizontal="center" vertical="center"/>
    </xf>
    <xf numFmtId="166" fontId="23" fillId="0" borderId="0" xfId="0" applyNumberFormat="1" applyFont="1" applyBorder="1" applyAlignment="1">
      <alignment horizontal="center" vertical="center"/>
    </xf>
    <xf numFmtId="166" fontId="23" fillId="0" borderId="19" xfId="0" applyNumberFormat="1" applyFont="1" applyBorder="1" applyAlignment="1">
      <alignment horizontal="center" vertical="center"/>
    </xf>
  </cellXfs>
  <cellStyles count="461">
    <cellStyle name="Monétaire 2" xfId="4" xr:uid="{00000000-0005-0000-0000-000000000000}"/>
    <cellStyle name="Monétaire 2 2" xfId="6" xr:uid="{00000000-0005-0000-0000-000001000000}"/>
    <cellStyle name="Monétaire 2 2 2" xfId="23" xr:uid="{00000000-0005-0000-0000-000002000000}"/>
    <cellStyle name="Monétaire 2 2 2 2" xfId="50" xr:uid="{00000000-0005-0000-0000-000003000000}"/>
    <cellStyle name="Monétaire 2 2 2 2 2" xfId="108" xr:uid="{00000000-0005-0000-0000-000004000000}"/>
    <cellStyle name="Monétaire 2 2 2 2 2 2" xfId="220" xr:uid="{00000000-0005-0000-0000-000005000000}"/>
    <cellStyle name="Monétaire 2 2 2 2 2 2 2" xfId="445" xr:uid="{00000000-0005-0000-0000-000006000000}"/>
    <cellStyle name="Monétaire 2 2 2 2 2 3" xfId="333" xr:uid="{00000000-0005-0000-0000-000007000000}"/>
    <cellStyle name="Monétaire 2 2 2 2 3" xfId="163" xr:uid="{00000000-0005-0000-0000-000008000000}"/>
    <cellStyle name="Monétaire 2 2 2 2 3 2" xfId="388" xr:uid="{00000000-0005-0000-0000-000009000000}"/>
    <cellStyle name="Monétaire 2 2 2 2 4" xfId="276" xr:uid="{00000000-0005-0000-0000-00000A000000}"/>
    <cellStyle name="Monétaire 2 2 2 3" xfId="81" xr:uid="{00000000-0005-0000-0000-00000B000000}"/>
    <cellStyle name="Monétaire 2 2 2 3 2" xfId="193" xr:uid="{00000000-0005-0000-0000-00000C000000}"/>
    <cellStyle name="Monétaire 2 2 2 3 2 2" xfId="418" xr:uid="{00000000-0005-0000-0000-00000D000000}"/>
    <cellStyle name="Monétaire 2 2 2 3 3" xfId="306" xr:uid="{00000000-0005-0000-0000-00000E000000}"/>
    <cellStyle name="Monétaire 2 2 2 4" xfId="136" xr:uid="{00000000-0005-0000-0000-00000F000000}"/>
    <cellStyle name="Monétaire 2 2 2 4 2" xfId="361" xr:uid="{00000000-0005-0000-0000-000010000000}"/>
    <cellStyle name="Monétaire 2 2 2 5" xfId="249" xr:uid="{00000000-0005-0000-0000-000011000000}"/>
    <cellStyle name="Monétaire 2 3" xfId="7" xr:uid="{00000000-0005-0000-0000-000012000000}"/>
    <cellStyle name="Monétaire 2 3 2" xfId="24" xr:uid="{00000000-0005-0000-0000-000013000000}"/>
    <cellStyle name="Monétaire 2 3 2 2" xfId="51" xr:uid="{00000000-0005-0000-0000-000014000000}"/>
    <cellStyle name="Monétaire 2 3 2 2 2" xfId="109" xr:uid="{00000000-0005-0000-0000-000015000000}"/>
    <cellStyle name="Monétaire 2 3 2 2 2 2" xfId="221" xr:uid="{00000000-0005-0000-0000-000016000000}"/>
    <cellStyle name="Monétaire 2 3 2 2 2 2 2" xfId="446" xr:uid="{00000000-0005-0000-0000-000017000000}"/>
    <cellStyle name="Monétaire 2 3 2 2 2 3" xfId="334" xr:uid="{00000000-0005-0000-0000-000018000000}"/>
    <cellStyle name="Monétaire 2 3 2 2 3" xfId="164" xr:uid="{00000000-0005-0000-0000-000019000000}"/>
    <cellStyle name="Monétaire 2 3 2 2 3 2" xfId="389" xr:uid="{00000000-0005-0000-0000-00001A000000}"/>
    <cellStyle name="Monétaire 2 3 2 2 4" xfId="277" xr:uid="{00000000-0005-0000-0000-00001B000000}"/>
    <cellStyle name="Monétaire 2 3 2 3" xfId="82" xr:uid="{00000000-0005-0000-0000-00001C000000}"/>
    <cellStyle name="Monétaire 2 3 2 3 2" xfId="194" xr:uid="{00000000-0005-0000-0000-00001D000000}"/>
    <cellStyle name="Monétaire 2 3 2 3 2 2" xfId="419" xr:uid="{00000000-0005-0000-0000-00001E000000}"/>
    <cellStyle name="Monétaire 2 3 2 3 3" xfId="307" xr:uid="{00000000-0005-0000-0000-00001F000000}"/>
    <cellStyle name="Monétaire 2 3 2 4" xfId="137" xr:uid="{00000000-0005-0000-0000-000020000000}"/>
    <cellStyle name="Monétaire 2 3 2 4 2" xfId="362" xr:uid="{00000000-0005-0000-0000-000021000000}"/>
    <cellStyle name="Monétaire 2 3 2 5" xfId="250" xr:uid="{00000000-0005-0000-0000-000022000000}"/>
    <cellStyle name="Monétaire 2 4" xfId="22" xr:uid="{00000000-0005-0000-0000-000023000000}"/>
    <cellStyle name="Monétaire 2 4 2" xfId="49" xr:uid="{00000000-0005-0000-0000-000024000000}"/>
    <cellStyle name="Monétaire 2 4 2 2" xfId="107" xr:uid="{00000000-0005-0000-0000-000025000000}"/>
    <cellStyle name="Monétaire 2 4 2 2 2" xfId="219" xr:uid="{00000000-0005-0000-0000-000026000000}"/>
    <cellStyle name="Monétaire 2 4 2 2 2 2" xfId="444" xr:uid="{00000000-0005-0000-0000-000027000000}"/>
    <cellStyle name="Monétaire 2 4 2 2 3" xfId="332" xr:uid="{00000000-0005-0000-0000-000028000000}"/>
    <cellStyle name="Monétaire 2 4 2 3" xfId="162" xr:uid="{00000000-0005-0000-0000-000029000000}"/>
    <cellStyle name="Monétaire 2 4 2 3 2" xfId="387" xr:uid="{00000000-0005-0000-0000-00002A000000}"/>
    <cellStyle name="Monétaire 2 4 2 4" xfId="275" xr:uid="{00000000-0005-0000-0000-00002B000000}"/>
    <cellStyle name="Monétaire 2 4 3" xfId="80" xr:uid="{00000000-0005-0000-0000-00002C000000}"/>
    <cellStyle name="Monétaire 2 4 3 2" xfId="192" xr:uid="{00000000-0005-0000-0000-00002D000000}"/>
    <cellStyle name="Monétaire 2 4 3 2 2" xfId="417" xr:uid="{00000000-0005-0000-0000-00002E000000}"/>
    <cellStyle name="Monétaire 2 4 3 3" xfId="305" xr:uid="{00000000-0005-0000-0000-00002F000000}"/>
    <cellStyle name="Monétaire 2 4 4" xfId="135" xr:uid="{00000000-0005-0000-0000-000030000000}"/>
    <cellStyle name="Monétaire 2 4 4 2" xfId="360" xr:uid="{00000000-0005-0000-0000-000031000000}"/>
    <cellStyle name="Monétaire 2 4 5" xfId="248" xr:uid="{00000000-0005-0000-0000-000032000000}"/>
    <cellStyle name="Monétaire 3" xfId="64" xr:uid="{00000000-0005-0000-0000-000033000000}"/>
    <cellStyle name="Monétaire 3 2" xfId="176" xr:uid="{00000000-0005-0000-0000-000034000000}"/>
    <cellStyle name="Monétaire 3 2 2" xfId="401" xr:uid="{00000000-0005-0000-0000-000035000000}"/>
    <cellStyle name="Monétaire 3 3" xfId="289" xr:uid="{00000000-0005-0000-0000-000036000000}"/>
    <cellStyle name="Normal" xfId="0" builtinId="0"/>
    <cellStyle name="Normal 11 10" xfId="11" xr:uid="{00000000-0005-0000-0000-000038000000}"/>
    <cellStyle name="Normal 11 12" xfId="8" xr:uid="{00000000-0005-0000-0000-000039000000}"/>
    <cellStyle name="Normal 2" xfId="1" xr:uid="{00000000-0005-0000-0000-00003A000000}"/>
    <cellStyle name="Normal 2 10" xfId="65" xr:uid="{00000000-0005-0000-0000-00003B000000}"/>
    <cellStyle name="Normal 2 10 2" xfId="177" xr:uid="{00000000-0005-0000-0000-00003C000000}"/>
    <cellStyle name="Normal 2 10 2 2" xfId="402" xr:uid="{00000000-0005-0000-0000-00003D000000}"/>
    <cellStyle name="Normal 2 10 3" xfId="290" xr:uid="{00000000-0005-0000-0000-00003E000000}"/>
    <cellStyle name="Normal 2 11" xfId="66" xr:uid="{00000000-0005-0000-0000-00003F000000}"/>
    <cellStyle name="Normal 2 11 2" xfId="178" xr:uid="{00000000-0005-0000-0000-000040000000}"/>
    <cellStyle name="Normal 2 11 2 2" xfId="403" xr:uid="{00000000-0005-0000-0000-000041000000}"/>
    <cellStyle name="Normal 2 11 3" xfId="291" xr:uid="{00000000-0005-0000-0000-000042000000}"/>
    <cellStyle name="Normal 2 12" xfId="121" xr:uid="{00000000-0005-0000-0000-000043000000}"/>
    <cellStyle name="Normal 2 12 2" xfId="346" xr:uid="{00000000-0005-0000-0000-000044000000}"/>
    <cellStyle name="Normal 2 13" xfId="234" xr:uid="{00000000-0005-0000-0000-000045000000}"/>
    <cellStyle name="Normal 2 14" xfId="459" xr:uid="{00000000-0005-0000-0000-000046000000}"/>
    <cellStyle name="Normal 2 2" xfId="5" xr:uid="{00000000-0005-0000-0000-000047000000}"/>
    <cellStyle name="Normal 2 3" xfId="12" xr:uid="{00000000-0005-0000-0000-000048000000}"/>
    <cellStyle name="Normal 2 3 2" xfId="26" xr:uid="{00000000-0005-0000-0000-000049000000}"/>
    <cellStyle name="Normal 2 3 2 2" xfId="53" xr:uid="{00000000-0005-0000-0000-00004A000000}"/>
    <cellStyle name="Normal 2 3 2 2 2" xfId="111" xr:uid="{00000000-0005-0000-0000-00004B000000}"/>
    <cellStyle name="Normal 2 3 2 2 2 2" xfId="223" xr:uid="{00000000-0005-0000-0000-00004C000000}"/>
    <cellStyle name="Normal 2 3 2 2 2 2 2" xfId="448" xr:uid="{00000000-0005-0000-0000-00004D000000}"/>
    <cellStyle name="Normal 2 3 2 2 2 3" xfId="336" xr:uid="{00000000-0005-0000-0000-00004E000000}"/>
    <cellStyle name="Normal 2 3 2 2 3" xfId="166" xr:uid="{00000000-0005-0000-0000-00004F000000}"/>
    <cellStyle name="Normal 2 3 2 2 3 2" xfId="391" xr:uid="{00000000-0005-0000-0000-000050000000}"/>
    <cellStyle name="Normal 2 3 2 2 4" xfId="279" xr:uid="{00000000-0005-0000-0000-000051000000}"/>
    <cellStyle name="Normal 2 3 2 3" xfId="84" xr:uid="{00000000-0005-0000-0000-000052000000}"/>
    <cellStyle name="Normal 2 3 2 3 2" xfId="196" xr:uid="{00000000-0005-0000-0000-000053000000}"/>
    <cellStyle name="Normal 2 3 2 3 2 2" xfId="421" xr:uid="{00000000-0005-0000-0000-000054000000}"/>
    <cellStyle name="Normal 2 3 2 3 3" xfId="309" xr:uid="{00000000-0005-0000-0000-000055000000}"/>
    <cellStyle name="Normal 2 3 2 4" xfId="139" xr:uid="{00000000-0005-0000-0000-000056000000}"/>
    <cellStyle name="Normal 2 3 2 4 2" xfId="364" xr:uid="{00000000-0005-0000-0000-000057000000}"/>
    <cellStyle name="Normal 2 3 2 5" xfId="252" xr:uid="{00000000-0005-0000-0000-000058000000}"/>
    <cellStyle name="Normal 2 3 3" xfId="34" xr:uid="{00000000-0005-0000-0000-000059000000}"/>
    <cellStyle name="Normal 2 3 3 2" xfId="61" xr:uid="{00000000-0005-0000-0000-00005A000000}"/>
    <cellStyle name="Normal 2 3 3 2 2" xfId="119" xr:uid="{00000000-0005-0000-0000-00005B000000}"/>
    <cellStyle name="Normal 2 3 3 2 2 2" xfId="231" xr:uid="{00000000-0005-0000-0000-00005C000000}"/>
    <cellStyle name="Normal 2 3 3 2 2 2 2" xfId="456" xr:uid="{00000000-0005-0000-0000-00005D000000}"/>
    <cellStyle name="Normal 2 3 3 2 2 3" xfId="344" xr:uid="{00000000-0005-0000-0000-00005E000000}"/>
    <cellStyle name="Normal 2 3 3 2 3" xfId="174" xr:uid="{00000000-0005-0000-0000-00005F000000}"/>
    <cellStyle name="Normal 2 3 3 2 3 2" xfId="399" xr:uid="{00000000-0005-0000-0000-000060000000}"/>
    <cellStyle name="Normal 2 3 3 2 4" xfId="287" xr:uid="{00000000-0005-0000-0000-000061000000}"/>
    <cellStyle name="Normal 2 3 3 3" xfId="92" xr:uid="{00000000-0005-0000-0000-000062000000}"/>
    <cellStyle name="Normal 2 3 3 3 2" xfId="204" xr:uid="{00000000-0005-0000-0000-000063000000}"/>
    <cellStyle name="Normal 2 3 3 3 2 2" xfId="429" xr:uid="{00000000-0005-0000-0000-000064000000}"/>
    <cellStyle name="Normal 2 3 3 3 3" xfId="317" xr:uid="{00000000-0005-0000-0000-000065000000}"/>
    <cellStyle name="Normal 2 3 3 4" xfId="147" xr:uid="{00000000-0005-0000-0000-000066000000}"/>
    <cellStyle name="Normal 2 3 3 4 2" xfId="372" xr:uid="{00000000-0005-0000-0000-000067000000}"/>
    <cellStyle name="Normal 2 3 3 5" xfId="260" xr:uid="{00000000-0005-0000-0000-000068000000}"/>
    <cellStyle name="Normal 2 3 4" xfId="39" xr:uid="{00000000-0005-0000-0000-000069000000}"/>
    <cellStyle name="Normal 2 3 4 2" xfId="97" xr:uid="{00000000-0005-0000-0000-00006A000000}"/>
    <cellStyle name="Normal 2 3 4 2 2" xfId="209" xr:uid="{00000000-0005-0000-0000-00006B000000}"/>
    <cellStyle name="Normal 2 3 4 2 2 2" xfId="434" xr:uid="{00000000-0005-0000-0000-00006C000000}"/>
    <cellStyle name="Normal 2 3 4 2 3" xfId="322" xr:uid="{00000000-0005-0000-0000-00006D000000}"/>
    <cellStyle name="Normal 2 3 4 3" xfId="152" xr:uid="{00000000-0005-0000-0000-00006E000000}"/>
    <cellStyle name="Normal 2 3 4 3 2" xfId="377" xr:uid="{00000000-0005-0000-0000-00006F000000}"/>
    <cellStyle name="Normal 2 3 4 4" xfId="265" xr:uid="{00000000-0005-0000-0000-000070000000}"/>
    <cellStyle name="Normal 2 3 5" xfId="70" xr:uid="{00000000-0005-0000-0000-000071000000}"/>
    <cellStyle name="Normal 2 3 5 2" xfId="182" xr:uid="{00000000-0005-0000-0000-000072000000}"/>
    <cellStyle name="Normal 2 3 5 2 2" xfId="407" xr:uid="{00000000-0005-0000-0000-000073000000}"/>
    <cellStyle name="Normal 2 3 5 3" xfId="295" xr:uid="{00000000-0005-0000-0000-000074000000}"/>
    <cellStyle name="Normal 2 3 6" xfId="125" xr:uid="{00000000-0005-0000-0000-000075000000}"/>
    <cellStyle name="Normal 2 3 6 2" xfId="350" xr:uid="{00000000-0005-0000-0000-000076000000}"/>
    <cellStyle name="Normal 2 3 7" xfId="238" xr:uid="{00000000-0005-0000-0000-000077000000}"/>
    <cellStyle name="Normal 2 4" xfId="13" xr:uid="{00000000-0005-0000-0000-000078000000}"/>
    <cellStyle name="Normal 2 4 2" xfId="27" xr:uid="{00000000-0005-0000-0000-000079000000}"/>
    <cellStyle name="Normal 2 4 2 2" xfId="54" xr:uid="{00000000-0005-0000-0000-00007A000000}"/>
    <cellStyle name="Normal 2 4 2 2 2" xfId="112" xr:uid="{00000000-0005-0000-0000-00007B000000}"/>
    <cellStyle name="Normal 2 4 2 2 2 2" xfId="224" xr:uid="{00000000-0005-0000-0000-00007C000000}"/>
    <cellStyle name="Normal 2 4 2 2 2 2 2" xfId="449" xr:uid="{00000000-0005-0000-0000-00007D000000}"/>
    <cellStyle name="Normal 2 4 2 2 2 3" xfId="337" xr:uid="{00000000-0005-0000-0000-00007E000000}"/>
    <cellStyle name="Normal 2 4 2 2 3" xfId="167" xr:uid="{00000000-0005-0000-0000-00007F000000}"/>
    <cellStyle name="Normal 2 4 2 2 3 2" xfId="392" xr:uid="{00000000-0005-0000-0000-000080000000}"/>
    <cellStyle name="Normal 2 4 2 2 4" xfId="280" xr:uid="{00000000-0005-0000-0000-000081000000}"/>
    <cellStyle name="Normal 2 4 2 3" xfId="85" xr:uid="{00000000-0005-0000-0000-000082000000}"/>
    <cellStyle name="Normal 2 4 2 3 2" xfId="197" xr:uid="{00000000-0005-0000-0000-000083000000}"/>
    <cellStyle name="Normal 2 4 2 3 2 2" xfId="422" xr:uid="{00000000-0005-0000-0000-000084000000}"/>
    <cellStyle name="Normal 2 4 2 3 3" xfId="310" xr:uid="{00000000-0005-0000-0000-000085000000}"/>
    <cellStyle name="Normal 2 4 2 4" xfId="140" xr:uid="{00000000-0005-0000-0000-000086000000}"/>
    <cellStyle name="Normal 2 4 2 4 2" xfId="365" xr:uid="{00000000-0005-0000-0000-000087000000}"/>
    <cellStyle name="Normal 2 4 2 5" xfId="253" xr:uid="{00000000-0005-0000-0000-000088000000}"/>
    <cellStyle name="Normal 2 4 3" xfId="40" xr:uid="{00000000-0005-0000-0000-000089000000}"/>
    <cellStyle name="Normal 2 4 3 2" xfId="98" xr:uid="{00000000-0005-0000-0000-00008A000000}"/>
    <cellStyle name="Normal 2 4 3 2 2" xfId="210" xr:uid="{00000000-0005-0000-0000-00008B000000}"/>
    <cellStyle name="Normal 2 4 3 2 2 2" xfId="435" xr:uid="{00000000-0005-0000-0000-00008C000000}"/>
    <cellStyle name="Normal 2 4 3 2 3" xfId="323" xr:uid="{00000000-0005-0000-0000-00008D000000}"/>
    <cellStyle name="Normal 2 4 3 3" xfId="153" xr:uid="{00000000-0005-0000-0000-00008E000000}"/>
    <cellStyle name="Normal 2 4 3 3 2" xfId="378" xr:uid="{00000000-0005-0000-0000-00008F000000}"/>
    <cellStyle name="Normal 2 4 3 4" xfId="266" xr:uid="{00000000-0005-0000-0000-000090000000}"/>
    <cellStyle name="Normal 2 4 4" xfId="71" xr:uid="{00000000-0005-0000-0000-000091000000}"/>
    <cellStyle name="Normal 2 4 4 2" xfId="183" xr:uid="{00000000-0005-0000-0000-000092000000}"/>
    <cellStyle name="Normal 2 4 4 2 2" xfId="408" xr:uid="{00000000-0005-0000-0000-000093000000}"/>
    <cellStyle name="Normal 2 4 4 3" xfId="296" xr:uid="{00000000-0005-0000-0000-000094000000}"/>
    <cellStyle name="Normal 2 4 5" xfId="126" xr:uid="{00000000-0005-0000-0000-000095000000}"/>
    <cellStyle name="Normal 2 4 5 2" xfId="351" xr:uid="{00000000-0005-0000-0000-000096000000}"/>
    <cellStyle name="Normal 2 4 6" xfId="239" xr:uid="{00000000-0005-0000-0000-000097000000}"/>
    <cellStyle name="Normal 2 5" xfId="15" xr:uid="{00000000-0005-0000-0000-000098000000}"/>
    <cellStyle name="Normal 2 5 2" xfId="18" xr:uid="{00000000-0005-0000-0000-000099000000}"/>
    <cellStyle name="Normal 2 5 2 2" xfId="32" xr:uid="{00000000-0005-0000-0000-00009A000000}"/>
    <cellStyle name="Normal 2 5 2 2 2" xfId="59" xr:uid="{00000000-0005-0000-0000-00009B000000}"/>
    <cellStyle name="Normal 2 5 2 2 2 2" xfId="117" xr:uid="{00000000-0005-0000-0000-00009C000000}"/>
    <cellStyle name="Normal 2 5 2 2 2 2 2" xfId="229" xr:uid="{00000000-0005-0000-0000-00009D000000}"/>
    <cellStyle name="Normal 2 5 2 2 2 2 2 2" xfId="454" xr:uid="{00000000-0005-0000-0000-00009E000000}"/>
    <cellStyle name="Normal 2 5 2 2 2 2 3" xfId="342" xr:uid="{00000000-0005-0000-0000-00009F000000}"/>
    <cellStyle name="Normal 2 5 2 2 2 3" xfId="172" xr:uid="{00000000-0005-0000-0000-0000A0000000}"/>
    <cellStyle name="Normal 2 5 2 2 2 3 2" xfId="397" xr:uid="{00000000-0005-0000-0000-0000A1000000}"/>
    <cellStyle name="Normal 2 5 2 2 2 4" xfId="285" xr:uid="{00000000-0005-0000-0000-0000A2000000}"/>
    <cellStyle name="Normal 2 5 2 2 3" xfId="90" xr:uid="{00000000-0005-0000-0000-0000A3000000}"/>
    <cellStyle name="Normal 2 5 2 2 3 2" xfId="202" xr:uid="{00000000-0005-0000-0000-0000A4000000}"/>
    <cellStyle name="Normal 2 5 2 2 3 2 2" xfId="427" xr:uid="{00000000-0005-0000-0000-0000A5000000}"/>
    <cellStyle name="Normal 2 5 2 2 3 3" xfId="315" xr:uid="{00000000-0005-0000-0000-0000A6000000}"/>
    <cellStyle name="Normal 2 5 2 2 4" xfId="145" xr:uid="{00000000-0005-0000-0000-0000A7000000}"/>
    <cellStyle name="Normal 2 5 2 2 4 2" xfId="370" xr:uid="{00000000-0005-0000-0000-0000A8000000}"/>
    <cellStyle name="Normal 2 5 2 2 5" xfId="258" xr:uid="{00000000-0005-0000-0000-0000A9000000}"/>
    <cellStyle name="Normal 2 5 2 3" xfId="45" xr:uid="{00000000-0005-0000-0000-0000AA000000}"/>
    <cellStyle name="Normal 2 5 2 3 2" xfId="103" xr:uid="{00000000-0005-0000-0000-0000AB000000}"/>
    <cellStyle name="Normal 2 5 2 3 2 2" xfId="215" xr:uid="{00000000-0005-0000-0000-0000AC000000}"/>
    <cellStyle name="Normal 2 5 2 3 2 2 2" xfId="440" xr:uid="{00000000-0005-0000-0000-0000AD000000}"/>
    <cellStyle name="Normal 2 5 2 3 2 3" xfId="328" xr:uid="{00000000-0005-0000-0000-0000AE000000}"/>
    <cellStyle name="Normal 2 5 2 3 3" xfId="158" xr:uid="{00000000-0005-0000-0000-0000AF000000}"/>
    <cellStyle name="Normal 2 5 2 3 3 2" xfId="383" xr:uid="{00000000-0005-0000-0000-0000B0000000}"/>
    <cellStyle name="Normal 2 5 2 3 4" xfId="271" xr:uid="{00000000-0005-0000-0000-0000B1000000}"/>
    <cellStyle name="Normal 2 5 2 4" xfId="76" xr:uid="{00000000-0005-0000-0000-0000B2000000}"/>
    <cellStyle name="Normal 2 5 2 4 2" xfId="188" xr:uid="{00000000-0005-0000-0000-0000B3000000}"/>
    <cellStyle name="Normal 2 5 2 4 2 2" xfId="413" xr:uid="{00000000-0005-0000-0000-0000B4000000}"/>
    <cellStyle name="Normal 2 5 2 4 3" xfId="301" xr:uid="{00000000-0005-0000-0000-0000B5000000}"/>
    <cellStyle name="Normal 2 5 2 5" xfId="131" xr:uid="{00000000-0005-0000-0000-0000B6000000}"/>
    <cellStyle name="Normal 2 5 2 5 2" xfId="356" xr:uid="{00000000-0005-0000-0000-0000B7000000}"/>
    <cellStyle name="Normal 2 5 2 6" xfId="244" xr:uid="{00000000-0005-0000-0000-0000B8000000}"/>
    <cellStyle name="Normal 2 5 3" xfId="29" xr:uid="{00000000-0005-0000-0000-0000B9000000}"/>
    <cellStyle name="Normal 2 5 3 2" xfId="56" xr:uid="{00000000-0005-0000-0000-0000BA000000}"/>
    <cellStyle name="Normal 2 5 3 2 2" xfId="114" xr:uid="{00000000-0005-0000-0000-0000BB000000}"/>
    <cellStyle name="Normal 2 5 3 2 2 2" xfId="226" xr:uid="{00000000-0005-0000-0000-0000BC000000}"/>
    <cellStyle name="Normal 2 5 3 2 2 2 2" xfId="451" xr:uid="{00000000-0005-0000-0000-0000BD000000}"/>
    <cellStyle name="Normal 2 5 3 2 2 3" xfId="339" xr:uid="{00000000-0005-0000-0000-0000BE000000}"/>
    <cellStyle name="Normal 2 5 3 2 3" xfId="169" xr:uid="{00000000-0005-0000-0000-0000BF000000}"/>
    <cellStyle name="Normal 2 5 3 2 3 2" xfId="394" xr:uid="{00000000-0005-0000-0000-0000C0000000}"/>
    <cellStyle name="Normal 2 5 3 2 4" xfId="282" xr:uid="{00000000-0005-0000-0000-0000C1000000}"/>
    <cellStyle name="Normal 2 5 3 3" xfId="87" xr:uid="{00000000-0005-0000-0000-0000C2000000}"/>
    <cellStyle name="Normal 2 5 3 3 2" xfId="199" xr:uid="{00000000-0005-0000-0000-0000C3000000}"/>
    <cellStyle name="Normal 2 5 3 3 2 2" xfId="424" xr:uid="{00000000-0005-0000-0000-0000C4000000}"/>
    <cellStyle name="Normal 2 5 3 3 3" xfId="312" xr:uid="{00000000-0005-0000-0000-0000C5000000}"/>
    <cellStyle name="Normal 2 5 3 4" xfId="142" xr:uid="{00000000-0005-0000-0000-0000C6000000}"/>
    <cellStyle name="Normal 2 5 3 4 2" xfId="367" xr:uid="{00000000-0005-0000-0000-0000C7000000}"/>
    <cellStyle name="Normal 2 5 3 5" xfId="255" xr:uid="{00000000-0005-0000-0000-0000C8000000}"/>
    <cellStyle name="Normal 2 5 4" xfId="42" xr:uid="{00000000-0005-0000-0000-0000C9000000}"/>
    <cellStyle name="Normal 2 5 4 2" xfId="100" xr:uid="{00000000-0005-0000-0000-0000CA000000}"/>
    <cellStyle name="Normal 2 5 4 2 2" xfId="212" xr:uid="{00000000-0005-0000-0000-0000CB000000}"/>
    <cellStyle name="Normal 2 5 4 2 2 2" xfId="437" xr:uid="{00000000-0005-0000-0000-0000CC000000}"/>
    <cellStyle name="Normal 2 5 4 2 3" xfId="325" xr:uid="{00000000-0005-0000-0000-0000CD000000}"/>
    <cellStyle name="Normal 2 5 4 3" xfId="155" xr:uid="{00000000-0005-0000-0000-0000CE000000}"/>
    <cellStyle name="Normal 2 5 4 3 2" xfId="380" xr:uid="{00000000-0005-0000-0000-0000CF000000}"/>
    <cellStyle name="Normal 2 5 4 4" xfId="268" xr:uid="{00000000-0005-0000-0000-0000D0000000}"/>
    <cellStyle name="Normal 2 5 5" xfId="73" xr:uid="{00000000-0005-0000-0000-0000D1000000}"/>
    <cellStyle name="Normal 2 5 5 2" xfId="185" xr:uid="{00000000-0005-0000-0000-0000D2000000}"/>
    <cellStyle name="Normal 2 5 5 2 2" xfId="410" xr:uid="{00000000-0005-0000-0000-0000D3000000}"/>
    <cellStyle name="Normal 2 5 5 3" xfId="298" xr:uid="{00000000-0005-0000-0000-0000D4000000}"/>
    <cellStyle name="Normal 2 5 6" xfId="128" xr:uid="{00000000-0005-0000-0000-0000D5000000}"/>
    <cellStyle name="Normal 2 5 6 2" xfId="353" xr:uid="{00000000-0005-0000-0000-0000D6000000}"/>
    <cellStyle name="Normal 2 5 7" xfId="241" xr:uid="{00000000-0005-0000-0000-0000D7000000}"/>
    <cellStyle name="Normal 2 5 8" xfId="460" xr:uid="{00000000-0005-0000-0000-0000D8000000}"/>
    <cellStyle name="Normal 2 6" xfId="16" xr:uid="{00000000-0005-0000-0000-0000D9000000}"/>
    <cellStyle name="Normal 2 6 2" xfId="30" xr:uid="{00000000-0005-0000-0000-0000DA000000}"/>
    <cellStyle name="Normal 2 6 2 2" xfId="57" xr:uid="{00000000-0005-0000-0000-0000DB000000}"/>
    <cellStyle name="Normal 2 6 2 2 2" xfId="115" xr:uid="{00000000-0005-0000-0000-0000DC000000}"/>
    <cellStyle name="Normal 2 6 2 2 2 2" xfId="227" xr:uid="{00000000-0005-0000-0000-0000DD000000}"/>
    <cellStyle name="Normal 2 6 2 2 2 2 2" xfId="452" xr:uid="{00000000-0005-0000-0000-0000DE000000}"/>
    <cellStyle name="Normal 2 6 2 2 2 3" xfId="340" xr:uid="{00000000-0005-0000-0000-0000DF000000}"/>
    <cellStyle name="Normal 2 6 2 2 3" xfId="170" xr:uid="{00000000-0005-0000-0000-0000E0000000}"/>
    <cellStyle name="Normal 2 6 2 2 3 2" xfId="395" xr:uid="{00000000-0005-0000-0000-0000E1000000}"/>
    <cellStyle name="Normal 2 6 2 2 4" xfId="283" xr:uid="{00000000-0005-0000-0000-0000E2000000}"/>
    <cellStyle name="Normal 2 6 2 3" xfId="88" xr:uid="{00000000-0005-0000-0000-0000E3000000}"/>
    <cellStyle name="Normal 2 6 2 3 2" xfId="200" xr:uid="{00000000-0005-0000-0000-0000E4000000}"/>
    <cellStyle name="Normal 2 6 2 3 2 2" xfId="425" xr:uid="{00000000-0005-0000-0000-0000E5000000}"/>
    <cellStyle name="Normal 2 6 2 3 3" xfId="313" xr:uid="{00000000-0005-0000-0000-0000E6000000}"/>
    <cellStyle name="Normal 2 6 2 4" xfId="143" xr:uid="{00000000-0005-0000-0000-0000E7000000}"/>
    <cellStyle name="Normal 2 6 2 4 2" xfId="368" xr:uid="{00000000-0005-0000-0000-0000E8000000}"/>
    <cellStyle name="Normal 2 6 2 5" xfId="256" xr:uid="{00000000-0005-0000-0000-0000E9000000}"/>
    <cellStyle name="Normal 2 6 3" xfId="33" xr:uid="{00000000-0005-0000-0000-0000EA000000}"/>
    <cellStyle name="Normal 2 6 3 2" xfId="60" xr:uid="{00000000-0005-0000-0000-0000EB000000}"/>
    <cellStyle name="Normal 2 6 3 2 2" xfId="118" xr:uid="{00000000-0005-0000-0000-0000EC000000}"/>
    <cellStyle name="Normal 2 6 3 2 2 2" xfId="230" xr:uid="{00000000-0005-0000-0000-0000ED000000}"/>
    <cellStyle name="Normal 2 6 3 2 2 2 2" xfId="455" xr:uid="{00000000-0005-0000-0000-0000EE000000}"/>
    <cellStyle name="Normal 2 6 3 2 2 3" xfId="343" xr:uid="{00000000-0005-0000-0000-0000EF000000}"/>
    <cellStyle name="Normal 2 6 3 2 3" xfId="173" xr:uid="{00000000-0005-0000-0000-0000F0000000}"/>
    <cellStyle name="Normal 2 6 3 2 3 2" xfId="398" xr:uid="{00000000-0005-0000-0000-0000F1000000}"/>
    <cellStyle name="Normal 2 6 3 2 4" xfId="286" xr:uid="{00000000-0005-0000-0000-0000F2000000}"/>
    <cellStyle name="Normal 2 6 3 3" xfId="91" xr:uid="{00000000-0005-0000-0000-0000F3000000}"/>
    <cellStyle name="Normal 2 6 3 3 2" xfId="203" xr:uid="{00000000-0005-0000-0000-0000F4000000}"/>
    <cellStyle name="Normal 2 6 3 3 2 2" xfId="428" xr:uid="{00000000-0005-0000-0000-0000F5000000}"/>
    <cellStyle name="Normal 2 6 3 3 3" xfId="316" xr:uid="{00000000-0005-0000-0000-0000F6000000}"/>
    <cellStyle name="Normal 2 6 3 4" xfId="146" xr:uid="{00000000-0005-0000-0000-0000F7000000}"/>
    <cellStyle name="Normal 2 6 3 4 2" xfId="371" xr:uid="{00000000-0005-0000-0000-0000F8000000}"/>
    <cellStyle name="Normal 2 6 3 5" xfId="259" xr:uid="{00000000-0005-0000-0000-0000F9000000}"/>
    <cellStyle name="Normal 2 6 4" xfId="43" xr:uid="{00000000-0005-0000-0000-0000FA000000}"/>
    <cellStyle name="Normal 2 6 4 2" xfId="101" xr:uid="{00000000-0005-0000-0000-0000FB000000}"/>
    <cellStyle name="Normal 2 6 4 2 2" xfId="213" xr:uid="{00000000-0005-0000-0000-0000FC000000}"/>
    <cellStyle name="Normal 2 6 4 2 2 2" xfId="438" xr:uid="{00000000-0005-0000-0000-0000FD000000}"/>
    <cellStyle name="Normal 2 6 4 2 3" xfId="326" xr:uid="{00000000-0005-0000-0000-0000FE000000}"/>
    <cellStyle name="Normal 2 6 4 3" xfId="156" xr:uid="{00000000-0005-0000-0000-0000FF000000}"/>
    <cellStyle name="Normal 2 6 4 3 2" xfId="381" xr:uid="{00000000-0005-0000-0000-000000010000}"/>
    <cellStyle name="Normal 2 6 4 4" xfId="269" xr:uid="{00000000-0005-0000-0000-000001010000}"/>
    <cellStyle name="Normal 2 6 5" xfId="74" xr:uid="{00000000-0005-0000-0000-000002010000}"/>
    <cellStyle name="Normal 2 6 5 2" xfId="186" xr:uid="{00000000-0005-0000-0000-000003010000}"/>
    <cellStyle name="Normal 2 6 5 2 2" xfId="411" xr:uid="{00000000-0005-0000-0000-000004010000}"/>
    <cellStyle name="Normal 2 6 5 3" xfId="299" xr:uid="{00000000-0005-0000-0000-000005010000}"/>
    <cellStyle name="Normal 2 6 6" xfId="129" xr:uid="{00000000-0005-0000-0000-000006010000}"/>
    <cellStyle name="Normal 2 6 6 2" xfId="354" xr:uid="{00000000-0005-0000-0000-000007010000}"/>
    <cellStyle name="Normal 2 6 7" xfId="242" xr:uid="{00000000-0005-0000-0000-000008010000}"/>
    <cellStyle name="Normal 2 7" xfId="17" xr:uid="{00000000-0005-0000-0000-000009010000}"/>
    <cellStyle name="Normal 2 7 2" xfId="31" xr:uid="{00000000-0005-0000-0000-00000A010000}"/>
    <cellStyle name="Normal 2 7 2 2" xfId="58" xr:uid="{00000000-0005-0000-0000-00000B010000}"/>
    <cellStyle name="Normal 2 7 2 2 2" xfId="116" xr:uid="{00000000-0005-0000-0000-00000C010000}"/>
    <cellStyle name="Normal 2 7 2 2 2 2" xfId="228" xr:uid="{00000000-0005-0000-0000-00000D010000}"/>
    <cellStyle name="Normal 2 7 2 2 2 2 2" xfId="453" xr:uid="{00000000-0005-0000-0000-00000E010000}"/>
    <cellStyle name="Normal 2 7 2 2 2 3" xfId="341" xr:uid="{00000000-0005-0000-0000-00000F010000}"/>
    <cellStyle name="Normal 2 7 2 2 3" xfId="171" xr:uid="{00000000-0005-0000-0000-000010010000}"/>
    <cellStyle name="Normal 2 7 2 2 3 2" xfId="396" xr:uid="{00000000-0005-0000-0000-000011010000}"/>
    <cellStyle name="Normal 2 7 2 2 4" xfId="284" xr:uid="{00000000-0005-0000-0000-000012010000}"/>
    <cellStyle name="Normal 2 7 2 3" xfId="89" xr:uid="{00000000-0005-0000-0000-000013010000}"/>
    <cellStyle name="Normal 2 7 2 3 2" xfId="201" xr:uid="{00000000-0005-0000-0000-000014010000}"/>
    <cellStyle name="Normal 2 7 2 3 2 2" xfId="426" xr:uid="{00000000-0005-0000-0000-000015010000}"/>
    <cellStyle name="Normal 2 7 2 3 3" xfId="314" xr:uid="{00000000-0005-0000-0000-000016010000}"/>
    <cellStyle name="Normal 2 7 2 4" xfId="144" xr:uid="{00000000-0005-0000-0000-000017010000}"/>
    <cellStyle name="Normal 2 7 2 4 2" xfId="369" xr:uid="{00000000-0005-0000-0000-000018010000}"/>
    <cellStyle name="Normal 2 7 2 5" xfId="257" xr:uid="{00000000-0005-0000-0000-000019010000}"/>
    <cellStyle name="Normal 2 7 3" xfId="44" xr:uid="{00000000-0005-0000-0000-00001A010000}"/>
    <cellStyle name="Normal 2 7 3 2" xfId="102" xr:uid="{00000000-0005-0000-0000-00001B010000}"/>
    <cellStyle name="Normal 2 7 3 2 2" xfId="214" xr:uid="{00000000-0005-0000-0000-00001C010000}"/>
    <cellStyle name="Normal 2 7 3 2 2 2" xfId="439" xr:uid="{00000000-0005-0000-0000-00001D010000}"/>
    <cellStyle name="Normal 2 7 3 2 3" xfId="327" xr:uid="{00000000-0005-0000-0000-00001E010000}"/>
    <cellStyle name="Normal 2 7 3 3" xfId="157" xr:uid="{00000000-0005-0000-0000-00001F010000}"/>
    <cellStyle name="Normal 2 7 3 3 2" xfId="382" xr:uid="{00000000-0005-0000-0000-000020010000}"/>
    <cellStyle name="Normal 2 7 3 4" xfId="270" xr:uid="{00000000-0005-0000-0000-000021010000}"/>
    <cellStyle name="Normal 2 7 4" xfId="75" xr:uid="{00000000-0005-0000-0000-000022010000}"/>
    <cellStyle name="Normal 2 7 4 2" xfId="187" xr:uid="{00000000-0005-0000-0000-000023010000}"/>
    <cellStyle name="Normal 2 7 4 2 2" xfId="412" xr:uid="{00000000-0005-0000-0000-000024010000}"/>
    <cellStyle name="Normal 2 7 4 3" xfId="300" xr:uid="{00000000-0005-0000-0000-000025010000}"/>
    <cellStyle name="Normal 2 7 5" xfId="130" xr:uid="{00000000-0005-0000-0000-000026010000}"/>
    <cellStyle name="Normal 2 7 5 2" xfId="355" xr:uid="{00000000-0005-0000-0000-000027010000}"/>
    <cellStyle name="Normal 2 7 6" xfId="243" xr:uid="{00000000-0005-0000-0000-000028010000}"/>
    <cellStyle name="Normal 2 8" xfId="19" xr:uid="{00000000-0005-0000-0000-000029010000}"/>
    <cellStyle name="Normal 2 8 2" xfId="46" xr:uid="{00000000-0005-0000-0000-00002A010000}"/>
    <cellStyle name="Normal 2 8 2 2" xfId="104" xr:uid="{00000000-0005-0000-0000-00002B010000}"/>
    <cellStyle name="Normal 2 8 2 2 2" xfId="216" xr:uid="{00000000-0005-0000-0000-00002C010000}"/>
    <cellStyle name="Normal 2 8 2 2 2 2" xfId="441" xr:uid="{00000000-0005-0000-0000-00002D010000}"/>
    <cellStyle name="Normal 2 8 2 2 3" xfId="329" xr:uid="{00000000-0005-0000-0000-00002E010000}"/>
    <cellStyle name="Normal 2 8 2 3" xfId="159" xr:uid="{00000000-0005-0000-0000-00002F010000}"/>
    <cellStyle name="Normal 2 8 2 3 2" xfId="384" xr:uid="{00000000-0005-0000-0000-000030010000}"/>
    <cellStyle name="Normal 2 8 2 4" xfId="272" xr:uid="{00000000-0005-0000-0000-000031010000}"/>
    <cellStyle name="Normal 2 8 3" xfId="77" xr:uid="{00000000-0005-0000-0000-000032010000}"/>
    <cellStyle name="Normal 2 8 3 2" xfId="189" xr:uid="{00000000-0005-0000-0000-000033010000}"/>
    <cellStyle name="Normal 2 8 3 2 2" xfId="414" xr:uid="{00000000-0005-0000-0000-000034010000}"/>
    <cellStyle name="Normal 2 8 3 3" xfId="302" xr:uid="{00000000-0005-0000-0000-000035010000}"/>
    <cellStyle name="Normal 2 8 4" xfId="132" xr:uid="{00000000-0005-0000-0000-000036010000}"/>
    <cellStyle name="Normal 2 8 4 2" xfId="357" xr:uid="{00000000-0005-0000-0000-000037010000}"/>
    <cellStyle name="Normal 2 8 5" xfId="245" xr:uid="{00000000-0005-0000-0000-000038010000}"/>
    <cellStyle name="Normal 2 9" xfId="35" xr:uid="{00000000-0005-0000-0000-000039010000}"/>
    <cellStyle name="Normal 2 9 2" xfId="93" xr:uid="{00000000-0005-0000-0000-00003A010000}"/>
    <cellStyle name="Normal 2 9 2 2" xfId="205" xr:uid="{00000000-0005-0000-0000-00003B010000}"/>
    <cellStyle name="Normal 2 9 2 2 2" xfId="430" xr:uid="{00000000-0005-0000-0000-00003C010000}"/>
    <cellStyle name="Normal 2 9 2 3" xfId="318" xr:uid="{00000000-0005-0000-0000-00003D010000}"/>
    <cellStyle name="Normal 2 9 3" xfId="148" xr:uid="{00000000-0005-0000-0000-00003E010000}"/>
    <cellStyle name="Normal 2 9 3 2" xfId="373" xr:uid="{00000000-0005-0000-0000-00003F010000}"/>
    <cellStyle name="Normal 2 9 4" xfId="261" xr:uid="{00000000-0005-0000-0000-000040010000}"/>
    <cellStyle name="Normal 29 3" xfId="10" xr:uid="{00000000-0005-0000-0000-000041010000}"/>
    <cellStyle name="Normal 29 3 2" xfId="25" xr:uid="{00000000-0005-0000-0000-000042010000}"/>
    <cellStyle name="Normal 29 3 2 2" xfId="52" xr:uid="{00000000-0005-0000-0000-000043010000}"/>
    <cellStyle name="Normal 29 3 2 2 2" xfId="110" xr:uid="{00000000-0005-0000-0000-000044010000}"/>
    <cellStyle name="Normal 29 3 2 2 2 2" xfId="222" xr:uid="{00000000-0005-0000-0000-000045010000}"/>
    <cellStyle name="Normal 29 3 2 2 2 2 2" xfId="447" xr:uid="{00000000-0005-0000-0000-000046010000}"/>
    <cellStyle name="Normal 29 3 2 2 2 3" xfId="335" xr:uid="{00000000-0005-0000-0000-000047010000}"/>
    <cellStyle name="Normal 29 3 2 2 3" xfId="165" xr:uid="{00000000-0005-0000-0000-000048010000}"/>
    <cellStyle name="Normal 29 3 2 2 3 2" xfId="390" xr:uid="{00000000-0005-0000-0000-000049010000}"/>
    <cellStyle name="Normal 29 3 2 2 4" xfId="278" xr:uid="{00000000-0005-0000-0000-00004A010000}"/>
    <cellStyle name="Normal 29 3 2 3" xfId="83" xr:uid="{00000000-0005-0000-0000-00004B010000}"/>
    <cellStyle name="Normal 29 3 2 3 2" xfId="195" xr:uid="{00000000-0005-0000-0000-00004C010000}"/>
    <cellStyle name="Normal 29 3 2 3 2 2" xfId="420" xr:uid="{00000000-0005-0000-0000-00004D010000}"/>
    <cellStyle name="Normal 29 3 2 3 3" xfId="308" xr:uid="{00000000-0005-0000-0000-00004E010000}"/>
    <cellStyle name="Normal 29 3 2 4" xfId="138" xr:uid="{00000000-0005-0000-0000-00004F010000}"/>
    <cellStyle name="Normal 29 3 2 4 2" xfId="363" xr:uid="{00000000-0005-0000-0000-000050010000}"/>
    <cellStyle name="Normal 29 3 2 5" xfId="251" xr:uid="{00000000-0005-0000-0000-000051010000}"/>
    <cellStyle name="Normal 29 3 3" xfId="38" xr:uid="{00000000-0005-0000-0000-000052010000}"/>
    <cellStyle name="Normal 29 3 3 2" xfId="96" xr:uid="{00000000-0005-0000-0000-000053010000}"/>
    <cellStyle name="Normal 29 3 3 2 2" xfId="208" xr:uid="{00000000-0005-0000-0000-000054010000}"/>
    <cellStyle name="Normal 29 3 3 2 2 2" xfId="433" xr:uid="{00000000-0005-0000-0000-000055010000}"/>
    <cellStyle name="Normal 29 3 3 2 3" xfId="321" xr:uid="{00000000-0005-0000-0000-000056010000}"/>
    <cellStyle name="Normal 29 3 3 3" xfId="151" xr:uid="{00000000-0005-0000-0000-000057010000}"/>
    <cellStyle name="Normal 29 3 3 3 2" xfId="376" xr:uid="{00000000-0005-0000-0000-000058010000}"/>
    <cellStyle name="Normal 29 3 3 4" xfId="264" xr:uid="{00000000-0005-0000-0000-000059010000}"/>
    <cellStyle name="Normal 29 3 4" xfId="69" xr:uid="{00000000-0005-0000-0000-00005A010000}"/>
    <cellStyle name="Normal 29 3 4 2" xfId="181" xr:uid="{00000000-0005-0000-0000-00005B010000}"/>
    <cellStyle name="Normal 29 3 4 2 2" xfId="406" xr:uid="{00000000-0005-0000-0000-00005C010000}"/>
    <cellStyle name="Normal 29 3 4 3" xfId="294" xr:uid="{00000000-0005-0000-0000-00005D010000}"/>
    <cellStyle name="Normal 29 3 5" xfId="124" xr:uid="{00000000-0005-0000-0000-00005E010000}"/>
    <cellStyle name="Normal 29 3 5 2" xfId="349" xr:uid="{00000000-0005-0000-0000-00005F010000}"/>
    <cellStyle name="Normal 29 3 6" xfId="237" xr:uid="{00000000-0005-0000-0000-000060010000}"/>
    <cellStyle name="Normal 3" xfId="2" xr:uid="{00000000-0005-0000-0000-000061010000}"/>
    <cellStyle name="Normal 3 12" xfId="9" xr:uid="{00000000-0005-0000-0000-000062010000}"/>
    <cellStyle name="Normal 3 2" xfId="20" xr:uid="{00000000-0005-0000-0000-000063010000}"/>
    <cellStyle name="Normal 3 2 2" xfId="47" xr:uid="{00000000-0005-0000-0000-000064010000}"/>
    <cellStyle name="Normal 3 2 2 2" xfId="105" xr:uid="{00000000-0005-0000-0000-000065010000}"/>
    <cellStyle name="Normal 3 2 2 2 2" xfId="217" xr:uid="{00000000-0005-0000-0000-000066010000}"/>
    <cellStyle name="Normal 3 2 2 2 2 2" xfId="442" xr:uid="{00000000-0005-0000-0000-000067010000}"/>
    <cellStyle name="Normal 3 2 2 2 3" xfId="330" xr:uid="{00000000-0005-0000-0000-000068010000}"/>
    <cellStyle name="Normal 3 2 2 3" xfId="160" xr:uid="{00000000-0005-0000-0000-000069010000}"/>
    <cellStyle name="Normal 3 2 2 3 2" xfId="385" xr:uid="{00000000-0005-0000-0000-00006A010000}"/>
    <cellStyle name="Normal 3 2 2 4" xfId="273" xr:uid="{00000000-0005-0000-0000-00006B010000}"/>
    <cellStyle name="Normal 3 2 3" xfId="78" xr:uid="{00000000-0005-0000-0000-00006C010000}"/>
    <cellStyle name="Normal 3 2 3 2" xfId="190" xr:uid="{00000000-0005-0000-0000-00006D010000}"/>
    <cellStyle name="Normal 3 2 3 2 2" xfId="415" xr:uid="{00000000-0005-0000-0000-00006E010000}"/>
    <cellStyle name="Normal 3 2 3 3" xfId="303" xr:uid="{00000000-0005-0000-0000-00006F010000}"/>
    <cellStyle name="Normal 3 2 4" xfId="133" xr:uid="{00000000-0005-0000-0000-000070010000}"/>
    <cellStyle name="Normal 3 2 4 2" xfId="358" xr:uid="{00000000-0005-0000-0000-000071010000}"/>
    <cellStyle name="Normal 3 2 5" xfId="246" xr:uid="{00000000-0005-0000-0000-000072010000}"/>
    <cellStyle name="Normal 3 3" xfId="36" xr:uid="{00000000-0005-0000-0000-000073010000}"/>
    <cellStyle name="Normal 3 3 2" xfId="94" xr:uid="{00000000-0005-0000-0000-000074010000}"/>
    <cellStyle name="Normal 3 3 2 2" xfId="206" xr:uid="{00000000-0005-0000-0000-000075010000}"/>
    <cellStyle name="Normal 3 3 2 2 2" xfId="431" xr:uid="{00000000-0005-0000-0000-000076010000}"/>
    <cellStyle name="Normal 3 3 2 3" xfId="319" xr:uid="{00000000-0005-0000-0000-000077010000}"/>
    <cellStyle name="Normal 3 3 3" xfId="149" xr:uid="{00000000-0005-0000-0000-000078010000}"/>
    <cellStyle name="Normal 3 3 3 2" xfId="374" xr:uid="{00000000-0005-0000-0000-000079010000}"/>
    <cellStyle name="Normal 3 3 4" xfId="262" xr:uid="{00000000-0005-0000-0000-00007A010000}"/>
    <cellStyle name="Normal 3 4" xfId="67" xr:uid="{00000000-0005-0000-0000-00007B010000}"/>
    <cellStyle name="Normal 3 4 2" xfId="179" xr:uid="{00000000-0005-0000-0000-00007C010000}"/>
    <cellStyle name="Normal 3 4 2 2" xfId="404" xr:uid="{00000000-0005-0000-0000-00007D010000}"/>
    <cellStyle name="Normal 3 4 3" xfId="292" xr:uid="{00000000-0005-0000-0000-00007E010000}"/>
    <cellStyle name="Normal 3 5" xfId="122" xr:uid="{00000000-0005-0000-0000-00007F010000}"/>
    <cellStyle name="Normal 3 5 2" xfId="347" xr:uid="{00000000-0005-0000-0000-000080010000}"/>
    <cellStyle name="Normal 3 6" xfId="235" xr:uid="{00000000-0005-0000-0000-000081010000}"/>
    <cellStyle name="Normal 4" xfId="3" xr:uid="{00000000-0005-0000-0000-000082010000}"/>
    <cellStyle name="Normal 4 2" xfId="14" xr:uid="{00000000-0005-0000-0000-000083010000}"/>
    <cellStyle name="Normal 4 2 2" xfId="28" xr:uid="{00000000-0005-0000-0000-000084010000}"/>
    <cellStyle name="Normal 4 2 2 2" xfId="55" xr:uid="{00000000-0005-0000-0000-000085010000}"/>
    <cellStyle name="Normal 4 2 2 2 2" xfId="113" xr:uid="{00000000-0005-0000-0000-000086010000}"/>
    <cellStyle name="Normal 4 2 2 2 2 2" xfId="225" xr:uid="{00000000-0005-0000-0000-000087010000}"/>
    <cellStyle name="Normal 4 2 2 2 2 2 2" xfId="450" xr:uid="{00000000-0005-0000-0000-000088010000}"/>
    <cellStyle name="Normal 4 2 2 2 2 3" xfId="338" xr:uid="{00000000-0005-0000-0000-000089010000}"/>
    <cellStyle name="Normal 4 2 2 2 3" xfId="168" xr:uid="{00000000-0005-0000-0000-00008A010000}"/>
    <cellStyle name="Normal 4 2 2 2 3 2" xfId="393" xr:uid="{00000000-0005-0000-0000-00008B010000}"/>
    <cellStyle name="Normal 4 2 2 2 4" xfId="281" xr:uid="{00000000-0005-0000-0000-00008C010000}"/>
    <cellStyle name="Normal 4 2 2 3" xfId="86" xr:uid="{00000000-0005-0000-0000-00008D010000}"/>
    <cellStyle name="Normal 4 2 2 3 2" xfId="198" xr:uid="{00000000-0005-0000-0000-00008E010000}"/>
    <cellStyle name="Normal 4 2 2 3 2 2" xfId="423" xr:uid="{00000000-0005-0000-0000-00008F010000}"/>
    <cellStyle name="Normal 4 2 2 3 3" xfId="311" xr:uid="{00000000-0005-0000-0000-000090010000}"/>
    <cellStyle name="Normal 4 2 2 4" xfId="141" xr:uid="{00000000-0005-0000-0000-000091010000}"/>
    <cellStyle name="Normal 4 2 2 4 2" xfId="366" xr:uid="{00000000-0005-0000-0000-000092010000}"/>
    <cellStyle name="Normal 4 2 2 5" xfId="254" xr:uid="{00000000-0005-0000-0000-000093010000}"/>
    <cellStyle name="Normal 4 2 3" xfId="41" xr:uid="{00000000-0005-0000-0000-000094010000}"/>
    <cellStyle name="Normal 4 2 3 2" xfId="99" xr:uid="{00000000-0005-0000-0000-000095010000}"/>
    <cellStyle name="Normal 4 2 3 2 2" xfId="211" xr:uid="{00000000-0005-0000-0000-000096010000}"/>
    <cellStyle name="Normal 4 2 3 2 2 2" xfId="436" xr:uid="{00000000-0005-0000-0000-000097010000}"/>
    <cellStyle name="Normal 4 2 3 2 3" xfId="324" xr:uid="{00000000-0005-0000-0000-000098010000}"/>
    <cellStyle name="Normal 4 2 3 3" xfId="154" xr:uid="{00000000-0005-0000-0000-000099010000}"/>
    <cellStyle name="Normal 4 2 3 3 2" xfId="379" xr:uid="{00000000-0005-0000-0000-00009A010000}"/>
    <cellStyle name="Normal 4 2 3 4" xfId="267" xr:uid="{00000000-0005-0000-0000-00009B010000}"/>
    <cellStyle name="Normal 4 2 4" xfId="72" xr:uid="{00000000-0005-0000-0000-00009C010000}"/>
    <cellStyle name="Normal 4 2 4 2" xfId="184" xr:uid="{00000000-0005-0000-0000-00009D010000}"/>
    <cellStyle name="Normal 4 2 4 2 2" xfId="409" xr:uid="{00000000-0005-0000-0000-00009E010000}"/>
    <cellStyle name="Normal 4 2 4 3" xfId="297" xr:uid="{00000000-0005-0000-0000-00009F010000}"/>
    <cellStyle name="Normal 4 2 5" xfId="127" xr:uid="{00000000-0005-0000-0000-0000A0010000}"/>
    <cellStyle name="Normal 4 2 5 2" xfId="352" xr:uid="{00000000-0005-0000-0000-0000A1010000}"/>
    <cellStyle name="Normal 4 2 6" xfId="240" xr:uid="{00000000-0005-0000-0000-0000A2010000}"/>
    <cellStyle name="Normal 4 3" xfId="21" xr:uid="{00000000-0005-0000-0000-0000A3010000}"/>
    <cellStyle name="Normal 4 3 2" xfId="48" xr:uid="{00000000-0005-0000-0000-0000A4010000}"/>
    <cellStyle name="Normal 4 3 2 2" xfId="106" xr:uid="{00000000-0005-0000-0000-0000A5010000}"/>
    <cellStyle name="Normal 4 3 2 2 2" xfId="218" xr:uid="{00000000-0005-0000-0000-0000A6010000}"/>
    <cellStyle name="Normal 4 3 2 2 2 2" xfId="443" xr:uid="{00000000-0005-0000-0000-0000A7010000}"/>
    <cellStyle name="Normal 4 3 2 2 3" xfId="331" xr:uid="{00000000-0005-0000-0000-0000A8010000}"/>
    <cellStyle name="Normal 4 3 2 3" xfId="161" xr:uid="{00000000-0005-0000-0000-0000A9010000}"/>
    <cellStyle name="Normal 4 3 2 3 2" xfId="386" xr:uid="{00000000-0005-0000-0000-0000AA010000}"/>
    <cellStyle name="Normal 4 3 2 4" xfId="274" xr:uid="{00000000-0005-0000-0000-0000AB010000}"/>
    <cellStyle name="Normal 4 3 3" xfId="79" xr:uid="{00000000-0005-0000-0000-0000AC010000}"/>
    <cellStyle name="Normal 4 3 3 2" xfId="191" xr:uid="{00000000-0005-0000-0000-0000AD010000}"/>
    <cellStyle name="Normal 4 3 3 2 2" xfId="416" xr:uid="{00000000-0005-0000-0000-0000AE010000}"/>
    <cellStyle name="Normal 4 3 3 3" xfId="304" xr:uid="{00000000-0005-0000-0000-0000AF010000}"/>
    <cellStyle name="Normal 4 3 4" xfId="134" xr:uid="{00000000-0005-0000-0000-0000B0010000}"/>
    <cellStyle name="Normal 4 3 4 2" xfId="359" xr:uid="{00000000-0005-0000-0000-0000B1010000}"/>
    <cellStyle name="Normal 4 3 5" xfId="247" xr:uid="{00000000-0005-0000-0000-0000B2010000}"/>
    <cellStyle name="Normal 4 4" xfId="37" xr:uid="{00000000-0005-0000-0000-0000B3010000}"/>
    <cellStyle name="Normal 4 4 2" xfId="95" xr:uid="{00000000-0005-0000-0000-0000B4010000}"/>
    <cellStyle name="Normal 4 4 2 2" xfId="207" xr:uid="{00000000-0005-0000-0000-0000B5010000}"/>
    <cellStyle name="Normal 4 4 2 2 2" xfId="432" xr:uid="{00000000-0005-0000-0000-0000B6010000}"/>
    <cellStyle name="Normal 4 4 2 3" xfId="320" xr:uid="{00000000-0005-0000-0000-0000B7010000}"/>
    <cellStyle name="Normal 4 4 3" xfId="150" xr:uid="{00000000-0005-0000-0000-0000B8010000}"/>
    <cellStyle name="Normal 4 4 3 2" xfId="375" xr:uid="{00000000-0005-0000-0000-0000B9010000}"/>
    <cellStyle name="Normal 4 4 4" xfId="263" xr:uid="{00000000-0005-0000-0000-0000BA010000}"/>
    <cellStyle name="Normal 4 5" xfId="68" xr:uid="{00000000-0005-0000-0000-0000BB010000}"/>
    <cellStyle name="Normal 4 5 2" xfId="180" xr:uid="{00000000-0005-0000-0000-0000BC010000}"/>
    <cellStyle name="Normal 4 5 2 2" xfId="405" xr:uid="{00000000-0005-0000-0000-0000BD010000}"/>
    <cellStyle name="Normal 4 5 3" xfId="293" xr:uid="{00000000-0005-0000-0000-0000BE010000}"/>
    <cellStyle name="Normal 4 6" xfId="123" xr:uid="{00000000-0005-0000-0000-0000BF010000}"/>
    <cellStyle name="Normal 4 6 2" xfId="348" xr:uid="{00000000-0005-0000-0000-0000C0010000}"/>
    <cellStyle name="Normal 4 7" xfId="236" xr:uid="{00000000-0005-0000-0000-0000C1010000}"/>
    <cellStyle name="Normal 5" xfId="62" xr:uid="{00000000-0005-0000-0000-0000C2010000}"/>
    <cellStyle name="Normal 5 2" xfId="120" xr:uid="{00000000-0005-0000-0000-0000C3010000}"/>
    <cellStyle name="Normal 5 2 2" xfId="232" xr:uid="{00000000-0005-0000-0000-0000C4010000}"/>
    <cellStyle name="Normal 5 2 2 2" xfId="457" xr:uid="{00000000-0005-0000-0000-0000C5010000}"/>
    <cellStyle name="Normal 5 2 3" xfId="345" xr:uid="{00000000-0005-0000-0000-0000C6010000}"/>
    <cellStyle name="Normal 5 3" xfId="175" xr:uid="{00000000-0005-0000-0000-0000C7010000}"/>
    <cellStyle name="Normal 5 3 2" xfId="400" xr:uid="{00000000-0005-0000-0000-0000C8010000}"/>
    <cellStyle name="Normal 5 4" xfId="288" xr:uid="{00000000-0005-0000-0000-0000C9010000}"/>
    <cellStyle name="Normal 6" xfId="63" xr:uid="{00000000-0005-0000-0000-0000CA010000}"/>
    <cellStyle name="Normal 7" xfId="233" xr:uid="{00000000-0005-0000-0000-0000CB010000}"/>
    <cellStyle name="Normal 7 2" xfId="458" xr:uid="{00000000-0005-0000-0000-0000CC010000}"/>
  </cellStyles>
  <dxfs count="1">
    <dxf>
      <fill>
        <patternFill>
          <bgColor theme="4" tint="0.79998168889431442"/>
        </patternFill>
      </fill>
    </dxf>
  </dxfs>
  <tableStyles count="0" defaultTableStyle="TableStyleMedium2" defaultPivotStyle="PivotStyleLight16"/>
  <colors>
    <mruColors>
      <color rgb="FF640000"/>
      <color rgb="FF636363"/>
      <color rgb="FF006600"/>
      <color rgb="FFED7D31"/>
      <color rgb="FF00B0F0"/>
      <color rgb="FFBDD7EE"/>
      <color rgb="FF0000FF"/>
      <color rgb="FF2F75B5"/>
      <color rgb="FF0070C0"/>
      <color rgb="FFFA50D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1.974533391659376E-2"/>
          <c:y val="3.0729594776262723E-2"/>
          <c:w val="0.96262044327792362"/>
          <c:h val="0.95829479546763974"/>
        </c:manualLayout>
      </c:layout>
      <c:scatterChart>
        <c:scatterStyle val="smoothMarker"/>
        <c:varyColors val="0"/>
        <c:ser>
          <c:idx val="0"/>
          <c:order val="0"/>
          <c:tx>
            <c:v>fixe à conserver</c:v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xVal>
            <c:numLit>
              <c:formatCode>General</c:formatCode>
              <c:ptCount val="1"/>
              <c:pt idx="0">
                <c:v>0.5</c:v>
              </c:pt>
            </c:numLit>
          </c:xVal>
          <c:yVal>
            <c:numLit>
              <c:formatCode>General</c:formatCode>
              <c:ptCount val="1"/>
              <c:pt idx="0">
                <c:v>50</c:v>
              </c:pt>
            </c:numLit>
          </c:yVal>
          <c:smooth val="0"/>
          <c:extLst>
            <c:ext xmlns:c16="http://schemas.microsoft.com/office/drawing/2014/chart" uri="{C3380CC4-5D6E-409C-BE32-E72D297353CC}">
              <c16:uniqueId val="{0000006A-5047-47CE-9F37-57EE5F53A014}"/>
            </c:ext>
          </c:extLst>
        </c:ser>
        <c:ser>
          <c:idx val="1"/>
          <c:order val="1"/>
          <c:tx>
            <c:v>fixe à conserver</c:v>
          </c:tx>
          <c:spPr>
            <a:ln w="19050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xVal>
            <c:numLit>
              <c:formatCode>General</c:formatCode>
              <c:ptCount val="1"/>
              <c:pt idx="0">
                <c:v>0.5</c:v>
              </c:pt>
            </c:numLit>
          </c:xVal>
          <c:yVal>
            <c:numLit>
              <c:formatCode>General</c:formatCode>
              <c:ptCount val="1"/>
              <c:pt idx="0">
                <c:v>50</c:v>
              </c:pt>
            </c:numLit>
          </c:yVal>
          <c:smooth val="0"/>
          <c:extLst>
            <c:ext xmlns:c16="http://schemas.microsoft.com/office/drawing/2014/chart" uri="{C3380CC4-5D6E-409C-BE32-E72D297353CC}">
              <c16:uniqueId val="{000002E6-1161-436A-B255-CDF31A356A62}"/>
            </c:ext>
          </c:extLst>
        </c:ser>
        <c:ser>
          <c:idx val="2"/>
          <c:order val="2"/>
          <c:tx>
            <c:v>fixe à conserver</c:v>
          </c:tx>
          <c:spPr>
            <a:ln w="19050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xVal>
            <c:numLit>
              <c:formatCode>General</c:formatCode>
              <c:ptCount val="1"/>
              <c:pt idx="0">
                <c:v>0.5</c:v>
              </c:pt>
            </c:numLit>
          </c:xVal>
          <c:yVal>
            <c:numLit>
              <c:formatCode>General</c:formatCode>
              <c:ptCount val="1"/>
              <c:pt idx="0">
                <c:v>50</c:v>
              </c:pt>
            </c:numLit>
          </c:yVal>
          <c:smooth val="0"/>
          <c:extLst>
            <c:ext xmlns:c16="http://schemas.microsoft.com/office/drawing/2014/chart" uri="{C3380CC4-5D6E-409C-BE32-E72D297353CC}">
              <c16:uniqueId val="{00000140-5047-47CE-9F37-57EE5F53A014}"/>
            </c:ext>
          </c:extLst>
        </c:ser>
        <c:ser>
          <c:idx val="3"/>
          <c:order val="3"/>
          <c:tx>
            <c:v>fixe à conserver</c:v>
          </c:tx>
          <c:spPr>
            <a:ln w="19050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xVal>
            <c:numLit>
              <c:formatCode>General</c:formatCode>
              <c:ptCount val="1"/>
              <c:pt idx="0">
                <c:v>0.5</c:v>
              </c:pt>
            </c:numLit>
          </c:xVal>
          <c:yVal>
            <c:numLit>
              <c:formatCode>General</c:formatCode>
              <c:ptCount val="1"/>
              <c:pt idx="0">
                <c:v>50</c:v>
              </c:pt>
            </c:numLit>
          </c:yVal>
          <c:smooth val="0"/>
          <c:extLst>
            <c:ext xmlns:c16="http://schemas.microsoft.com/office/drawing/2014/chart" uri="{C3380CC4-5D6E-409C-BE32-E72D297353CC}">
              <c16:uniqueId val="{000002F5-1161-436A-B255-CDF31A356A62}"/>
            </c:ext>
          </c:extLst>
        </c:ser>
        <c:ser>
          <c:idx val="4"/>
          <c:order val="4"/>
          <c:tx>
            <c:v>fixe à conserver</c:v>
          </c:tx>
          <c:spPr>
            <a:ln w="19050" cap="rnd">
              <a:solidFill>
                <a:schemeClr val="accent5"/>
              </a:solidFill>
              <a:round/>
            </a:ln>
            <a:effectLst/>
          </c:spPr>
          <c:marker>
            <c:symbol val="none"/>
          </c:marker>
          <c:xVal>
            <c:numLit>
              <c:formatCode>General</c:formatCode>
              <c:ptCount val="1"/>
              <c:pt idx="0">
                <c:v>0.5</c:v>
              </c:pt>
            </c:numLit>
          </c:xVal>
          <c:yVal>
            <c:numLit>
              <c:formatCode>General</c:formatCode>
              <c:ptCount val="1"/>
              <c:pt idx="0">
                <c:v>50</c:v>
              </c:pt>
            </c:numLit>
          </c:yVal>
          <c:smooth val="0"/>
          <c:extLst>
            <c:ext xmlns:c16="http://schemas.microsoft.com/office/drawing/2014/chart" uri="{C3380CC4-5D6E-409C-BE32-E72D297353CC}">
              <c16:uniqueId val="{00000302-A697-4991-BAF1-AE3FC85085A8}"/>
            </c:ext>
          </c:extLst>
        </c:ser>
        <c:ser>
          <c:idx val="5"/>
          <c:order val="5"/>
          <c:tx>
            <c:v>fixe à conserver</c:v>
          </c:tx>
          <c:spPr>
            <a:ln w="19050" cap="rnd">
              <a:solidFill>
                <a:schemeClr val="accent6"/>
              </a:solidFill>
              <a:round/>
            </a:ln>
            <a:effectLst/>
          </c:spPr>
          <c:marker>
            <c:symbol val="none"/>
          </c:marker>
          <c:xVal>
            <c:numLit>
              <c:formatCode>General</c:formatCode>
              <c:ptCount val="1"/>
              <c:pt idx="0">
                <c:v>0.5</c:v>
              </c:pt>
            </c:numLit>
          </c:xVal>
          <c:yVal>
            <c:numLit>
              <c:formatCode>General</c:formatCode>
              <c:ptCount val="1"/>
              <c:pt idx="0">
                <c:v>50</c:v>
              </c:pt>
            </c:numLit>
          </c:yVal>
          <c:smooth val="0"/>
          <c:extLst>
            <c:ext xmlns:c16="http://schemas.microsoft.com/office/drawing/2014/chart" uri="{C3380CC4-5D6E-409C-BE32-E72D297353CC}">
              <c16:uniqueId val="{00000281-5047-47CE-9F37-57EE5F53A014}"/>
            </c:ext>
          </c:extLst>
        </c:ser>
        <c:ser>
          <c:idx val="6"/>
          <c:order val="6"/>
          <c:tx>
            <c:v>fixe à conserver</c:v>
          </c:tx>
          <c:spPr>
            <a:ln w="19050" cap="rnd">
              <a:solidFill>
                <a:schemeClr val="accent1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xVal>
            <c:numLit>
              <c:formatCode>General</c:formatCode>
              <c:ptCount val="1"/>
              <c:pt idx="0">
                <c:v>0.5</c:v>
              </c:pt>
            </c:numLit>
          </c:xVal>
          <c:yVal>
            <c:numLit>
              <c:formatCode>General</c:formatCode>
              <c:ptCount val="1"/>
              <c:pt idx="0">
                <c:v>50</c:v>
              </c:pt>
            </c:numLit>
          </c:yVal>
          <c:smooth val="0"/>
          <c:extLst>
            <c:ext xmlns:c16="http://schemas.microsoft.com/office/drawing/2014/chart" uri="{C3380CC4-5D6E-409C-BE32-E72D297353CC}">
              <c16:uniqueId val="{000002EC-5047-47CE-9F37-57EE5F53A014}"/>
            </c:ext>
          </c:extLst>
        </c:ser>
        <c:ser>
          <c:idx val="7"/>
          <c:order val="7"/>
          <c:tx>
            <c:v>fixe à conserver</c:v>
          </c:tx>
          <c:spPr>
            <a:ln w="19050" cap="rnd">
              <a:solidFill>
                <a:schemeClr val="accent2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xVal>
            <c:numLit>
              <c:formatCode>General</c:formatCode>
              <c:ptCount val="1"/>
              <c:pt idx="0">
                <c:v>0.5</c:v>
              </c:pt>
            </c:numLit>
          </c:xVal>
          <c:yVal>
            <c:numLit>
              <c:formatCode>General</c:formatCode>
              <c:ptCount val="1"/>
              <c:pt idx="0">
                <c:v>50</c:v>
              </c:pt>
            </c:numLit>
          </c:yVal>
          <c:smooth val="0"/>
          <c:extLst>
            <c:ext xmlns:c16="http://schemas.microsoft.com/office/drawing/2014/chart" uri="{C3380CC4-5D6E-409C-BE32-E72D297353CC}">
              <c16:uniqueId val="{00000357-5047-47CE-9F37-57EE5F53A014}"/>
            </c:ext>
          </c:extLst>
        </c:ser>
        <c:ser>
          <c:idx val="8"/>
          <c:order val="8"/>
          <c:tx>
            <c:v>fixe à conserver</c:v>
          </c:tx>
          <c:spPr>
            <a:ln w="19050" cap="rnd">
              <a:solidFill>
                <a:schemeClr val="accent3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xVal>
            <c:numLit>
              <c:formatCode>General</c:formatCode>
              <c:ptCount val="1"/>
              <c:pt idx="0">
                <c:v>0.5</c:v>
              </c:pt>
            </c:numLit>
          </c:xVal>
          <c:yVal>
            <c:numLit>
              <c:formatCode>General</c:formatCode>
              <c:ptCount val="1"/>
              <c:pt idx="0">
                <c:v>50</c:v>
              </c:pt>
            </c:numLit>
          </c:yVal>
          <c:smooth val="0"/>
          <c:extLst>
            <c:ext xmlns:c16="http://schemas.microsoft.com/office/drawing/2014/chart" uri="{C3380CC4-5D6E-409C-BE32-E72D297353CC}">
              <c16:uniqueId val="{000003C2-5047-47CE-9F37-57EE5F53A014}"/>
            </c:ext>
          </c:extLst>
        </c:ser>
        <c:ser>
          <c:idx val="9"/>
          <c:order val="9"/>
          <c:tx>
            <c:v>fixe à conserver</c:v>
          </c:tx>
          <c:spPr>
            <a:ln w="19050" cap="rnd">
              <a:solidFill>
                <a:schemeClr val="accent4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xVal>
            <c:numLit>
              <c:formatCode>General</c:formatCode>
              <c:ptCount val="1"/>
              <c:pt idx="0">
                <c:v>0.5</c:v>
              </c:pt>
            </c:numLit>
          </c:xVal>
          <c:yVal>
            <c:numLit>
              <c:formatCode>General</c:formatCode>
              <c:ptCount val="1"/>
              <c:pt idx="0">
                <c:v>50</c:v>
              </c:pt>
            </c:numLit>
          </c:yVal>
          <c:smooth val="0"/>
          <c:extLst>
            <c:ext xmlns:c16="http://schemas.microsoft.com/office/drawing/2014/chart" uri="{C3380CC4-5D6E-409C-BE32-E72D297353CC}">
              <c16:uniqueId val="{0000042D-5047-47CE-9F37-57EE5F53A014}"/>
            </c:ext>
          </c:extLst>
        </c:ser>
        <c:ser>
          <c:idx val="10"/>
          <c:order val="10"/>
          <c:tx>
            <c:v>fixe à conserver</c:v>
          </c:tx>
          <c:spPr>
            <a:ln w="19050" cap="rnd">
              <a:solidFill>
                <a:schemeClr val="accent5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xVal>
            <c:numLit>
              <c:formatCode>General</c:formatCode>
              <c:ptCount val="1"/>
              <c:pt idx="0">
                <c:v>0.5</c:v>
              </c:pt>
            </c:numLit>
          </c:xVal>
          <c:yVal>
            <c:numLit>
              <c:formatCode>General</c:formatCode>
              <c:ptCount val="1"/>
              <c:pt idx="0">
                <c:v>50</c:v>
              </c:pt>
            </c:numLit>
          </c:yVal>
          <c:smooth val="0"/>
          <c:extLst>
            <c:ext xmlns:c16="http://schemas.microsoft.com/office/drawing/2014/chart" uri="{C3380CC4-5D6E-409C-BE32-E72D297353CC}">
              <c16:uniqueId val="{0000042E-5047-47CE-9F37-57EE5F53A014}"/>
            </c:ext>
          </c:extLst>
        </c:ser>
        <c:ser>
          <c:idx val="11"/>
          <c:order val="11"/>
          <c:tx>
            <c:v>fixe à conserver</c:v>
          </c:tx>
          <c:spPr>
            <a:ln w="19050" cap="rnd">
              <a:solidFill>
                <a:schemeClr val="accent6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xVal>
            <c:numLit>
              <c:formatCode>General</c:formatCode>
              <c:ptCount val="1"/>
              <c:pt idx="0">
                <c:v>0.5</c:v>
              </c:pt>
            </c:numLit>
          </c:xVal>
          <c:yVal>
            <c:numLit>
              <c:formatCode>General</c:formatCode>
              <c:ptCount val="1"/>
              <c:pt idx="0">
                <c:v>50</c:v>
              </c:pt>
            </c:numLit>
          </c:yVal>
          <c:smooth val="0"/>
          <c:extLst>
            <c:ext xmlns:c16="http://schemas.microsoft.com/office/drawing/2014/chart" uri="{C3380CC4-5D6E-409C-BE32-E72D297353CC}">
              <c16:uniqueId val="{0000042F-5047-47CE-9F37-57EE5F53A014}"/>
            </c:ext>
          </c:extLst>
        </c:ser>
        <c:ser>
          <c:idx val="12"/>
          <c:order val="12"/>
          <c:tx>
            <c:v>fixe à conserver</c:v>
          </c:tx>
          <c:spPr>
            <a:ln w="19050" cap="rnd">
              <a:solidFill>
                <a:schemeClr val="accent1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xVal>
            <c:numLit>
              <c:formatCode>General</c:formatCode>
              <c:ptCount val="1"/>
              <c:pt idx="0">
                <c:v>0.5</c:v>
              </c:pt>
            </c:numLit>
          </c:xVal>
          <c:yVal>
            <c:numLit>
              <c:formatCode>General</c:formatCode>
              <c:ptCount val="1"/>
              <c:pt idx="0">
                <c:v>50</c:v>
              </c:pt>
            </c:numLit>
          </c:yVal>
          <c:smooth val="0"/>
          <c:extLst>
            <c:ext xmlns:c16="http://schemas.microsoft.com/office/drawing/2014/chart" uri="{C3380CC4-5D6E-409C-BE32-E72D297353CC}">
              <c16:uniqueId val="{00000430-5047-47CE-9F37-57EE5F53A014}"/>
            </c:ext>
          </c:extLst>
        </c:ser>
        <c:ser>
          <c:idx val="13"/>
          <c:order val="13"/>
          <c:tx>
            <c:v>fixe à conserver</c:v>
          </c:tx>
          <c:spPr>
            <a:ln w="19050" cap="rnd">
              <a:solidFill>
                <a:schemeClr val="accent2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xVal>
            <c:numLit>
              <c:formatCode>General</c:formatCode>
              <c:ptCount val="1"/>
              <c:pt idx="0">
                <c:v>0.5</c:v>
              </c:pt>
            </c:numLit>
          </c:xVal>
          <c:yVal>
            <c:numLit>
              <c:formatCode>General</c:formatCode>
              <c:ptCount val="1"/>
              <c:pt idx="0">
                <c:v>50</c:v>
              </c:pt>
            </c:numLit>
          </c:yVal>
          <c:smooth val="0"/>
          <c:extLst>
            <c:ext xmlns:c16="http://schemas.microsoft.com/office/drawing/2014/chart" uri="{C3380CC4-5D6E-409C-BE32-E72D297353CC}">
              <c16:uniqueId val="{00000431-5047-47CE-9F37-57EE5F53A014}"/>
            </c:ext>
          </c:extLst>
        </c:ser>
        <c:ser>
          <c:idx val="14"/>
          <c:order val="14"/>
          <c:tx>
            <c:v>fixe à conserver</c:v>
          </c:tx>
          <c:spPr>
            <a:ln w="19050" cap="rnd">
              <a:solidFill>
                <a:schemeClr val="accent3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xVal>
            <c:numLit>
              <c:formatCode>General</c:formatCode>
              <c:ptCount val="1"/>
              <c:pt idx="0">
                <c:v>0.5</c:v>
              </c:pt>
            </c:numLit>
          </c:xVal>
          <c:yVal>
            <c:numLit>
              <c:formatCode>General</c:formatCode>
              <c:ptCount val="1"/>
              <c:pt idx="0">
                <c:v>50</c:v>
              </c:pt>
            </c:numLit>
          </c:yVal>
          <c:smooth val="0"/>
          <c:extLst>
            <c:ext xmlns:c16="http://schemas.microsoft.com/office/drawing/2014/chart" uri="{C3380CC4-5D6E-409C-BE32-E72D297353CC}">
              <c16:uniqueId val="{00000432-5047-47CE-9F37-57EE5F53A014}"/>
            </c:ext>
          </c:extLst>
        </c:ser>
        <c:ser>
          <c:idx val="15"/>
          <c:order val="15"/>
          <c:tx>
            <c:v>fixe à conserver</c:v>
          </c:tx>
          <c:spPr>
            <a:ln w="19050" cap="rnd">
              <a:solidFill>
                <a:schemeClr val="accent4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xVal>
            <c:numLit>
              <c:formatCode>General</c:formatCode>
              <c:ptCount val="1"/>
              <c:pt idx="0">
                <c:v>0.5</c:v>
              </c:pt>
            </c:numLit>
          </c:xVal>
          <c:yVal>
            <c:numLit>
              <c:formatCode>General</c:formatCode>
              <c:ptCount val="1"/>
              <c:pt idx="0">
                <c:v>50</c:v>
              </c:pt>
            </c:numLit>
          </c:yVal>
          <c:smooth val="0"/>
          <c:extLst>
            <c:ext xmlns:c16="http://schemas.microsoft.com/office/drawing/2014/chart" uri="{C3380CC4-5D6E-409C-BE32-E72D297353CC}">
              <c16:uniqueId val="{00000433-5047-47CE-9F37-57EE5F53A014}"/>
            </c:ext>
          </c:extLst>
        </c:ser>
        <c:ser>
          <c:idx val="16"/>
          <c:order val="16"/>
          <c:tx>
            <c:v>fixe à conserver</c:v>
          </c:tx>
          <c:spPr>
            <a:ln w="19050" cap="rnd">
              <a:solidFill>
                <a:schemeClr val="accent5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xVal>
            <c:numLit>
              <c:formatCode>General</c:formatCode>
              <c:ptCount val="1"/>
              <c:pt idx="0">
                <c:v>0.5</c:v>
              </c:pt>
            </c:numLit>
          </c:xVal>
          <c:yVal>
            <c:numLit>
              <c:formatCode>General</c:formatCode>
              <c:ptCount val="1"/>
              <c:pt idx="0">
                <c:v>50</c:v>
              </c:pt>
            </c:numLit>
          </c:yVal>
          <c:smooth val="0"/>
          <c:extLst>
            <c:ext xmlns:c16="http://schemas.microsoft.com/office/drawing/2014/chart" uri="{C3380CC4-5D6E-409C-BE32-E72D297353CC}">
              <c16:uniqueId val="{00000434-5047-47CE-9F37-57EE5F53A014}"/>
            </c:ext>
          </c:extLst>
        </c:ser>
        <c:ser>
          <c:idx val="17"/>
          <c:order val="17"/>
          <c:tx>
            <c:v>fixe à conserver</c:v>
          </c:tx>
          <c:spPr>
            <a:ln w="19050" cap="rnd">
              <a:solidFill>
                <a:schemeClr val="accent6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xVal>
            <c:numLit>
              <c:formatCode>General</c:formatCode>
              <c:ptCount val="1"/>
              <c:pt idx="0">
                <c:v>0.5</c:v>
              </c:pt>
            </c:numLit>
          </c:xVal>
          <c:yVal>
            <c:numLit>
              <c:formatCode>General</c:formatCode>
              <c:ptCount val="1"/>
              <c:pt idx="0">
                <c:v>50</c:v>
              </c:pt>
            </c:numLit>
          </c:yVal>
          <c:smooth val="0"/>
          <c:extLst>
            <c:ext xmlns:c16="http://schemas.microsoft.com/office/drawing/2014/chart" uri="{C3380CC4-5D6E-409C-BE32-E72D297353CC}">
              <c16:uniqueId val="{00000435-5047-47CE-9F37-57EE5F53A014}"/>
            </c:ext>
          </c:extLst>
        </c:ser>
        <c:ser>
          <c:idx val="18"/>
          <c:order val="18"/>
          <c:tx>
            <c:v>fixe à conserver</c:v>
          </c:tx>
          <c:spPr>
            <a:ln w="19050" cap="rnd">
              <a:solidFill>
                <a:schemeClr val="accent1">
                  <a:lumMod val="80000"/>
                </a:schemeClr>
              </a:solidFill>
              <a:round/>
            </a:ln>
            <a:effectLst/>
          </c:spPr>
          <c:marker>
            <c:symbol val="none"/>
          </c:marker>
          <c:xVal>
            <c:numLit>
              <c:formatCode>General</c:formatCode>
              <c:ptCount val="1"/>
              <c:pt idx="0">
                <c:v>0.5</c:v>
              </c:pt>
            </c:numLit>
          </c:xVal>
          <c:yVal>
            <c:numLit>
              <c:formatCode>General</c:formatCode>
              <c:ptCount val="1"/>
              <c:pt idx="0">
                <c:v>50</c:v>
              </c:pt>
            </c:numLit>
          </c:yVal>
          <c:smooth val="0"/>
          <c:extLst>
            <c:ext xmlns:c16="http://schemas.microsoft.com/office/drawing/2014/chart" uri="{C3380CC4-5D6E-409C-BE32-E72D297353CC}">
              <c16:uniqueId val="{00000436-5047-47CE-9F37-57EE5F53A014}"/>
            </c:ext>
          </c:extLst>
        </c:ser>
        <c:ser>
          <c:idx val="19"/>
          <c:order val="19"/>
          <c:tx>
            <c:v>fixe à conserver</c:v>
          </c:tx>
          <c:spPr>
            <a:ln w="19050" cap="rnd">
              <a:solidFill>
                <a:schemeClr val="accent2">
                  <a:lumMod val="80000"/>
                </a:schemeClr>
              </a:solidFill>
              <a:round/>
            </a:ln>
            <a:effectLst/>
          </c:spPr>
          <c:marker>
            <c:symbol val="none"/>
          </c:marker>
          <c:xVal>
            <c:numLit>
              <c:formatCode>General</c:formatCode>
              <c:ptCount val="1"/>
              <c:pt idx="0">
                <c:v>0.5</c:v>
              </c:pt>
            </c:numLit>
          </c:xVal>
          <c:yVal>
            <c:numLit>
              <c:formatCode>General</c:formatCode>
              <c:ptCount val="1"/>
              <c:pt idx="0">
                <c:v>50</c:v>
              </c:pt>
            </c:numLit>
          </c:yVal>
          <c:smooth val="0"/>
          <c:extLst>
            <c:ext xmlns:c16="http://schemas.microsoft.com/office/drawing/2014/chart" uri="{C3380CC4-5D6E-409C-BE32-E72D297353CC}">
              <c16:uniqueId val="{00000437-5047-47CE-9F37-57EE5F53A014}"/>
            </c:ext>
          </c:extLst>
        </c:ser>
        <c:ser>
          <c:idx val="20"/>
          <c:order val="20"/>
          <c:tx>
            <c:v>fixe à conserver</c:v>
          </c:tx>
          <c:spPr>
            <a:ln w="19050" cap="rnd">
              <a:solidFill>
                <a:schemeClr val="accent3">
                  <a:lumMod val="80000"/>
                </a:schemeClr>
              </a:solidFill>
              <a:round/>
            </a:ln>
            <a:effectLst/>
          </c:spPr>
          <c:marker>
            <c:symbol val="none"/>
          </c:marker>
          <c:xVal>
            <c:numLit>
              <c:formatCode>General</c:formatCode>
              <c:ptCount val="1"/>
              <c:pt idx="0">
                <c:v>0.5</c:v>
              </c:pt>
            </c:numLit>
          </c:xVal>
          <c:yVal>
            <c:numLit>
              <c:formatCode>General</c:formatCode>
              <c:ptCount val="1"/>
              <c:pt idx="0">
                <c:v>50</c:v>
              </c:pt>
            </c:numLit>
          </c:yVal>
          <c:smooth val="0"/>
          <c:extLst>
            <c:ext xmlns:c16="http://schemas.microsoft.com/office/drawing/2014/chart" uri="{C3380CC4-5D6E-409C-BE32-E72D297353CC}">
              <c16:uniqueId val="{00000438-5047-47CE-9F37-57EE5F53A014}"/>
            </c:ext>
          </c:extLst>
        </c:ser>
        <c:ser>
          <c:idx val="21"/>
          <c:order val="21"/>
          <c:tx>
            <c:v>fixe à conserver</c:v>
          </c:tx>
          <c:spPr>
            <a:ln w="19050" cap="rnd">
              <a:solidFill>
                <a:schemeClr val="accent4">
                  <a:lumMod val="80000"/>
                </a:schemeClr>
              </a:solidFill>
              <a:round/>
            </a:ln>
            <a:effectLst/>
          </c:spPr>
          <c:marker>
            <c:symbol val="none"/>
          </c:marker>
          <c:xVal>
            <c:numLit>
              <c:formatCode>General</c:formatCode>
              <c:ptCount val="1"/>
              <c:pt idx="0">
                <c:v>0.5</c:v>
              </c:pt>
            </c:numLit>
          </c:xVal>
          <c:yVal>
            <c:numLit>
              <c:formatCode>General</c:formatCode>
              <c:ptCount val="1"/>
              <c:pt idx="0">
                <c:v>50</c:v>
              </c:pt>
            </c:numLit>
          </c:yVal>
          <c:smooth val="0"/>
          <c:extLst>
            <c:ext xmlns:c16="http://schemas.microsoft.com/office/drawing/2014/chart" uri="{C3380CC4-5D6E-409C-BE32-E72D297353CC}">
              <c16:uniqueId val="{00000439-5047-47CE-9F37-57EE5F53A014}"/>
            </c:ext>
          </c:extLst>
        </c:ser>
        <c:ser>
          <c:idx val="22"/>
          <c:order val="22"/>
          <c:tx>
            <c:v>fixe à conserver</c:v>
          </c:tx>
          <c:spPr>
            <a:ln w="19050" cap="rnd">
              <a:solidFill>
                <a:schemeClr val="accent5">
                  <a:lumMod val="80000"/>
                </a:schemeClr>
              </a:solidFill>
              <a:round/>
            </a:ln>
            <a:effectLst/>
          </c:spPr>
          <c:marker>
            <c:symbol val="none"/>
          </c:marker>
          <c:xVal>
            <c:numLit>
              <c:formatCode>General</c:formatCode>
              <c:ptCount val="1"/>
              <c:pt idx="0">
                <c:v>0.5</c:v>
              </c:pt>
            </c:numLit>
          </c:xVal>
          <c:yVal>
            <c:numLit>
              <c:formatCode>General</c:formatCode>
              <c:ptCount val="1"/>
              <c:pt idx="0">
                <c:v>50</c:v>
              </c:pt>
            </c:numLit>
          </c:yVal>
          <c:smooth val="0"/>
          <c:extLst>
            <c:ext xmlns:c16="http://schemas.microsoft.com/office/drawing/2014/chart" uri="{C3380CC4-5D6E-409C-BE32-E72D297353CC}">
              <c16:uniqueId val="{0000043A-5047-47CE-9F37-57EE5F53A014}"/>
            </c:ext>
          </c:extLst>
        </c:ser>
        <c:ser>
          <c:idx val="23"/>
          <c:order val="23"/>
          <c:tx>
            <c:v>fixe à conserver</c:v>
          </c:tx>
          <c:spPr>
            <a:ln w="19050" cap="rnd">
              <a:solidFill>
                <a:schemeClr val="accent6">
                  <a:lumMod val="80000"/>
                </a:schemeClr>
              </a:solidFill>
              <a:round/>
            </a:ln>
            <a:effectLst/>
          </c:spPr>
          <c:marker>
            <c:symbol val="none"/>
          </c:marker>
          <c:xVal>
            <c:numLit>
              <c:formatCode>General</c:formatCode>
              <c:ptCount val="1"/>
              <c:pt idx="0">
                <c:v>0.5</c:v>
              </c:pt>
            </c:numLit>
          </c:xVal>
          <c:yVal>
            <c:numLit>
              <c:formatCode>General</c:formatCode>
              <c:ptCount val="1"/>
              <c:pt idx="0">
                <c:v>50</c:v>
              </c:pt>
            </c:numLit>
          </c:yVal>
          <c:smooth val="0"/>
          <c:extLst>
            <c:ext xmlns:c16="http://schemas.microsoft.com/office/drawing/2014/chart" uri="{C3380CC4-5D6E-409C-BE32-E72D297353CC}">
              <c16:uniqueId val="{0000043B-5047-47CE-9F37-57EE5F53A014}"/>
            </c:ext>
          </c:extLst>
        </c:ser>
        <c:ser>
          <c:idx val="24"/>
          <c:order val="24"/>
          <c:tx>
            <c:v>fixe à conserver</c:v>
          </c:tx>
          <c:spPr>
            <a:ln w="19050" cap="rnd">
              <a:solidFill>
                <a:schemeClr val="accent1">
                  <a:lumMod val="60000"/>
                  <a:lumOff val="40000"/>
                </a:schemeClr>
              </a:solidFill>
              <a:round/>
            </a:ln>
            <a:effectLst/>
          </c:spPr>
          <c:marker>
            <c:symbol val="none"/>
          </c:marker>
          <c:xVal>
            <c:numLit>
              <c:formatCode>General</c:formatCode>
              <c:ptCount val="1"/>
              <c:pt idx="0">
                <c:v>0.5</c:v>
              </c:pt>
            </c:numLit>
          </c:xVal>
          <c:yVal>
            <c:numLit>
              <c:formatCode>General</c:formatCode>
              <c:ptCount val="1"/>
              <c:pt idx="0">
                <c:v>50</c:v>
              </c:pt>
            </c:numLit>
          </c:yVal>
          <c:smooth val="0"/>
          <c:extLst>
            <c:ext xmlns:c16="http://schemas.microsoft.com/office/drawing/2014/chart" uri="{C3380CC4-5D6E-409C-BE32-E72D297353CC}">
              <c16:uniqueId val="{0000043C-5047-47CE-9F37-57EE5F53A014}"/>
            </c:ext>
          </c:extLst>
        </c:ser>
        <c:ser>
          <c:idx val="25"/>
          <c:order val="25"/>
          <c:tx>
            <c:v>fixe à conserver</c:v>
          </c:tx>
          <c:spPr>
            <a:ln w="19050" cap="rnd">
              <a:solidFill>
                <a:schemeClr val="accent2">
                  <a:lumMod val="60000"/>
                  <a:lumOff val="40000"/>
                </a:schemeClr>
              </a:solidFill>
              <a:round/>
            </a:ln>
            <a:effectLst/>
          </c:spPr>
          <c:marker>
            <c:symbol val="none"/>
          </c:marker>
          <c:xVal>
            <c:numLit>
              <c:formatCode>General</c:formatCode>
              <c:ptCount val="1"/>
              <c:pt idx="0">
                <c:v>0.5</c:v>
              </c:pt>
            </c:numLit>
          </c:xVal>
          <c:yVal>
            <c:numLit>
              <c:formatCode>General</c:formatCode>
              <c:ptCount val="1"/>
              <c:pt idx="0">
                <c:v>50</c:v>
              </c:pt>
            </c:numLit>
          </c:yVal>
          <c:smooth val="0"/>
          <c:extLst>
            <c:ext xmlns:c16="http://schemas.microsoft.com/office/drawing/2014/chart" uri="{C3380CC4-5D6E-409C-BE32-E72D297353CC}">
              <c16:uniqueId val="{0000043D-5047-47CE-9F37-57EE5F53A014}"/>
            </c:ext>
          </c:extLst>
        </c:ser>
        <c:ser>
          <c:idx val="26"/>
          <c:order val="26"/>
          <c:tx>
            <c:v>fixe à conserver</c:v>
          </c:tx>
          <c:spPr>
            <a:ln w="19050" cap="rnd">
              <a:solidFill>
                <a:schemeClr val="accent3">
                  <a:lumMod val="60000"/>
                  <a:lumOff val="40000"/>
                </a:schemeClr>
              </a:solidFill>
              <a:round/>
            </a:ln>
            <a:effectLst/>
          </c:spPr>
          <c:marker>
            <c:symbol val="none"/>
          </c:marker>
          <c:xVal>
            <c:numLit>
              <c:formatCode>General</c:formatCode>
              <c:ptCount val="1"/>
              <c:pt idx="0">
                <c:v>0.5</c:v>
              </c:pt>
            </c:numLit>
          </c:xVal>
          <c:yVal>
            <c:numLit>
              <c:formatCode>General</c:formatCode>
              <c:ptCount val="1"/>
              <c:pt idx="0">
                <c:v>50</c:v>
              </c:pt>
            </c:numLit>
          </c:yVal>
          <c:smooth val="0"/>
          <c:extLst>
            <c:ext xmlns:c16="http://schemas.microsoft.com/office/drawing/2014/chart" uri="{C3380CC4-5D6E-409C-BE32-E72D297353CC}">
              <c16:uniqueId val="{0000043E-5047-47CE-9F37-57EE5F53A014}"/>
            </c:ext>
          </c:extLst>
        </c:ser>
        <c:ser>
          <c:idx val="27"/>
          <c:order val="27"/>
          <c:tx>
            <c:v>fixe à conserver</c:v>
          </c:tx>
          <c:spPr>
            <a:ln w="19050" cap="rnd">
              <a:solidFill>
                <a:schemeClr val="accent4">
                  <a:lumMod val="60000"/>
                  <a:lumOff val="40000"/>
                </a:schemeClr>
              </a:solidFill>
              <a:round/>
            </a:ln>
            <a:effectLst/>
          </c:spPr>
          <c:marker>
            <c:symbol val="none"/>
          </c:marker>
          <c:xVal>
            <c:numLit>
              <c:formatCode>General</c:formatCode>
              <c:ptCount val="1"/>
              <c:pt idx="0">
                <c:v>0.5</c:v>
              </c:pt>
            </c:numLit>
          </c:xVal>
          <c:yVal>
            <c:numLit>
              <c:formatCode>General</c:formatCode>
              <c:ptCount val="1"/>
              <c:pt idx="0">
                <c:v>50</c:v>
              </c:pt>
            </c:numLit>
          </c:yVal>
          <c:smooth val="0"/>
          <c:extLst>
            <c:ext xmlns:c16="http://schemas.microsoft.com/office/drawing/2014/chart" uri="{C3380CC4-5D6E-409C-BE32-E72D297353CC}">
              <c16:uniqueId val="{0000043F-5047-47CE-9F37-57EE5F53A014}"/>
            </c:ext>
          </c:extLst>
        </c:ser>
        <c:ser>
          <c:idx val="28"/>
          <c:order val="28"/>
          <c:tx>
            <c:v>fixe à conserver</c:v>
          </c:tx>
          <c:spPr>
            <a:ln w="19050" cap="rnd">
              <a:solidFill>
                <a:schemeClr val="accent5">
                  <a:lumMod val="60000"/>
                  <a:lumOff val="40000"/>
                </a:schemeClr>
              </a:solidFill>
              <a:round/>
            </a:ln>
            <a:effectLst/>
          </c:spPr>
          <c:marker>
            <c:symbol val="none"/>
          </c:marker>
          <c:xVal>
            <c:numLit>
              <c:formatCode>General</c:formatCode>
              <c:ptCount val="1"/>
              <c:pt idx="0">
                <c:v>0.5</c:v>
              </c:pt>
            </c:numLit>
          </c:xVal>
          <c:yVal>
            <c:numLit>
              <c:formatCode>General</c:formatCode>
              <c:ptCount val="1"/>
              <c:pt idx="0">
                <c:v>50</c:v>
              </c:pt>
            </c:numLit>
          </c:yVal>
          <c:smooth val="0"/>
          <c:extLst>
            <c:ext xmlns:c16="http://schemas.microsoft.com/office/drawing/2014/chart" uri="{C3380CC4-5D6E-409C-BE32-E72D297353CC}">
              <c16:uniqueId val="{00000440-5047-47CE-9F37-57EE5F53A014}"/>
            </c:ext>
          </c:extLst>
        </c:ser>
        <c:ser>
          <c:idx val="29"/>
          <c:order val="29"/>
          <c:tx>
            <c:v>fixe à conserver</c:v>
          </c:tx>
          <c:spPr>
            <a:ln w="19050" cap="rnd">
              <a:solidFill>
                <a:schemeClr val="accent6">
                  <a:lumMod val="60000"/>
                  <a:lumOff val="40000"/>
                </a:schemeClr>
              </a:solidFill>
              <a:round/>
            </a:ln>
            <a:effectLst/>
          </c:spPr>
          <c:marker>
            <c:symbol val="none"/>
          </c:marker>
          <c:xVal>
            <c:numLit>
              <c:formatCode>General</c:formatCode>
              <c:ptCount val="1"/>
              <c:pt idx="0">
                <c:v>0.5</c:v>
              </c:pt>
            </c:numLit>
          </c:xVal>
          <c:yVal>
            <c:numLit>
              <c:formatCode>General</c:formatCode>
              <c:ptCount val="1"/>
              <c:pt idx="0">
                <c:v>50</c:v>
              </c:pt>
            </c:numLit>
          </c:yVal>
          <c:smooth val="0"/>
          <c:extLst>
            <c:ext xmlns:c16="http://schemas.microsoft.com/office/drawing/2014/chart" uri="{C3380CC4-5D6E-409C-BE32-E72D297353CC}">
              <c16:uniqueId val="{00000441-5047-47CE-9F37-57EE5F53A014}"/>
            </c:ext>
          </c:extLst>
        </c:ser>
        <c:ser>
          <c:idx val="30"/>
          <c:order val="30"/>
          <c:tx>
            <c:v>fixe à conserver</c:v>
          </c:tx>
          <c:spPr>
            <a:ln w="19050" cap="rnd">
              <a:solidFill>
                <a:schemeClr val="accent1">
                  <a:lumMod val="50000"/>
                </a:schemeClr>
              </a:solidFill>
              <a:round/>
            </a:ln>
            <a:effectLst/>
          </c:spPr>
          <c:marker>
            <c:symbol val="none"/>
          </c:marker>
          <c:xVal>
            <c:numLit>
              <c:formatCode>General</c:formatCode>
              <c:ptCount val="1"/>
              <c:pt idx="0">
                <c:v>0.5</c:v>
              </c:pt>
            </c:numLit>
          </c:xVal>
          <c:yVal>
            <c:numLit>
              <c:formatCode>General</c:formatCode>
              <c:ptCount val="1"/>
              <c:pt idx="0">
                <c:v>50</c:v>
              </c:pt>
            </c:numLit>
          </c:yVal>
          <c:smooth val="0"/>
          <c:extLst>
            <c:ext xmlns:c16="http://schemas.microsoft.com/office/drawing/2014/chart" uri="{C3380CC4-5D6E-409C-BE32-E72D297353CC}">
              <c16:uniqueId val="{00000442-5047-47CE-9F37-57EE5F53A014}"/>
            </c:ext>
          </c:extLst>
        </c:ser>
        <c:ser>
          <c:idx val="31"/>
          <c:order val="31"/>
          <c:tx>
            <c:v>fixe à conserver</c:v>
          </c:tx>
          <c:spPr>
            <a:ln w="19050" cap="rnd">
              <a:solidFill>
                <a:schemeClr val="accent2">
                  <a:lumMod val="50000"/>
                </a:schemeClr>
              </a:solidFill>
              <a:round/>
            </a:ln>
            <a:effectLst/>
          </c:spPr>
          <c:marker>
            <c:symbol val="none"/>
          </c:marker>
          <c:xVal>
            <c:numLit>
              <c:formatCode>General</c:formatCode>
              <c:ptCount val="1"/>
              <c:pt idx="0">
                <c:v>0.5</c:v>
              </c:pt>
            </c:numLit>
          </c:xVal>
          <c:yVal>
            <c:numLit>
              <c:formatCode>General</c:formatCode>
              <c:ptCount val="1"/>
              <c:pt idx="0">
                <c:v>50</c:v>
              </c:pt>
            </c:numLit>
          </c:yVal>
          <c:smooth val="0"/>
          <c:extLst>
            <c:ext xmlns:c16="http://schemas.microsoft.com/office/drawing/2014/chart" uri="{C3380CC4-5D6E-409C-BE32-E72D297353CC}">
              <c16:uniqueId val="{00000443-5047-47CE-9F37-57EE5F53A014}"/>
            </c:ext>
          </c:extLst>
        </c:ser>
        <c:ser>
          <c:idx val="32"/>
          <c:order val="32"/>
          <c:tx>
            <c:v>fixe à conserver</c:v>
          </c:tx>
          <c:spPr>
            <a:ln w="19050" cap="rnd">
              <a:solidFill>
                <a:schemeClr val="accent3">
                  <a:lumMod val="50000"/>
                </a:schemeClr>
              </a:solidFill>
              <a:round/>
            </a:ln>
            <a:effectLst/>
          </c:spPr>
          <c:marker>
            <c:symbol val="none"/>
          </c:marker>
          <c:xVal>
            <c:numLit>
              <c:formatCode>General</c:formatCode>
              <c:ptCount val="1"/>
              <c:pt idx="0">
                <c:v>0.5</c:v>
              </c:pt>
            </c:numLit>
          </c:xVal>
          <c:yVal>
            <c:numLit>
              <c:formatCode>General</c:formatCode>
              <c:ptCount val="1"/>
              <c:pt idx="0">
                <c:v>50</c:v>
              </c:pt>
            </c:numLit>
          </c:yVal>
          <c:smooth val="0"/>
          <c:extLst>
            <c:ext xmlns:c16="http://schemas.microsoft.com/office/drawing/2014/chart" uri="{C3380CC4-5D6E-409C-BE32-E72D297353CC}">
              <c16:uniqueId val="{00000444-5047-47CE-9F37-57EE5F53A014}"/>
            </c:ext>
          </c:extLst>
        </c:ser>
        <c:ser>
          <c:idx val="33"/>
          <c:order val="33"/>
          <c:tx>
            <c:v>fixe à conserver</c:v>
          </c:tx>
          <c:spPr>
            <a:ln w="19050" cap="rnd">
              <a:solidFill>
                <a:schemeClr val="accent4">
                  <a:lumMod val="50000"/>
                </a:schemeClr>
              </a:solidFill>
              <a:round/>
            </a:ln>
            <a:effectLst/>
          </c:spPr>
          <c:marker>
            <c:symbol val="none"/>
          </c:marker>
          <c:xVal>
            <c:numLit>
              <c:formatCode>General</c:formatCode>
              <c:ptCount val="1"/>
              <c:pt idx="0">
                <c:v>0.5</c:v>
              </c:pt>
            </c:numLit>
          </c:xVal>
          <c:yVal>
            <c:numLit>
              <c:formatCode>General</c:formatCode>
              <c:ptCount val="1"/>
              <c:pt idx="0">
                <c:v>50</c:v>
              </c:pt>
            </c:numLit>
          </c:yVal>
          <c:smooth val="0"/>
          <c:extLst>
            <c:ext xmlns:c16="http://schemas.microsoft.com/office/drawing/2014/chart" uri="{C3380CC4-5D6E-409C-BE32-E72D297353CC}">
              <c16:uniqueId val="{00000445-5047-47CE-9F37-57EE5F53A014}"/>
            </c:ext>
          </c:extLst>
        </c:ser>
        <c:ser>
          <c:idx val="34"/>
          <c:order val="34"/>
          <c:tx>
            <c:v>fixe à conserver</c:v>
          </c:tx>
          <c:spPr>
            <a:ln w="19050" cap="rnd">
              <a:solidFill>
                <a:schemeClr val="accent5">
                  <a:lumMod val="50000"/>
                </a:schemeClr>
              </a:solidFill>
              <a:round/>
            </a:ln>
            <a:effectLst/>
          </c:spPr>
          <c:marker>
            <c:symbol val="none"/>
          </c:marker>
          <c:xVal>
            <c:numLit>
              <c:formatCode>General</c:formatCode>
              <c:ptCount val="1"/>
              <c:pt idx="0">
                <c:v>0.5</c:v>
              </c:pt>
            </c:numLit>
          </c:xVal>
          <c:yVal>
            <c:numLit>
              <c:formatCode>General</c:formatCode>
              <c:ptCount val="1"/>
              <c:pt idx="0">
                <c:v>50</c:v>
              </c:pt>
            </c:numLit>
          </c:yVal>
          <c:smooth val="0"/>
          <c:extLst>
            <c:ext xmlns:c16="http://schemas.microsoft.com/office/drawing/2014/chart" uri="{C3380CC4-5D6E-409C-BE32-E72D297353CC}">
              <c16:uniqueId val="{00000446-5047-47CE-9F37-57EE5F53A014}"/>
            </c:ext>
          </c:extLst>
        </c:ser>
        <c:ser>
          <c:idx val="35"/>
          <c:order val="35"/>
          <c:tx>
            <c:v>fixe à conserver</c:v>
          </c:tx>
          <c:spPr>
            <a:ln w="19050" cap="rnd">
              <a:solidFill>
                <a:schemeClr val="accent6">
                  <a:lumMod val="50000"/>
                </a:schemeClr>
              </a:solidFill>
              <a:round/>
            </a:ln>
            <a:effectLst/>
          </c:spPr>
          <c:marker>
            <c:symbol val="none"/>
          </c:marker>
          <c:xVal>
            <c:numLit>
              <c:formatCode>General</c:formatCode>
              <c:ptCount val="1"/>
              <c:pt idx="0">
                <c:v>0.5</c:v>
              </c:pt>
            </c:numLit>
          </c:xVal>
          <c:yVal>
            <c:numLit>
              <c:formatCode>General</c:formatCode>
              <c:ptCount val="1"/>
              <c:pt idx="0">
                <c:v>50</c:v>
              </c:pt>
            </c:numLit>
          </c:yVal>
          <c:smooth val="0"/>
          <c:extLst>
            <c:ext xmlns:c16="http://schemas.microsoft.com/office/drawing/2014/chart" uri="{C3380CC4-5D6E-409C-BE32-E72D297353CC}">
              <c16:uniqueId val="{00000447-5047-47CE-9F37-57EE5F53A014}"/>
            </c:ext>
          </c:extLst>
        </c:ser>
        <c:ser>
          <c:idx val="36"/>
          <c:order val="36"/>
          <c:tx>
            <c:v>fixe à conserver</c:v>
          </c:tx>
          <c:spPr>
            <a:ln w="19050" cap="rnd">
              <a:solidFill>
                <a:schemeClr val="accent1">
                  <a:lumMod val="70000"/>
                  <a:lumOff val="30000"/>
                </a:schemeClr>
              </a:solidFill>
              <a:round/>
            </a:ln>
            <a:effectLst/>
          </c:spPr>
          <c:marker>
            <c:symbol val="none"/>
          </c:marker>
          <c:xVal>
            <c:numLit>
              <c:formatCode>General</c:formatCode>
              <c:ptCount val="1"/>
              <c:pt idx="0">
                <c:v>0.5</c:v>
              </c:pt>
            </c:numLit>
          </c:xVal>
          <c:yVal>
            <c:numLit>
              <c:formatCode>General</c:formatCode>
              <c:ptCount val="1"/>
              <c:pt idx="0">
                <c:v>50</c:v>
              </c:pt>
            </c:numLit>
          </c:yVal>
          <c:smooth val="0"/>
          <c:extLst>
            <c:ext xmlns:c16="http://schemas.microsoft.com/office/drawing/2014/chart" uri="{C3380CC4-5D6E-409C-BE32-E72D297353CC}">
              <c16:uniqueId val="{00000424-466E-4851-9DF5-C45AB0A8F25A}"/>
            </c:ext>
          </c:extLst>
        </c:ser>
        <c:ser>
          <c:idx val="37"/>
          <c:order val="37"/>
          <c:tx>
            <c:v>fixe à conserver</c:v>
          </c:tx>
          <c:spPr>
            <a:ln w="19050" cap="rnd">
              <a:solidFill>
                <a:schemeClr val="accent2">
                  <a:lumMod val="70000"/>
                  <a:lumOff val="30000"/>
                </a:schemeClr>
              </a:solidFill>
              <a:round/>
            </a:ln>
            <a:effectLst/>
          </c:spPr>
          <c:marker>
            <c:symbol val="none"/>
          </c:marker>
          <c:xVal>
            <c:numLit>
              <c:formatCode>General</c:formatCode>
              <c:ptCount val="1"/>
              <c:pt idx="0">
                <c:v>0.5</c:v>
              </c:pt>
            </c:numLit>
          </c:xVal>
          <c:yVal>
            <c:numLit>
              <c:formatCode>General</c:formatCode>
              <c:ptCount val="1"/>
              <c:pt idx="0">
                <c:v>50</c:v>
              </c:pt>
            </c:numLit>
          </c:yVal>
          <c:smooth val="0"/>
          <c:extLst>
            <c:ext xmlns:c16="http://schemas.microsoft.com/office/drawing/2014/chart" uri="{C3380CC4-5D6E-409C-BE32-E72D297353CC}">
              <c16:uniqueId val="{00000425-466E-4851-9DF5-C45AB0A8F25A}"/>
            </c:ext>
          </c:extLst>
        </c:ser>
        <c:ser>
          <c:idx val="38"/>
          <c:order val="38"/>
          <c:tx>
            <c:v>fixe à conserver</c:v>
          </c:tx>
          <c:spPr>
            <a:ln w="19050" cap="rnd">
              <a:solidFill>
                <a:schemeClr val="accent3">
                  <a:lumMod val="70000"/>
                  <a:lumOff val="30000"/>
                </a:schemeClr>
              </a:solidFill>
              <a:round/>
            </a:ln>
            <a:effectLst/>
          </c:spPr>
          <c:marker>
            <c:symbol val="none"/>
          </c:marker>
          <c:xVal>
            <c:numLit>
              <c:formatCode>General</c:formatCode>
              <c:ptCount val="1"/>
              <c:pt idx="0">
                <c:v>0.5</c:v>
              </c:pt>
            </c:numLit>
          </c:xVal>
          <c:yVal>
            <c:numLit>
              <c:formatCode>General</c:formatCode>
              <c:ptCount val="1"/>
              <c:pt idx="0">
                <c:v>50</c:v>
              </c:pt>
            </c:numLit>
          </c:yVal>
          <c:smooth val="0"/>
          <c:extLst>
            <c:ext xmlns:c16="http://schemas.microsoft.com/office/drawing/2014/chart" uri="{C3380CC4-5D6E-409C-BE32-E72D297353CC}">
              <c16:uniqueId val="{00000426-466E-4851-9DF5-C45AB0A8F25A}"/>
            </c:ext>
          </c:extLst>
        </c:ser>
        <c:ser>
          <c:idx val="39"/>
          <c:order val="39"/>
          <c:tx>
            <c:v>fixe à conserver</c:v>
          </c:tx>
          <c:spPr>
            <a:ln w="19050" cap="rnd">
              <a:solidFill>
                <a:schemeClr val="accent4">
                  <a:lumMod val="70000"/>
                  <a:lumOff val="30000"/>
                </a:schemeClr>
              </a:solidFill>
              <a:round/>
            </a:ln>
            <a:effectLst/>
          </c:spPr>
          <c:marker>
            <c:symbol val="none"/>
          </c:marker>
          <c:xVal>
            <c:numLit>
              <c:formatCode>General</c:formatCode>
              <c:ptCount val="1"/>
              <c:pt idx="0">
                <c:v>0.5</c:v>
              </c:pt>
            </c:numLit>
          </c:xVal>
          <c:yVal>
            <c:numLit>
              <c:formatCode>General</c:formatCode>
              <c:ptCount val="1"/>
              <c:pt idx="0">
                <c:v>50</c:v>
              </c:pt>
            </c:numLit>
          </c:yVal>
          <c:smooth val="0"/>
          <c:extLst>
            <c:ext xmlns:c16="http://schemas.microsoft.com/office/drawing/2014/chart" uri="{C3380CC4-5D6E-409C-BE32-E72D297353CC}">
              <c16:uniqueId val="{00000427-466E-4851-9DF5-C45AB0A8F25A}"/>
            </c:ext>
          </c:extLst>
        </c:ser>
        <c:ser>
          <c:idx val="40"/>
          <c:order val="40"/>
          <c:tx>
            <c:v>fixe à conserver</c:v>
          </c:tx>
          <c:spPr>
            <a:ln w="19050" cap="rnd">
              <a:solidFill>
                <a:schemeClr val="accent5">
                  <a:lumMod val="70000"/>
                  <a:lumOff val="30000"/>
                </a:schemeClr>
              </a:solidFill>
              <a:round/>
            </a:ln>
            <a:effectLst/>
          </c:spPr>
          <c:marker>
            <c:symbol val="none"/>
          </c:marker>
          <c:xVal>
            <c:numLit>
              <c:formatCode>General</c:formatCode>
              <c:ptCount val="1"/>
              <c:pt idx="0">
                <c:v>0.5</c:v>
              </c:pt>
            </c:numLit>
          </c:xVal>
          <c:yVal>
            <c:numLit>
              <c:formatCode>General</c:formatCode>
              <c:ptCount val="1"/>
              <c:pt idx="0">
                <c:v>50</c:v>
              </c:pt>
            </c:numLit>
          </c:yVal>
          <c:smooth val="0"/>
          <c:extLst>
            <c:ext xmlns:c16="http://schemas.microsoft.com/office/drawing/2014/chart" uri="{C3380CC4-5D6E-409C-BE32-E72D297353CC}">
              <c16:uniqueId val="{00000428-466E-4851-9DF5-C45AB0A8F25A}"/>
            </c:ext>
          </c:extLst>
        </c:ser>
        <c:ser>
          <c:idx val="41"/>
          <c:order val="41"/>
          <c:tx>
            <c:v>fixe à conserver</c:v>
          </c:tx>
          <c:spPr>
            <a:ln w="19050" cap="rnd">
              <a:solidFill>
                <a:schemeClr val="accent6">
                  <a:lumMod val="70000"/>
                  <a:lumOff val="30000"/>
                </a:schemeClr>
              </a:solidFill>
              <a:round/>
            </a:ln>
            <a:effectLst/>
          </c:spPr>
          <c:marker>
            <c:symbol val="none"/>
          </c:marker>
          <c:xVal>
            <c:numLit>
              <c:formatCode>General</c:formatCode>
              <c:ptCount val="1"/>
              <c:pt idx="0">
                <c:v>0.5</c:v>
              </c:pt>
            </c:numLit>
          </c:xVal>
          <c:yVal>
            <c:numLit>
              <c:formatCode>General</c:formatCode>
              <c:ptCount val="1"/>
              <c:pt idx="0">
                <c:v>50</c:v>
              </c:pt>
            </c:numLit>
          </c:yVal>
          <c:smooth val="0"/>
          <c:extLst>
            <c:ext xmlns:c16="http://schemas.microsoft.com/office/drawing/2014/chart" uri="{C3380CC4-5D6E-409C-BE32-E72D297353CC}">
              <c16:uniqueId val="{00000429-466E-4851-9DF5-C45AB0A8F25A}"/>
            </c:ext>
          </c:extLst>
        </c:ser>
        <c:ser>
          <c:idx val="42"/>
          <c:order val="42"/>
          <c:tx>
            <c:v>fixe à conserver</c:v>
          </c:tx>
          <c:spPr>
            <a:ln w="19050" cap="rnd">
              <a:solidFill>
                <a:schemeClr val="accent1">
                  <a:lumMod val="70000"/>
                </a:schemeClr>
              </a:solidFill>
              <a:round/>
            </a:ln>
            <a:effectLst/>
          </c:spPr>
          <c:marker>
            <c:symbol val="none"/>
          </c:marker>
          <c:xVal>
            <c:numLit>
              <c:formatCode>General</c:formatCode>
              <c:ptCount val="1"/>
              <c:pt idx="0">
                <c:v>0.5</c:v>
              </c:pt>
            </c:numLit>
          </c:xVal>
          <c:yVal>
            <c:numLit>
              <c:formatCode>General</c:formatCode>
              <c:ptCount val="1"/>
              <c:pt idx="0">
                <c:v>50</c:v>
              </c:pt>
            </c:numLit>
          </c:yVal>
          <c:smooth val="0"/>
          <c:extLst>
            <c:ext xmlns:c16="http://schemas.microsoft.com/office/drawing/2014/chart" uri="{C3380CC4-5D6E-409C-BE32-E72D297353CC}">
              <c16:uniqueId val="{0000042A-466E-4851-9DF5-C45AB0A8F25A}"/>
            </c:ext>
          </c:extLst>
        </c:ser>
        <c:ser>
          <c:idx val="43"/>
          <c:order val="43"/>
          <c:tx>
            <c:v>fixe à conserver</c:v>
          </c:tx>
          <c:spPr>
            <a:ln w="19050" cap="rnd">
              <a:solidFill>
                <a:schemeClr val="accent2">
                  <a:lumMod val="70000"/>
                </a:schemeClr>
              </a:solidFill>
              <a:round/>
            </a:ln>
            <a:effectLst/>
          </c:spPr>
          <c:marker>
            <c:symbol val="none"/>
          </c:marker>
          <c:xVal>
            <c:numLit>
              <c:formatCode>General</c:formatCode>
              <c:ptCount val="1"/>
              <c:pt idx="0">
                <c:v>0.5</c:v>
              </c:pt>
            </c:numLit>
          </c:xVal>
          <c:yVal>
            <c:numLit>
              <c:formatCode>General</c:formatCode>
              <c:ptCount val="1"/>
              <c:pt idx="0">
                <c:v>50</c:v>
              </c:pt>
            </c:numLit>
          </c:yVal>
          <c:smooth val="0"/>
          <c:extLst>
            <c:ext xmlns:c16="http://schemas.microsoft.com/office/drawing/2014/chart" uri="{C3380CC4-5D6E-409C-BE32-E72D297353CC}">
              <c16:uniqueId val="{0000042B-466E-4851-9DF5-C45AB0A8F25A}"/>
            </c:ext>
          </c:extLst>
        </c:ser>
        <c:ser>
          <c:idx val="44"/>
          <c:order val="44"/>
          <c:tx>
            <c:v>fixe à conserver</c:v>
          </c:tx>
          <c:spPr>
            <a:ln w="19050" cap="rnd">
              <a:solidFill>
                <a:schemeClr val="accent3">
                  <a:lumMod val="70000"/>
                </a:schemeClr>
              </a:solidFill>
              <a:round/>
            </a:ln>
            <a:effectLst/>
          </c:spPr>
          <c:marker>
            <c:symbol val="none"/>
          </c:marker>
          <c:xVal>
            <c:numLit>
              <c:formatCode>General</c:formatCode>
              <c:ptCount val="1"/>
              <c:pt idx="0">
                <c:v>0.5</c:v>
              </c:pt>
            </c:numLit>
          </c:xVal>
          <c:yVal>
            <c:numLit>
              <c:formatCode>General</c:formatCode>
              <c:ptCount val="1"/>
              <c:pt idx="0">
                <c:v>50</c:v>
              </c:pt>
            </c:numLit>
          </c:yVal>
          <c:smooth val="0"/>
          <c:extLst>
            <c:ext xmlns:c16="http://schemas.microsoft.com/office/drawing/2014/chart" uri="{C3380CC4-5D6E-409C-BE32-E72D297353CC}">
              <c16:uniqueId val="{0000042C-466E-4851-9DF5-C45AB0A8F25A}"/>
            </c:ext>
          </c:extLst>
        </c:ser>
        <c:ser>
          <c:idx val="45"/>
          <c:order val="45"/>
          <c:tx>
            <c:v>fixe à conserver</c:v>
          </c:tx>
          <c:spPr>
            <a:ln w="19050" cap="rnd">
              <a:solidFill>
                <a:schemeClr val="accent4">
                  <a:lumMod val="70000"/>
                </a:schemeClr>
              </a:solidFill>
              <a:round/>
            </a:ln>
            <a:effectLst/>
          </c:spPr>
          <c:marker>
            <c:symbol val="none"/>
          </c:marker>
          <c:xVal>
            <c:numLit>
              <c:formatCode>General</c:formatCode>
              <c:ptCount val="1"/>
              <c:pt idx="0">
                <c:v>0.5</c:v>
              </c:pt>
            </c:numLit>
          </c:xVal>
          <c:yVal>
            <c:numLit>
              <c:formatCode>General</c:formatCode>
              <c:ptCount val="1"/>
              <c:pt idx="0">
                <c:v>50</c:v>
              </c:pt>
            </c:numLit>
          </c:yVal>
          <c:smooth val="0"/>
          <c:extLst>
            <c:ext xmlns:c16="http://schemas.microsoft.com/office/drawing/2014/chart" uri="{C3380CC4-5D6E-409C-BE32-E72D297353CC}">
              <c16:uniqueId val="{0000042D-466E-4851-9DF5-C45AB0A8F25A}"/>
            </c:ext>
          </c:extLst>
        </c:ser>
        <c:ser>
          <c:idx val="46"/>
          <c:order val="46"/>
          <c:tx>
            <c:v>fixe à conserver</c:v>
          </c:tx>
          <c:spPr>
            <a:ln w="19050" cap="rnd">
              <a:solidFill>
                <a:schemeClr val="accent5">
                  <a:lumMod val="70000"/>
                </a:schemeClr>
              </a:solidFill>
              <a:round/>
            </a:ln>
            <a:effectLst/>
          </c:spPr>
          <c:marker>
            <c:symbol val="none"/>
          </c:marker>
          <c:xVal>
            <c:numLit>
              <c:formatCode>General</c:formatCode>
              <c:ptCount val="1"/>
              <c:pt idx="0">
                <c:v>0.5</c:v>
              </c:pt>
            </c:numLit>
          </c:xVal>
          <c:yVal>
            <c:numLit>
              <c:formatCode>General</c:formatCode>
              <c:ptCount val="1"/>
              <c:pt idx="0">
                <c:v>50</c:v>
              </c:pt>
            </c:numLit>
          </c:yVal>
          <c:smooth val="0"/>
          <c:extLst>
            <c:ext xmlns:c16="http://schemas.microsoft.com/office/drawing/2014/chart" uri="{C3380CC4-5D6E-409C-BE32-E72D297353CC}">
              <c16:uniqueId val="{0000042E-466E-4851-9DF5-C45AB0A8F25A}"/>
            </c:ext>
          </c:extLst>
        </c:ser>
        <c:ser>
          <c:idx val="47"/>
          <c:order val="47"/>
          <c:tx>
            <c:v>fixe à conserver</c:v>
          </c:tx>
          <c:spPr>
            <a:ln w="19050" cap="rnd">
              <a:solidFill>
                <a:schemeClr val="accent6">
                  <a:lumMod val="70000"/>
                </a:schemeClr>
              </a:solidFill>
              <a:round/>
            </a:ln>
            <a:effectLst/>
          </c:spPr>
          <c:marker>
            <c:symbol val="none"/>
          </c:marker>
          <c:xVal>
            <c:numLit>
              <c:formatCode>General</c:formatCode>
              <c:ptCount val="1"/>
              <c:pt idx="0">
                <c:v>0.5</c:v>
              </c:pt>
            </c:numLit>
          </c:xVal>
          <c:yVal>
            <c:numLit>
              <c:formatCode>General</c:formatCode>
              <c:ptCount val="1"/>
              <c:pt idx="0">
                <c:v>50</c:v>
              </c:pt>
            </c:numLit>
          </c:yVal>
          <c:smooth val="0"/>
          <c:extLst>
            <c:ext xmlns:c16="http://schemas.microsoft.com/office/drawing/2014/chart" uri="{C3380CC4-5D6E-409C-BE32-E72D297353CC}">
              <c16:uniqueId val="{0000042F-466E-4851-9DF5-C45AB0A8F25A}"/>
            </c:ext>
          </c:extLst>
        </c:ser>
        <c:ser>
          <c:idx val="48"/>
          <c:order val="48"/>
          <c:tx>
            <c:v>fixe à conserver</c:v>
          </c:tx>
          <c:spPr>
            <a:ln w="19050" cap="rnd">
              <a:solidFill>
                <a:schemeClr val="accent1">
                  <a:lumMod val="50000"/>
                  <a:lumOff val="50000"/>
                </a:schemeClr>
              </a:solidFill>
              <a:round/>
            </a:ln>
            <a:effectLst/>
          </c:spPr>
          <c:marker>
            <c:symbol val="none"/>
          </c:marker>
          <c:xVal>
            <c:numLit>
              <c:formatCode>General</c:formatCode>
              <c:ptCount val="1"/>
              <c:pt idx="0">
                <c:v>0.5</c:v>
              </c:pt>
            </c:numLit>
          </c:xVal>
          <c:yVal>
            <c:numLit>
              <c:formatCode>General</c:formatCode>
              <c:ptCount val="1"/>
              <c:pt idx="0">
                <c:v>50</c:v>
              </c:pt>
            </c:numLit>
          </c:yVal>
          <c:smooth val="0"/>
          <c:extLst>
            <c:ext xmlns:c16="http://schemas.microsoft.com/office/drawing/2014/chart" uri="{C3380CC4-5D6E-409C-BE32-E72D297353CC}">
              <c16:uniqueId val="{00000430-466E-4851-9DF5-C45AB0A8F25A}"/>
            </c:ext>
          </c:extLst>
        </c:ser>
        <c:ser>
          <c:idx val="49"/>
          <c:order val="49"/>
          <c:tx>
            <c:v>fixe à conserver</c:v>
          </c:tx>
          <c:spPr>
            <a:ln w="19050" cap="rnd">
              <a:solidFill>
                <a:schemeClr val="accent2">
                  <a:lumMod val="50000"/>
                  <a:lumOff val="50000"/>
                </a:schemeClr>
              </a:solidFill>
              <a:round/>
            </a:ln>
            <a:effectLst/>
          </c:spPr>
          <c:marker>
            <c:symbol val="none"/>
          </c:marker>
          <c:xVal>
            <c:numLit>
              <c:formatCode>General</c:formatCode>
              <c:ptCount val="1"/>
              <c:pt idx="0">
                <c:v>0.5</c:v>
              </c:pt>
            </c:numLit>
          </c:xVal>
          <c:yVal>
            <c:numLit>
              <c:formatCode>General</c:formatCode>
              <c:ptCount val="1"/>
              <c:pt idx="0">
                <c:v>50</c:v>
              </c:pt>
            </c:numLit>
          </c:yVal>
          <c:smooth val="0"/>
          <c:extLst>
            <c:ext xmlns:c16="http://schemas.microsoft.com/office/drawing/2014/chart" uri="{C3380CC4-5D6E-409C-BE32-E72D297353CC}">
              <c16:uniqueId val="{00000431-466E-4851-9DF5-C45AB0A8F25A}"/>
            </c:ext>
          </c:extLst>
        </c:ser>
        <c:ser>
          <c:idx val="50"/>
          <c:order val="50"/>
          <c:tx>
            <c:v>fixe à conserver</c:v>
          </c:tx>
          <c:spPr>
            <a:ln w="19050" cap="rnd">
              <a:solidFill>
                <a:schemeClr val="accent3">
                  <a:lumMod val="50000"/>
                  <a:lumOff val="50000"/>
                </a:schemeClr>
              </a:solidFill>
              <a:round/>
            </a:ln>
            <a:effectLst/>
          </c:spPr>
          <c:marker>
            <c:symbol val="none"/>
          </c:marker>
          <c:xVal>
            <c:numLit>
              <c:formatCode>General</c:formatCode>
              <c:ptCount val="1"/>
              <c:pt idx="0">
                <c:v>0.5</c:v>
              </c:pt>
            </c:numLit>
          </c:xVal>
          <c:yVal>
            <c:numLit>
              <c:formatCode>General</c:formatCode>
              <c:ptCount val="1"/>
              <c:pt idx="0">
                <c:v>50</c:v>
              </c:pt>
            </c:numLit>
          </c:yVal>
          <c:smooth val="0"/>
          <c:extLst>
            <c:ext xmlns:c16="http://schemas.microsoft.com/office/drawing/2014/chart" uri="{C3380CC4-5D6E-409C-BE32-E72D297353CC}">
              <c16:uniqueId val="{00000432-466E-4851-9DF5-C45AB0A8F25A}"/>
            </c:ext>
          </c:extLst>
        </c:ser>
        <c:ser>
          <c:idx val="51"/>
          <c:order val="51"/>
          <c:tx>
            <c:v>fixe à conserver</c:v>
          </c:tx>
          <c:spPr>
            <a:ln w="19050" cap="rnd">
              <a:solidFill>
                <a:schemeClr val="accent4">
                  <a:lumMod val="50000"/>
                  <a:lumOff val="50000"/>
                </a:schemeClr>
              </a:solidFill>
              <a:round/>
            </a:ln>
            <a:effectLst/>
          </c:spPr>
          <c:marker>
            <c:symbol val="none"/>
          </c:marker>
          <c:xVal>
            <c:numLit>
              <c:formatCode>General</c:formatCode>
              <c:ptCount val="1"/>
              <c:pt idx="0">
                <c:v>0.5</c:v>
              </c:pt>
            </c:numLit>
          </c:xVal>
          <c:yVal>
            <c:numLit>
              <c:formatCode>General</c:formatCode>
              <c:ptCount val="1"/>
              <c:pt idx="0">
                <c:v>50</c:v>
              </c:pt>
            </c:numLit>
          </c:yVal>
          <c:smooth val="0"/>
          <c:extLst>
            <c:ext xmlns:c16="http://schemas.microsoft.com/office/drawing/2014/chart" uri="{C3380CC4-5D6E-409C-BE32-E72D297353CC}">
              <c16:uniqueId val="{00000433-466E-4851-9DF5-C45AB0A8F25A}"/>
            </c:ext>
          </c:extLst>
        </c:ser>
        <c:ser>
          <c:idx val="52"/>
          <c:order val="52"/>
          <c:tx>
            <c:v>fixe à conserver</c:v>
          </c:tx>
          <c:spPr>
            <a:ln w="19050" cap="rnd">
              <a:solidFill>
                <a:schemeClr val="accent5">
                  <a:lumMod val="50000"/>
                  <a:lumOff val="50000"/>
                </a:schemeClr>
              </a:solidFill>
              <a:round/>
            </a:ln>
            <a:effectLst/>
          </c:spPr>
          <c:marker>
            <c:symbol val="none"/>
          </c:marker>
          <c:xVal>
            <c:numLit>
              <c:formatCode>General</c:formatCode>
              <c:ptCount val="1"/>
              <c:pt idx="0">
                <c:v>0.5</c:v>
              </c:pt>
            </c:numLit>
          </c:xVal>
          <c:yVal>
            <c:numLit>
              <c:formatCode>General</c:formatCode>
              <c:ptCount val="1"/>
              <c:pt idx="0">
                <c:v>50</c:v>
              </c:pt>
            </c:numLit>
          </c:yVal>
          <c:smooth val="0"/>
          <c:extLst>
            <c:ext xmlns:c16="http://schemas.microsoft.com/office/drawing/2014/chart" uri="{C3380CC4-5D6E-409C-BE32-E72D297353CC}">
              <c16:uniqueId val="{00000434-466E-4851-9DF5-C45AB0A8F25A}"/>
            </c:ext>
          </c:extLst>
        </c:ser>
        <c:ser>
          <c:idx val="53"/>
          <c:order val="53"/>
          <c:tx>
            <c:v>fixe à conserver</c:v>
          </c:tx>
          <c:spPr>
            <a:ln w="19050" cap="rnd">
              <a:solidFill>
                <a:schemeClr val="accent6">
                  <a:lumMod val="50000"/>
                  <a:lumOff val="50000"/>
                </a:schemeClr>
              </a:solidFill>
              <a:round/>
            </a:ln>
            <a:effectLst/>
          </c:spPr>
          <c:marker>
            <c:symbol val="none"/>
          </c:marker>
          <c:xVal>
            <c:numLit>
              <c:formatCode>General</c:formatCode>
              <c:ptCount val="1"/>
              <c:pt idx="0">
                <c:v>0.5</c:v>
              </c:pt>
            </c:numLit>
          </c:xVal>
          <c:yVal>
            <c:numLit>
              <c:formatCode>General</c:formatCode>
              <c:ptCount val="1"/>
              <c:pt idx="0">
                <c:v>50</c:v>
              </c:pt>
            </c:numLit>
          </c:yVal>
          <c:smooth val="0"/>
          <c:extLst>
            <c:ext xmlns:c16="http://schemas.microsoft.com/office/drawing/2014/chart" uri="{C3380CC4-5D6E-409C-BE32-E72D297353CC}">
              <c16:uniqueId val="{00000435-466E-4851-9DF5-C45AB0A8F25A}"/>
            </c:ext>
          </c:extLst>
        </c:ser>
        <c:ser>
          <c:idx val="54"/>
          <c:order val="54"/>
          <c:tx>
            <c:v>fixe à conserver</c:v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xVal>
            <c:numLit>
              <c:formatCode>General</c:formatCode>
              <c:ptCount val="1"/>
              <c:pt idx="0">
                <c:v>0.5</c:v>
              </c:pt>
            </c:numLit>
          </c:xVal>
          <c:yVal>
            <c:numLit>
              <c:formatCode>General</c:formatCode>
              <c:ptCount val="1"/>
              <c:pt idx="0">
                <c:v>50</c:v>
              </c:pt>
            </c:numLit>
          </c:yVal>
          <c:smooth val="0"/>
          <c:extLst>
            <c:ext xmlns:c16="http://schemas.microsoft.com/office/drawing/2014/chart" uri="{C3380CC4-5D6E-409C-BE32-E72D297353CC}">
              <c16:uniqueId val="{00000436-466E-4851-9DF5-C45AB0A8F25A}"/>
            </c:ext>
          </c:extLst>
        </c:ser>
        <c:ser>
          <c:idx val="55"/>
          <c:order val="55"/>
          <c:tx>
            <c:v>fixe à conserver</c:v>
          </c:tx>
          <c:spPr>
            <a:ln w="19050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xVal>
            <c:numLit>
              <c:formatCode>General</c:formatCode>
              <c:ptCount val="1"/>
              <c:pt idx="0">
                <c:v>0.5</c:v>
              </c:pt>
            </c:numLit>
          </c:xVal>
          <c:yVal>
            <c:numLit>
              <c:formatCode>General</c:formatCode>
              <c:ptCount val="1"/>
              <c:pt idx="0">
                <c:v>50</c:v>
              </c:pt>
            </c:numLit>
          </c:yVal>
          <c:smooth val="0"/>
          <c:extLst>
            <c:ext xmlns:c16="http://schemas.microsoft.com/office/drawing/2014/chart" uri="{C3380CC4-5D6E-409C-BE32-E72D297353CC}">
              <c16:uniqueId val="{00000437-466E-4851-9DF5-C45AB0A8F25A}"/>
            </c:ext>
          </c:extLst>
        </c:ser>
        <c:ser>
          <c:idx val="56"/>
          <c:order val="56"/>
          <c:tx>
            <c:v>fixe à conserver</c:v>
          </c:tx>
          <c:spPr>
            <a:ln w="19050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xVal>
            <c:numLit>
              <c:formatCode>General</c:formatCode>
              <c:ptCount val="1"/>
              <c:pt idx="0">
                <c:v>0.5</c:v>
              </c:pt>
            </c:numLit>
          </c:xVal>
          <c:yVal>
            <c:numLit>
              <c:formatCode>General</c:formatCode>
              <c:ptCount val="1"/>
              <c:pt idx="0">
                <c:v>50</c:v>
              </c:pt>
            </c:numLit>
          </c:yVal>
          <c:smooth val="0"/>
          <c:extLst>
            <c:ext xmlns:c16="http://schemas.microsoft.com/office/drawing/2014/chart" uri="{C3380CC4-5D6E-409C-BE32-E72D297353CC}">
              <c16:uniqueId val="{00000438-466E-4851-9DF5-C45AB0A8F25A}"/>
            </c:ext>
          </c:extLst>
        </c:ser>
        <c:ser>
          <c:idx val="57"/>
          <c:order val="57"/>
          <c:tx>
            <c:v>fixe à conserver</c:v>
          </c:tx>
          <c:spPr>
            <a:ln w="19050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xVal>
            <c:numLit>
              <c:formatCode>General</c:formatCode>
              <c:ptCount val="1"/>
              <c:pt idx="0">
                <c:v>0.5</c:v>
              </c:pt>
            </c:numLit>
          </c:xVal>
          <c:yVal>
            <c:numLit>
              <c:formatCode>General</c:formatCode>
              <c:ptCount val="1"/>
              <c:pt idx="0">
                <c:v>50</c:v>
              </c:pt>
            </c:numLit>
          </c:yVal>
          <c:smooth val="0"/>
          <c:extLst>
            <c:ext xmlns:c16="http://schemas.microsoft.com/office/drawing/2014/chart" uri="{C3380CC4-5D6E-409C-BE32-E72D297353CC}">
              <c16:uniqueId val="{00000439-466E-4851-9DF5-C45AB0A8F25A}"/>
            </c:ext>
          </c:extLst>
        </c:ser>
        <c:ser>
          <c:idx val="58"/>
          <c:order val="58"/>
          <c:tx>
            <c:v>fixe à conserver</c:v>
          </c:tx>
          <c:spPr>
            <a:ln w="19050" cap="rnd">
              <a:solidFill>
                <a:schemeClr val="accent5"/>
              </a:solidFill>
              <a:round/>
            </a:ln>
            <a:effectLst/>
          </c:spPr>
          <c:marker>
            <c:symbol val="none"/>
          </c:marker>
          <c:xVal>
            <c:numLit>
              <c:formatCode>General</c:formatCode>
              <c:ptCount val="1"/>
              <c:pt idx="0">
                <c:v>0.5</c:v>
              </c:pt>
            </c:numLit>
          </c:xVal>
          <c:yVal>
            <c:numLit>
              <c:formatCode>General</c:formatCode>
              <c:ptCount val="1"/>
              <c:pt idx="0">
                <c:v>50</c:v>
              </c:pt>
            </c:numLit>
          </c:yVal>
          <c:smooth val="0"/>
          <c:extLst>
            <c:ext xmlns:c16="http://schemas.microsoft.com/office/drawing/2014/chart" uri="{C3380CC4-5D6E-409C-BE32-E72D297353CC}">
              <c16:uniqueId val="{0000043A-466E-4851-9DF5-C45AB0A8F25A}"/>
            </c:ext>
          </c:extLst>
        </c:ser>
        <c:ser>
          <c:idx val="59"/>
          <c:order val="59"/>
          <c:tx>
            <c:v>charlie</c:v>
          </c:tx>
          <c:spPr>
            <a:ln w="19050" cap="rnd">
              <a:solidFill>
                <a:srgbClr val="0064FA"/>
              </a:solidFill>
              <a:round/>
            </a:ln>
            <a:effectLst/>
          </c:spPr>
          <c:marker>
            <c:symbol val="none"/>
          </c:marker>
          <c:xVal>
            <c:numRef>
              <c:f>heures!$B$8:$E$8</c:f>
              <c:numCache>
                <c:formatCode>h:mm;@</c:formatCode>
                <c:ptCount val="4"/>
                <c:pt idx="0">
                  <c:v>0.97916666666666663</c:v>
                </c:pt>
                <c:pt idx="1">
                  <c:v>0.97916666666666663</c:v>
                </c:pt>
                <c:pt idx="2">
                  <c:v>1.1458333333333333</c:v>
                </c:pt>
                <c:pt idx="3">
                  <c:v>1.1458333333333333</c:v>
                </c:pt>
              </c:numCache>
            </c:numRef>
          </c:xVal>
          <c:yVal>
            <c:numRef>
              <c:f>données!$F$9:$I$9</c:f>
              <c:numCache>
                <c:formatCode>General</c:formatCode>
                <c:ptCount val="4"/>
                <c:pt idx="0">
                  <c:v>25</c:v>
                </c:pt>
                <c:pt idx="1">
                  <c:v>50</c:v>
                </c:pt>
                <c:pt idx="2">
                  <c:v>25</c:v>
                </c:pt>
                <c:pt idx="3">
                  <c:v>50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D740-42C9-87D2-54DE7C34BE70}"/>
            </c:ext>
          </c:extLst>
        </c:ser>
        <c:ser>
          <c:idx val="62"/>
          <c:order val="60"/>
          <c:tx>
            <c:v>alpha</c:v>
          </c:tx>
          <c:spPr>
            <a:ln w="19050" cap="rnd" cmpd="sng" algn="ctr">
              <a:solidFill>
                <a:srgbClr val="00B0F0">
                  <a:alpha val="50000"/>
                </a:srgbClr>
              </a:solidFill>
              <a:prstDash val="solid"/>
              <a:round/>
              <a:headEnd type="none" w="med" len="med"/>
              <a:tailEnd type="none" w="med" len="med"/>
            </a:ln>
            <a:effectLst/>
          </c:spPr>
          <c:marker>
            <c:symbol val="none"/>
          </c:marker>
          <c:xVal>
            <c:numRef>
              <c:f>heures!$B$6:$E$6</c:f>
              <c:numCache>
                <c:formatCode>h:mm;@</c:formatCode>
                <c:ptCount val="4"/>
                <c:pt idx="0">
                  <c:v>0.95833333333333337</c:v>
                </c:pt>
                <c:pt idx="1">
                  <c:v>0.95833333333333337</c:v>
                </c:pt>
                <c:pt idx="2">
                  <c:v>1.1666666666666667</c:v>
                </c:pt>
                <c:pt idx="3">
                  <c:v>1.1666666666666667</c:v>
                </c:pt>
              </c:numCache>
            </c:numRef>
          </c:xVal>
          <c:yVal>
            <c:numRef>
              <c:f>données!$B$7:$E$7</c:f>
              <c:numCache>
                <c:formatCode>General</c:formatCode>
                <c:ptCount val="4"/>
                <c:pt idx="0">
                  <c:v>50</c:v>
                </c:pt>
                <c:pt idx="1">
                  <c:v>1</c:v>
                </c:pt>
                <c:pt idx="2">
                  <c:v>50</c:v>
                </c:pt>
                <c:pt idx="3">
                  <c:v>1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1-D740-42C9-87D2-54DE7C34BE70}"/>
            </c:ext>
          </c:extLst>
        </c:ser>
        <c:ser>
          <c:idx val="60"/>
          <c:order val="61"/>
          <c:tx>
            <c:v>3000</c:v>
          </c:tx>
          <c:spPr>
            <a:ln w="19050" cap="rnd">
              <a:solidFill>
                <a:srgbClr val="7030A0"/>
              </a:solidFill>
              <a:round/>
            </a:ln>
            <a:effectLst/>
          </c:spPr>
          <c:marker>
            <c:symbol val="none"/>
          </c:marker>
          <c:xVal>
            <c:numRef>
              <c:f>heures!$B$4:$F$4</c:f>
              <c:numCache>
                <c:formatCode>h:mm;@</c:formatCode>
                <c:ptCount val="5"/>
                <c:pt idx="0">
                  <c:v>0.9375</c:v>
                </c:pt>
                <c:pt idx="1">
                  <c:v>0.9375</c:v>
                </c:pt>
                <c:pt idx="2">
                  <c:v>1.1875</c:v>
                </c:pt>
                <c:pt idx="3">
                  <c:v>1.1875</c:v>
                </c:pt>
                <c:pt idx="4">
                  <c:v>0.9375</c:v>
                </c:pt>
              </c:numCache>
            </c:numRef>
          </c:xVal>
          <c:yVal>
            <c:numRef>
              <c:f>données!$H$3:$L$3</c:f>
              <c:numCache>
                <c:formatCode>General</c:formatCode>
                <c:ptCount val="5"/>
                <c:pt idx="0">
                  <c:v>22</c:v>
                </c:pt>
                <c:pt idx="1">
                  <c:v>40</c:v>
                </c:pt>
                <c:pt idx="2">
                  <c:v>40</c:v>
                </c:pt>
                <c:pt idx="3">
                  <c:v>22</c:v>
                </c:pt>
                <c:pt idx="4">
                  <c:v>22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2-D740-42C9-87D2-54DE7C34BE70}"/>
            </c:ext>
          </c:extLst>
        </c:ser>
        <c:ser>
          <c:idx val="61"/>
          <c:order val="62"/>
          <c:tx>
            <c:v>15</c:v>
          </c:tx>
          <c:spPr>
            <a:ln w="19050" cap="rnd">
              <a:solidFill>
                <a:srgbClr val="FFC000"/>
              </a:solidFill>
              <a:round/>
            </a:ln>
            <a:effectLst/>
          </c:spPr>
          <c:marker>
            <c:symbol val="none"/>
          </c:marker>
          <c:xVal>
            <c:numRef>
              <c:f>heures!$B$3:$F$3</c:f>
              <c:numCache>
                <c:formatCode>h:mm;@</c:formatCode>
                <c:ptCount val="5"/>
                <c:pt idx="0">
                  <c:v>0.91666666666666663</c:v>
                </c:pt>
                <c:pt idx="1">
                  <c:v>0.91666666666666663</c:v>
                </c:pt>
                <c:pt idx="2">
                  <c:v>1.2083333333333333</c:v>
                </c:pt>
                <c:pt idx="3">
                  <c:v>1.2083333333333333</c:v>
                </c:pt>
                <c:pt idx="4">
                  <c:v>0.91666666666666663</c:v>
                </c:pt>
              </c:numCache>
            </c:numRef>
          </c:xVal>
          <c:yVal>
            <c:numRef>
              <c:f>données!$C$2:$G$2</c:f>
              <c:numCache>
                <c:formatCode>General</c:formatCode>
                <c:ptCount val="5"/>
                <c:pt idx="0">
                  <c:v>2</c:v>
                </c:pt>
                <c:pt idx="1">
                  <c:v>20</c:v>
                </c:pt>
                <c:pt idx="2">
                  <c:v>20</c:v>
                </c:pt>
                <c:pt idx="3">
                  <c:v>2</c:v>
                </c:pt>
                <c:pt idx="4">
                  <c:v>2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3-D740-42C9-87D2-54DE7C34BE7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75292304"/>
        <c:axId val="174750400"/>
        <c:extLst/>
      </c:scatterChart>
      <c:valAx>
        <c:axId val="175292304"/>
        <c:scaling>
          <c:orientation val="minMax"/>
          <c:max val="1.34375"/>
          <c:min val="0.875"/>
        </c:scaling>
        <c:delete val="0"/>
        <c:axPos val="t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h:mm;@" sourceLinked="0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4750400"/>
        <c:crosses val="autoZero"/>
        <c:crossBetween val="midCat"/>
        <c:majorUnit val="2.0833333333333332E-2"/>
        <c:minorUnit val="3.472222222222222E-3"/>
      </c:valAx>
      <c:valAx>
        <c:axId val="174750400"/>
        <c:scaling>
          <c:orientation val="maxMin"/>
          <c:max val="301"/>
          <c:min val="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5292304"/>
        <c:crosses val="autoZero"/>
        <c:crossBetween val="midCat"/>
        <c:majorUnit val="25"/>
        <c:minorUnit val="5"/>
      </c:valAx>
      <c:spPr>
        <a:noFill/>
        <a:ln w="25400">
          <a:noFill/>
        </a:ln>
        <a:effectLst/>
      </c:spPr>
    </c:plotArea>
    <c:plotVisOnly val="1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</xdr:row>
      <xdr:rowOff>0</xdr:rowOff>
    </xdr:from>
    <xdr:to>
      <xdr:col>37</xdr:col>
      <xdr:colOff>0</xdr:colOff>
      <xdr:row>65</xdr:row>
      <xdr:rowOff>50800</xdr:rowOff>
    </xdr:to>
    <xdr:graphicFrame macro="">
      <xdr:nvGraphicFramePr>
        <xdr:cNvPr id="3" name="ttx 1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10</xdr:col>
      <xdr:colOff>238125</xdr:colOff>
      <xdr:row>0</xdr:row>
      <xdr:rowOff>57150</xdr:rowOff>
    </xdr:from>
    <xdr:to>
      <xdr:col>13</xdr:col>
      <xdr:colOff>47625</xdr:colOff>
      <xdr:row>1</xdr:row>
      <xdr:rowOff>38100</xdr:rowOff>
    </xdr:to>
    <xdr:sp macro="" textlink="">
      <xdr:nvSpPr>
        <xdr:cNvPr id="1028" name="Affiche_CAT" hidden="1">
          <a:extLst>
            <a:ext uri="{63B3BB69-23CF-44E3-9099-C40C66FF867C}">
              <a14:compatExt xmlns:a14="http://schemas.microsoft.com/office/drawing/2010/main" spid="_x0000_s1028"/>
            </a:ex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13</xdr:col>
      <xdr:colOff>95250</xdr:colOff>
      <xdr:row>0</xdr:row>
      <xdr:rowOff>57150</xdr:rowOff>
    </xdr:from>
    <xdr:to>
      <xdr:col>15</xdr:col>
      <xdr:colOff>285750</xdr:colOff>
      <xdr:row>1</xdr:row>
      <xdr:rowOff>38100</xdr:rowOff>
    </xdr:to>
    <xdr:sp macro="" textlink="">
      <xdr:nvSpPr>
        <xdr:cNvPr id="1029" name="Masque_CAT" hidden="1">
          <a:extLst>
            <a:ext uri="{63B3BB69-23CF-44E3-9099-C40C66FF867C}">
              <a14:compatExt xmlns:a14="http://schemas.microsoft.com/office/drawing/2010/main" spid="_x0000_s1029"/>
            </a:ex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1">
    <pageSetUpPr fitToPage="1"/>
  </sheetPr>
  <dimension ref="A1:AK67"/>
  <sheetViews>
    <sheetView workbookViewId="0">
      <selection activeCell="AN20" sqref="AN20"/>
    </sheetView>
  </sheetViews>
  <sheetFormatPr baseColWidth="10" defaultColWidth="5.7109375" defaultRowHeight="12.75" x14ac:dyDescent="0.2"/>
  <cols>
    <col min="1" max="16384" width="5.7109375" style="1"/>
  </cols>
  <sheetData>
    <row r="1" spans="1:37" ht="26.25" customHeight="1" x14ac:dyDescent="0.2">
      <c r="A1" s="85"/>
      <c r="B1" s="85"/>
      <c r="C1" s="85"/>
      <c r="D1" s="85"/>
      <c r="E1" s="85"/>
      <c r="F1" s="85"/>
      <c r="G1" s="85"/>
      <c r="H1" s="85"/>
      <c r="I1" s="85"/>
      <c r="J1" s="85"/>
      <c r="K1" s="85"/>
      <c r="L1" s="85"/>
      <c r="M1" s="85"/>
      <c r="N1" s="85"/>
      <c r="O1" s="85"/>
      <c r="P1" s="85"/>
      <c r="Q1" s="86"/>
      <c r="R1" s="86"/>
      <c r="S1" s="86"/>
      <c r="T1" s="86"/>
      <c r="U1" s="86"/>
      <c r="V1" s="86"/>
      <c r="W1" s="86"/>
      <c r="X1" s="86"/>
      <c r="Y1" s="86"/>
      <c r="Z1" s="36"/>
      <c r="AA1" s="36"/>
      <c r="AB1" s="36"/>
      <c r="AC1" s="36"/>
      <c r="AD1" s="36"/>
      <c r="AE1" s="36"/>
      <c r="AF1" s="36"/>
      <c r="AG1" s="36"/>
      <c r="AH1" s="36"/>
      <c r="AI1" s="36"/>
      <c r="AJ1" s="36"/>
      <c r="AK1" s="36"/>
    </row>
    <row r="3" spans="1:37" s="51" customFormat="1" x14ac:dyDescent="0.2"/>
    <row r="4" spans="1:37" s="51" customFormat="1" x14ac:dyDescent="0.2">
      <c r="AH4" s="84"/>
      <c r="AI4" s="84"/>
    </row>
    <row r="5" spans="1:37" s="51" customFormat="1" x14ac:dyDescent="0.2">
      <c r="AC5" s="84"/>
      <c r="AD5" s="84"/>
    </row>
    <row r="6" spans="1:37" s="51" customFormat="1" x14ac:dyDescent="0.2"/>
    <row r="7" spans="1:37" s="51" customFormat="1" x14ac:dyDescent="0.2"/>
    <row r="8" spans="1:37" s="51" customFormat="1" x14ac:dyDescent="0.2"/>
    <row r="9" spans="1:37" s="51" customFormat="1" x14ac:dyDescent="0.2"/>
    <row r="10" spans="1:37" s="51" customFormat="1" x14ac:dyDescent="0.2"/>
    <row r="11" spans="1:37" s="51" customFormat="1" x14ac:dyDescent="0.2"/>
    <row r="12" spans="1:37" s="51" customFormat="1" x14ac:dyDescent="0.2"/>
    <row r="13" spans="1:37" s="51" customFormat="1" x14ac:dyDescent="0.2"/>
    <row r="14" spans="1:37" s="51" customFormat="1" x14ac:dyDescent="0.2"/>
    <row r="15" spans="1:37" s="51" customFormat="1" x14ac:dyDescent="0.2"/>
    <row r="16" spans="1:37" s="51" customFormat="1" x14ac:dyDescent="0.2"/>
    <row r="17" spans="4:35" s="51" customFormat="1" x14ac:dyDescent="0.2"/>
    <row r="18" spans="4:35" s="51" customFormat="1" x14ac:dyDescent="0.2">
      <c r="G18" s="84"/>
      <c r="H18" s="84"/>
      <c r="AH18" s="84"/>
      <c r="AI18" s="84"/>
    </row>
    <row r="19" spans="4:35" s="51" customFormat="1" x14ac:dyDescent="0.2">
      <c r="AH19" s="84"/>
      <c r="AI19" s="84"/>
    </row>
    <row r="20" spans="4:35" s="51" customFormat="1" x14ac:dyDescent="0.2"/>
    <row r="21" spans="4:35" s="51" customFormat="1" x14ac:dyDescent="0.2"/>
    <row r="22" spans="4:35" s="51" customFormat="1" x14ac:dyDescent="0.2"/>
    <row r="23" spans="4:35" s="51" customFormat="1" x14ac:dyDescent="0.2">
      <c r="F23" s="84"/>
      <c r="G23" s="84"/>
    </row>
    <row r="24" spans="4:35" s="51" customFormat="1" x14ac:dyDescent="0.2"/>
    <row r="25" spans="4:35" s="51" customFormat="1" x14ac:dyDescent="0.2"/>
    <row r="26" spans="4:35" s="51" customFormat="1" x14ac:dyDescent="0.2"/>
    <row r="27" spans="4:35" s="51" customFormat="1" x14ac:dyDescent="0.2">
      <c r="D27" s="84"/>
      <c r="E27" s="84"/>
    </row>
    <row r="28" spans="4:35" s="51" customFormat="1" x14ac:dyDescent="0.2"/>
    <row r="29" spans="4:35" s="51" customFormat="1" x14ac:dyDescent="0.2"/>
    <row r="30" spans="4:35" s="51" customFormat="1" x14ac:dyDescent="0.2"/>
    <row r="31" spans="4:35" s="51" customFormat="1" x14ac:dyDescent="0.2"/>
    <row r="32" spans="4:35" s="51" customFormat="1" x14ac:dyDescent="0.2"/>
    <row r="33" spans="10:33" s="51" customFormat="1" x14ac:dyDescent="0.2"/>
    <row r="34" spans="10:33" s="51" customFormat="1" x14ac:dyDescent="0.2"/>
    <row r="35" spans="10:33" s="51" customFormat="1" x14ac:dyDescent="0.2"/>
    <row r="36" spans="10:33" s="51" customFormat="1" x14ac:dyDescent="0.2"/>
    <row r="37" spans="10:33" s="51" customFormat="1" x14ac:dyDescent="0.2">
      <c r="AF37" s="84"/>
      <c r="AG37" s="84"/>
    </row>
    <row r="38" spans="10:33" s="51" customFormat="1" x14ac:dyDescent="0.2"/>
    <row r="39" spans="10:33" s="51" customFormat="1" x14ac:dyDescent="0.2"/>
    <row r="40" spans="10:33" s="51" customFormat="1" x14ac:dyDescent="0.2"/>
    <row r="41" spans="10:33" s="51" customFormat="1" x14ac:dyDescent="0.2"/>
    <row r="42" spans="10:33" s="51" customFormat="1" x14ac:dyDescent="0.2"/>
    <row r="43" spans="10:33" s="51" customFormat="1" x14ac:dyDescent="0.2"/>
    <row r="44" spans="10:33" s="51" customFormat="1" x14ac:dyDescent="0.2"/>
    <row r="45" spans="10:33" s="51" customFormat="1" x14ac:dyDescent="0.2"/>
    <row r="46" spans="10:33" s="51" customFormat="1" x14ac:dyDescent="0.2"/>
    <row r="47" spans="10:33" s="51" customFormat="1" x14ac:dyDescent="0.2"/>
    <row r="48" spans="10:33" s="51" customFormat="1" x14ac:dyDescent="0.2">
      <c r="J48" s="84"/>
      <c r="K48" s="84"/>
    </row>
    <row r="49" spans="31:33" s="51" customFormat="1" x14ac:dyDescent="0.2"/>
    <row r="50" spans="31:33" s="51" customFormat="1" x14ac:dyDescent="0.2"/>
    <row r="51" spans="31:33" s="51" customFormat="1" x14ac:dyDescent="0.2"/>
    <row r="52" spans="31:33" s="51" customFormat="1" x14ac:dyDescent="0.2"/>
    <row r="53" spans="31:33" s="51" customFormat="1" x14ac:dyDescent="0.2"/>
    <row r="54" spans="31:33" s="51" customFormat="1" x14ac:dyDescent="0.2"/>
    <row r="55" spans="31:33" s="51" customFormat="1" x14ac:dyDescent="0.2"/>
    <row r="56" spans="31:33" s="51" customFormat="1" x14ac:dyDescent="0.2">
      <c r="AE56" s="84"/>
      <c r="AF56" s="84"/>
    </row>
    <row r="57" spans="31:33" s="51" customFormat="1" x14ac:dyDescent="0.2"/>
    <row r="58" spans="31:33" s="51" customFormat="1" x14ac:dyDescent="0.2"/>
    <row r="59" spans="31:33" s="51" customFormat="1" x14ac:dyDescent="0.2"/>
    <row r="60" spans="31:33" s="51" customFormat="1" x14ac:dyDescent="0.2"/>
    <row r="61" spans="31:33" s="51" customFormat="1" x14ac:dyDescent="0.2"/>
    <row r="62" spans="31:33" s="51" customFormat="1" x14ac:dyDescent="0.2"/>
    <row r="63" spans="31:33" s="51" customFormat="1" x14ac:dyDescent="0.2"/>
    <row r="64" spans="31:33" s="51" customFormat="1" x14ac:dyDescent="0.2">
      <c r="AF64" s="84"/>
      <c r="AG64" s="84"/>
    </row>
    <row r="65" s="51" customFormat="1" x14ac:dyDescent="0.2"/>
    <row r="66" s="51" customFormat="1" x14ac:dyDescent="0.2"/>
    <row r="67" s="52" customFormat="1" x14ac:dyDescent="0.2"/>
  </sheetData>
  <mergeCells count="12">
    <mergeCell ref="AH4:AI4"/>
    <mergeCell ref="G18:H18"/>
    <mergeCell ref="AH18:AI19"/>
    <mergeCell ref="AF64:AG64"/>
    <mergeCell ref="AC5:AD5"/>
    <mergeCell ref="AE56:AF56"/>
    <mergeCell ref="D27:E27"/>
    <mergeCell ref="F23:G23"/>
    <mergeCell ref="J48:K48"/>
    <mergeCell ref="AF37:AG37"/>
    <mergeCell ref="A1:P1"/>
    <mergeCell ref="Q1:Y1"/>
  </mergeCells>
  <pageMargins left="0" right="0" top="0" bottom="0" header="0.19685039370078741" footer="0.19685039370078741"/>
  <pageSetup paperSize="8" fitToWidth="5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4"/>
  <dimension ref="A1:B8"/>
  <sheetViews>
    <sheetView tabSelected="1" workbookViewId="0"/>
  </sheetViews>
  <sheetFormatPr baseColWidth="10" defaultRowHeight="20.100000000000001" customHeight="1" x14ac:dyDescent="0.2"/>
  <cols>
    <col min="1" max="1" width="13.7109375" style="35" customWidth="1"/>
    <col min="2" max="2" width="13.7109375" style="10" customWidth="1"/>
    <col min="3" max="16384" width="11.42578125" style="3"/>
  </cols>
  <sheetData>
    <row r="1" spans="1:2" s="2" customFormat="1" ht="20.100000000000001" customHeight="1" x14ac:dyDescent="0.2">
      <c r="A1" s="65">
        <v>15</v>
      </c>
      <c r="B1" s="67" t="s">
        <v>0</v>
      </c>
    </row>
    <row r="2" spans="1:2" s="5" customFormat="1" ht="20.100000000000001" customHeight="1" x14ac:dyDescent="0.2">
      <c r="A2" s="59">
        <v>0.91666666666666663</v>
      </c>
      <c r="B2" s="60">
        <v>0.20833333333333334</v>
      </c>
    </row>
    <row r="3" spans="1:2" s="2" customFormat="1" ht="20.100000000000001" customHeight="1" x14ac:dyDescent="0.2">
      <c r="A3" s="65">
        <v>3000</v>
      </c>
      <c r="B3" s="67" t="s">
        <v>0</v>
      </c>
    </row>
    <row r="4" spans="1:2" s="5" customFormat="1" ht="20.100000000000001" customHeight="1" x14ac:dyDescent="0.2">
      <c r="A4" s="64">
        <v>0.9375</v>
      </c>
      <c r="B4" s="61">
        <v>0.1875</v>
      </c>
    </row>
    <row r="5" spans="1:2" s="2" customFormat="1" ht="20.100000000000001" customHeight="1" x14ac:dyDescent="0.2">
      <c r="A5" s="66" t="s">
        <v>13</v>
      </c>
      <c r="B5" s="68" t="s">
        <v>0</v>
      </c>
    </row>
    <row r="6" spans="1:2" s="5" customFormat="1" ht="20.100000000000001" customHeight="1" x14ac:dyDescent="0.2">
      <c r="A6" s="59">
        <v>0.95833333333333337</v>
      </c>
      <c r="B6" s="60">
        <v>0.16666666666666666</v>
      </c>
    </row>
    <row r="7" spans="1:2" s="2" customFormat="1" ht="20.100000000000001" customHeight="1" x14ac:dyDescent="0.2">
      <c r="A7" s="66" t="s">
        <v>14</v>
      </c>
      <c r="B7" s="69" t="s">
        <v>0</v>
      </c>
    </row>
    <row r="8" spans="1:2" s="5" customFormat="1" ht="20.100000000000001" customHeight="1" x14ac:dyDescent="0.2">
      <c r="A8" s="59">
        <v>0.97916666666666663</v>
      </c>
      <c r="B8" s="60">
        <v>0.14583333333333334</v>
      </c>
    </row>
  </sheetData>
  <dataConsolidate/>
  <dataValidations count="2">
    <dataValidation type="list" allowBlank="1" showErrorMessage="1" errorTitle="Sr ou Sél erroné" error="Le Secteur ou Sél n'existe pas" sqref="A7:B7 A5:B5" xr:uid="{00000000-0002-0000-0100-000000000000}">
      <formula1>OFFSET(texte,MATCH(A5&amp;"*",texte,0)-1,,COUNTIF(texte,A5&amp;"*"))</formula1>
    </dataValidation>
    <dataValidation type="list" allowBlank="1" showInputMessage="1" showErrorMessage="1" errorTitle="ZEP erronée" error="La ZEP n'existe pas" sqref="A3:B3 A1:B1" xr:uid="{00000000-0002-0000-0100-000001000000}">
      <formula1>nombre</formula1>
    </dataValidation>
  </dataValidations>
  <printOptions horizontalCentered="1"/>
  <pageMargins left="0.70866141732283472" right="0.70866141732283472" top="0.35433070866141736" bottom="0.35433070866141736" header="0.31496062992125984" footer="0.31496062992125984"/>
  <pageSetup paperSize="8" scale="75" fitToHeight="0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"/>
  <dimension ref="A1:AA9"/>
  <sheetViews>
    <sheetView workbookViewId="0">
      <selection activeCell="F12" sqref="F12"/>
    </sheetView>
  </sheetViews>
  <sheetFormatPr baseColWidth="10" defaultColWidth="5.7109375" defaultRowHeight="15" x14ac:dyDescent="0.2"/>
  <cols>
    <col min="1" max="1" width="5.7109375" style="12"/>
    <col min="2" max="2" width="5.7109375" style="34"/>
    <col min="3" max="3" width="5.7109375" style="8"/>
    <col min="4" max="4" width="5.7109375" style="8" customWidth="1"/>
    <col min="5" max="6" width="5.7109375" style="19"/>
    <col min="7" max="9" width="5.7109375" style="8"/>
    <col min="10" max="11" width="5.7109375" style="20"/>
    <col min="12" max="15" width="5.7109375" style="30"/>
    <col min="16" max="17" width="5.7109375" style="7"/>
    <col min="18" max="19" width="5.7109375" style="30"/>
    <col min="20" max="21" width="5.7109375" style="7"/>
    <col min="22" max="27" width="5.7109375" style="30"/>
    <col min="28" max="16384" width="5.7109375" style="9"/>
  </cols>
  <sheetData>
    <row r="1" spans="1:27" s="6" customFormat="1" ht="15" customHeight="1" thickBot="1" x14ac:dyDescent="0.25">
      <c r="A1" s="12"/>
      <c r="B1" s="23" t="s">
        <v>12</v>
      </c>
      <c r="C1" s="22" t="s">
        <v>11</v>
      </c>
      <c r="D1" s="17"/>
      <c r="E1" s="18"/>
      <c r="F1" s="18"/>
      <c r="G1" s="24" t="s">
        <v>7</v>
      </c>
      <c r="H1" s="24" t="s">
        <v>5</v>
      </c>
      <c r="I1" s="24" t="s">
        <v>11</v>
      </c>
      <c r="J1" s="16"/>
      <c r="K1" s="16"/>
      <c r="P1" s="25"/>
      <c r="Q1" s="25"/>
      <c r="T1" s="25"/>
      <c r="U1" s="25"/>
    </row>
    <row r="2" spans="1:27" ht="15" customHeight="1" x14ac:dyDescent="0.2">
      <c r="A2" s="12" t="s">
        <v>10</v>
      </c>
      <c r="B2" s="13">
        <f>C2+1</f>
        <v>2</v>
      </c>
      <c r="C2" s="13">
        <v>1</v>
      </c>
      <c r="D2" s="14">
        <f ca="1">IF(ISNA(IF(AND(E2&gt;0.33,E2&lt;0.75)=TRUE,"néant",INDIRECT($A2&amp;I2&amp;$C2))),"néant",IF(AND(E2&gt;0.33,E2&lt;0.75)=TRUE,"néant",INDIRECT($A2&amp;I2&amp;$C2)))</f>
        <v>15</v>
      </c>
      <c r="E2" s="26">
        <f ca="1">INDIRECT($A2&amp;G2&amp;$B2)</f>
        <v>0.91666666666666663</v>
      </c>
      <c r="F2" s="27">
        <f ca="1">INDIRECT($A2&amp;H2&amp;$B2)</f>
        <v>0.20833333333333334</v>
      </c>
      <c r="G2" s="13" t="s">
        <v>15</v>
      </c>
      <c r="H2" s="13" t="s">
        <v>6</v>
      </c>
      <c r="I2" s="28" t="str">
        <f>G2</f>
        <v>A</v>
      </c>
      <c r="J2" s="4"/>
      <c r="K2" s="4"/>
      <c r="L2" s="6"/>
      <c r="M2" s="6"/>
      <c r="N2" s="6"/>
      <c r="O2" s="6"/>
      <c r="P2" s="21"/>
      <c r="Q2" s="21"/>
      <c r="R2" s="6"/>
      <c r="S2" s="6"/>
      <c r="T2" s="21"/>
      <c r="U2" s="21"/>
      <c r="V2" s="6"/>
      <c r="W2" s="6"/>
      <c r="X2" s="6"/>
      <c r="Y2" s="6"/>
      <c r="Z2" s="6"/>
      <c r="AA2" s="6"/>
    </row>
    <row r="3" spans="1:27" ht="15" customHeight="1" x14ac:dyDescent="0.2">
      <c r="A3" s="12" t="s">
        <v>10</v>
      </c>
      <c r="B3" s="11">
        <f>B2</f>
        <v>2</v>
      </c>
      <c r="C3" s="11">
        <f>C2</f>
        <v>1</v>
      </c>
      <c r="D3" s="15" t="str">
        <f t="shared" ref="D3:D5" ca="1" si="0">IF(ISNA(IF(AND(E3&gt;0.33,E3&lt;0.75)=TRUE,"néant",INDIRECT($A3&amp;I3&amp;$C3))),"néant",IF(AND(E3&gt;0.33,E3&lt;0.75)=TRUE,"néant",INDIRECT($A3&amp;I3&amp;$C3)))</f>
        <v>néant</v>
      </c>
      <c r="E3" s="31">
        <f ca="1">INDIRECT($A3&amp;G3&amp;$B3)</f>
        <v>0.91666666666666663</v>
      </c>
      <c r="F3" s="32">
        <f ca="1">INDIRECT($A3&amp;H3&amp;$B3)</f>
        <v>0.20833333333333334</v>
      </c>
      <c r="G3" s="11" t="str">
        <f>G2</f>
        <v>A</v>
      </c>
      <c r="H3" s="11" t="str">
        <f>H2</f>
        <v>B</v>
      </c>
      <c r="I3" s="28" t="str">
        <f>H3</f>
        <v>B</v>
      </c>
      <c r="J3" s="4"/>
      <c r="K3" s="4"/>
      <c r="L3" s="6"/>
      <c r="M3" s="6"/>
      <c r="N3" s="6"/>
      <c r="O3" s="6"/>
      <c r="P3" s="21"/>
      <c r="Q3" s="21"/>
      <c r="R3" s="6"/>
      <c r="S3" s="6"/>
      <c r="T3" s="21"/>
      <c r="U3" s="21"/>
      <c r="V3" s="6"/>
      <c r="W3" s="6"/>
      <c r="X3" s="6"/>
      <c r="Y3" s="6"/>
      <c r="Z3" s="6"/>
      <c r="AA3" s="6"/>
    </row>
    <row r="4" spans="1:27" ht="15" customHeight="1" x14ac:dyDescent="0.2">
      <c r="A4" s="12" t="s">
        <v>10</v>
      </c>
      <c r="B4" s="13">
        <f>C4+1</f>
        <v>4</v>
      </c>
      <c r="C4" s="13">
        <f>C2+2</f>
        <v>3</v>
      </c>
      <c r="D4" s="15">
        <f t="shared" ca="1" si="0"/>
        <v>3000</v>
      </c>
      <c r="E4" s="31">
        <f t="shared" ref="E4:F5" ca="1" si="1">INDIRECT($A4&amp;G4&amp;$B4)</f>
        <v>0.9375</v>
      </c>
      <c r="F4" s="32">
        <f t="shared" ca="1" si="1"/>
        <v>0.1875</v>
      </c>
      <c r="G4" s="11" t="str">
        <f>G3</f>
        <v>A</v>
      </c>
      <c r="H4" s="11" t="str">
        <f>H3</f>
        <v>B</v>
      </c>
      <c r="I4" s="29" t="str">
        <f>I2</f>
        <v>A</v>
      </c>
      <c r="J4" s="4"/>
      <c r="K4" s="4"/>
      <c r="L4" s="6"/>
      <c r="M4" s="6"/>
      <c r="N4" s="6"/>
      <c r="O4" s="6"/>
      <c r="P4" s="21"/>
      <c r="Q4" s="21"/>
      <c r="R4" s="6"/>
      <c r="S4" s="6"/>
      <c r="T4" s="21"/>
      <c r="U4" s="21"/>
      <c r="V4" s="6"/>
      <c r="W4" s="6"/>
      <c r="X4" s="6"/>
      <c r="Y4" s="6"/>
      <c r="Z4" s="6"/>
      <c r="AA4" s="6"/>
    </row>
    <row r="5" spans="1:27" ht="15" customHeight="1" x14ac:dyDescent="0.2">
      <c r="A5" s="12" t="s">
        <v>10</v>
      </c>
      <c r="B5" s="11">
        <f t="shared" ref="B5" si="2">B4</f>
        <v>4</v>
      </c>
      <c r="C5" s="33">
        <f>C4</f>
        <v>3</v>
      </c>
      <c r="D5" s="15" t="str">
        <f t="shared" ca="1" si="0"/>
        <v>néant</v>
      </c>
      <c r="E5" s="31">
        <f ca="1">INDIRECT($A5&amp;G5&amp;$B5)</f>
        <v>0.9375</v>
      </c>
      <c r="F5" s="32">
        <f t="shared" ca="1" si="1"/>
        <v>0.1875</v>
      </c>
      <c r="G5" s="11" t="str">
        <f t="shared" ref="G5:H5" si="3">G4</f>
        <v>A</v>
      </c>
      <c r="H5" s="11" t="str">
        <f t="shared" si="3"/>
        <v>B</v>
      </c>
      <c r="I5" s="29" t="str">
        <f t="shared" ref="I5:I9" si="4">I3</f>
        <v>B</v>
      </c>
      <c r="J5" s="4"/>
      <c r="K5" s="4"/>
      <c r="L5" s="6"/>
      <c r="M5" s="6"/>
      <c r="N5" s="6"/>
      <c r="O5" s="6"/>
      <c r="P5" s="21"/>
      <c r="Q5" s="21"/>
      <c r="R5" s="6"/>
      <c r="S5" s="6"/>
      <c r="T5" s="21"/>
      <c r="U5" s="21"/>
      <c r="V5" s="6"/>
      <c r="W5" s="6"/>
      <c r="X5" s="6"/>
      <c r="Y5" s="6"/>
      <c r="Z5" s="6"/>
      <c r="AA5" s="6"/>
    </row>
    <row r="6" spans="1:27" ht="15" customHeight="1" x14ac:dyDescent="0.2">
      <c r="A6" s="12" t="s">
        <v>10</v>
      </c>
      <c r="B6" s="13">
        <f t="shared" ref="B6" si="5">C6+1</f>
        <v>6</v>
      </c>
      <c r="C6" s="13">
        <f t="shared" ref="C6" si="6">C4+2</f>
        <v>5</v>
      </c>
      <c r="D6" s="15" t="str">
        <f t="shared" ref="D6:D9" ca="1" si="7">IF(ISNA(IF(AND(E6&gt;0.33,E6&lt;0.75)=TRUE,"néant",INDIRECT($A6&amp;I6&amp;$C6))),"néant",IF(AND(E6&gt;0.33,E6&lt;0.75)=TRUE,"néant",INDIRECT($A6&amp;I6&amp;$C6)))</f>
        <v>alpha</v>
      </c>
      <c r="E6" s="31">
        <f t="shared" ref="E6:E9" ca="1" si="8">INDIRECT($A6&amp;G6&amp;$B6)</f>
        <v>0.95833333333333337</v>
      </c>
      <c r="F6" s="32">
        <f t="shared" ref="F6:F9" ca="1" si="9">INDIRECT($A6&amp;H6&amp;$B6)</f>
        <v>0.16666666666666666</v>
      </c>
      <c r="G6" s="11" t="str">
        <f t="shared" ref="G6" si="10">G5</f>
        <v>A</v>
      </c>
      <c r="H6" s="11" t="str">
        <f t="shared" ref="H6" si="11">H5</f>
        <v>B</v>
      </c>
      <c r="I6" s="29" t="str">
        <f t="shared" si="4"/>
        <v>A</v>
      </c>
      <c r="J6" s="4"/>
      <c r="K6" s="4"/>
      <c r="L6" s="6"/>
      <c r="M6" s="6"/>
      <c r="N6" s="6"/>
      <c r="O6" s="6"/>
      <c r="P6" s="21"/>
      <c r="Q6" s="21"/>
      <c r="R6" s="6"/>
      <c r="S6" s="6"/>
      <c r="T6" s="21"/>
      <c r="U6" s="21"/>
      <c r="V6" s="6"/>
      <c r="W6" s="6"/>
      <c r="X6" s="6"/>
      <c r="Y6" s="6"/>
      <c r="Z6" s="6"/>
      <c r="AA6" s="6"/>
    </row>
    <row r="7" spans="1:27" ht="15" customHeight="1" x14ac:dyDescent="0.2">
      <c r="A7" s="12" t="s">
        <v>10</v>
      </c>
      <c r="B7" s="11">
        <f t="shared" ref="B7:C7" si="12">B6</f>
        <v>6</v>
      </c>
      <c r="C7" s="33">
        <f t="shared" si="12"/>
        <v>5</v>
      </c>
      <c r="D7" s="15" t="str">
        <f t="shared" ca="1" si="7"/>
        <v>néant</v>
      </c>
      <c r="E7" s="31">
        <f t="shared" ca="1" si="8"/>
        <v>0.95833333333333337</v>
      </c>
      <c r="F7" s="32">
        <f t="shared" ca="1" si="9"/>
        <v>0.16666666666666666</v>
      </c>
      <c r="G7" s="11" t="str">
        <f t="shared" ref="G7:H7" si="13">G6</f>
        <v>A</v>
      </c>
      <c r="H7" s="11" t="str">
        <f t="shared" si="13"/>
        <v>B</v>
      </c>
      <c r="I7" s="29" t="str">
        <f t="shared" si="4"/>
        <v>B</v>
      </c>
      <c r="J7" s="4"/>
      <c r="K7" s="4"/>
      <c r="L7" s="6"/>
      <c r="M7" s="6"/>
      <c r="N7" s="6"/>
      <c r="O7" s="6"/>
      <c r="P7" s="21"/>
      <c r="Q7" s="21"/>
      <c r="R7" s="6"/>
      <c r="S7" s="6"/>
      <c r="T7" s="21"/>
      <c r="U7" s="21"/>
      <c r="V7" s="6"/>
      <c r="W7" s="6"/>
      <c r="X7" s="6"/>
      <c r="Y7" s="6"/>
      <c r="Z7" s="6"/>
      <c r="AA7" s="6"/>
    </row>
    <row r="8" spans="1:27" ht="15" customHeight="1" x14ac:dyDescent="0.2">
      <c r="A8" s="12" t="s">
        <v>10</v>
      </c>
      <c r="B8" s="13">
        <f t="shared" ref="B8" si="14">C8+1</f>
        <v>8</v>
      </c>
      <c r="C8" s="13">
        <f t="shared" ref="C8" si="15">C6+2</f>
        <v>7</v>
      </c>
      <c r="D8" s="15" t="str">
        <f t="shared" ca="1" si="7"/>
        <v>charlie</v>
      </c>
      <c r="E8" s="31">
        <f t="shared" ca="1" si="8"/>
        <v>0.97916666666666663</v>
      </c>
      <c r="F8" s="32">
        <f t="shared" ca="1" si="9"/>
        <v>0.14583333333333334</v>
      </c>
      <c r="G8" s="11" t="str">
        <f t="shared" ref="G8" si="16">G7</f>
        <v>A</v>
      </c>
      <c r="H8" s="11" t="str">
        <f t="shared" ref="H8" si="17">H7</f>
        <v>B</v>
      </c>
      <c r="I8" s="29" t="str">
        <f t="shared" si="4"/>
        <v>A</v>
      </c>
      <c r="J8" s="4"/>
      <c r="K8" s="4"/>
      <c r="L8" s="6"/>
      <c r="M8" s="6"/>
      <c r="N8" s="6"/>
      <c r="O8" s="6"/>
      <c r="P8" s="21"/>
      <c r="Q8" s="21"/>
      <c r="R8" s="6"/>
      <c r="S8" s="6"/>
      <c r="T8" s="21"/>
      <c r="U8" s="21"/>
      <c r="V8" s="6"/>
      <c r="W8" s="6"/>
      <c r="X8" s="6"/>
      <c r="Y8" s="6"/>
      <c r="Z8" s="6"/>
      <c r="AA8" s="6"/>
    </row>
    <row r="9" spans="1:27" ht="15" customHeight="1" x14ac:dyDescent="0.2">
      <c r="A9" s="12" t="s">
        <v>10</v>
      </c>
      <c r="B9" s="11">
        <f t="shared" ref="B9:C9" si="18">B8</f>
        <v>8</v>
      </c>
      <c r="C9" s="33">
        <f t="shared" si="18"/>
        <v>7</v>
      </c>
      <c r="D9" s="15" t="str">
        <f t="shared" ca="1" si="7"/>
        <v>néant</v>
      </c>
      <c r="E9" s="31">
        <f t="shared" ca="1" si="8"/>
        <v>0.97916666666666663</v>
      </c>
      <c r="F9" s="32">
        <f t="shared" ca="1" si="9"/>
        <v>0.14583333333333334</v>
      </c>
      <c r="G9" s="11" t="str">
        <f t="shared" ref="G9:H9" si="19">G8</f>
        <v>A</v>
      </c>
      <c r="H9" s="11" t="str">
        <f t="shared" si="19"/>
        <v>B</v>
      </c>
      <c r="I9" s="29" t="str">
        <f t="shared" si="4"/>
        <v>B</v>
      </c>
      <c r="J9" s="4"/>
      <c r="K9" s="4"/>
      <c r="L9" s="6"/>
      <c r="M9" s="6"/>
      <c r="N9" s="6"/>
      <c r="O9" s="6"/>
      <c r="P9" s="21"/>
      <c r="Q9" s="21"/>
      <c r="R9" s="6"/>
      <c r="S9" s="6"/>
      <c r="T9" s="21"/>
      <c r="U9" s="21"/>
      <c r="V9" s="6"/>
      <c r="W9" s="6"/>
      <c r="X9" s="6"/>
      <c r="Y9" s="6"/>
      <c r="Z9" s="6"/>
      <c r="AA9" s="6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19"/>
  <dimension ref="A1:J10"/>
  <sheetViews>
    <sheetView workbookViewId="0">
      <selection activeCell="A8" sqref="A8"/>
    </sheetView>
  </sheetViews>
  <sheetFormatPr baseColWidth="10" defaultRowHeight="20.100000000000001" customHeight="1" x14ac:dyDescent="0.2"/>
  <cols>
    <col min="1" max="1" width="15.7109375" style="41" customWidth="1"/>
    <col min="2" max="2" width="10.7109375" style="42" customWidth="1"/>
    <col min="3" max="3" width="1.7109375" style="42" customWidth="1"/>
    <col min="4" max="4" width="10.7109375" style="42" customWidth="1"/>
    <col min="5" max="6" width="1.7109375" style="42" customWidth="1"/>
    <col min="7" max="7" width="14.7109375" style="40" customWidth="1"/>
    <col min="8" max="8" width="4.42578125" style="40" bestFit="1" customWidth="1"/>
    <col min="9" max="16384" width="11.42578125" style="40"/>
  </cols>
  <sheetData>
    <row r="1" spans="1:10" ht="20.100000000000001" customHeight="1" thickBot="1" x14ac:dyDescent="0.25">
      <c r="A1" s="39"/>
      <c r="B1" s="87" t="s">
        <v>18</v>
      </c>
      <c r="C1" s="88"/>
      <c r="D1" s="88"/>
      <c r="E1" s="88"/>
      <c r="F1" s="89"/>
      <c r="H1" s="40">
        <f>MAX(H3:H8)</f>
        <v>63</v>
      </c>
      <c r="J1" s="70" t="s">
        <v>17</v>
      </c>
    </row>
    <row r="2" spans="1:10" s="46" customFormat="1" ht="20.100000000000001" customHeight="1" x14ac:dyDescent="0.2">
      <c r="A2" s="71"/>
      <c r="B2" s="75" t="s">
        <v>3</v>
      </c>
      <c r="C2" s="43"/>
      <c r="D2" s="44" t="s">
        <v>4</v>
      </c>
      <c r="E2" s="45"/>
      <c r="F2" s="76"/>
      <c r="G2" s="46" t="s">
        <v>16</v>
      </c>
    </row>
    <row r="3" spans="1:10" s="50" customFormat="1" ht="20.100000000000001" customHeight="1" x14ac:dyDescent="0.2">
      <c r="A3" s="72">
        <v>15</v>
      </c>
      <c r="B3" s="77">
        <f ca="1">IF(VLOOKUP(A3,tri!$D$2:$F$9,2,FALSE)&lt;&gt;0,IF(VLOOKUP(A3,tri!$D$2:$F$9,2,FALSE)&gt;0.5,VLOOKUP(A3,tri!$D$2:$F$9,2,FALSE),VLOOKUP(A3,tri!$D$2:$F$9,2,FALSE)+1),1)</f>
        <v>0.91666666666666663</v>
      </c>
      <c r="C3" s="47">
        <f t="shared" ref="C3:C7" ca="1" si="0">B3</f>
        <v>0.91666666666666663</v>
      </c>
      <c r="D3" s="48">
        <f ca="1">IF(VLOOKUP(A3,tri!$D$2:$F$9,3,FALSE)&lt;&gt;0,IF(VLOOKUP(A3,tri!$D$2:$F$9,3,FALSE)&gt;0.5,VLOOKUP(A3,tri!$D$2:$F$9,3,FALSE),VLOOKUP(A3,tri!$D$2:$F$9,3,FALSE)+1),1)</f>
        <v>1.2083333333333333</v>
      </c>
      <c r="E3" s="49">
        <f t="shared" ref="E3:E7" ca="1" si="1">D3</f>
        <v>1.2083333333333333</v>
      </c>
      <c r="F3" s="76">
        <f t="shared" ref="F3:F7" ca="1" si="2">B3</f>
        <v>0.91666666666666663</v>
      </c>
      <c r="G3" s="38" t="s">
        <v>1</v>
      </c>
      <c r="H3" s="40">
        <v>63</v>
      </c>
    </row>
    <row r="4" spans="1:10" s="50" customFormat="1" ht="20.100000000000001" customHeight="1" x14ac:dyDescent="0.2">
      <c r="A4" s="73">
        <v>3000</v>
      </c>
      <c r="B4" s="77">
        <f ca="1">IF(VLOOKUP(A4,tri!$D$2:$F$9,2,FALSE)&lt;&gt;0,IF(VLOOKUP(A4,tri!$D$2:$F$9,2,FALSE)&gt;0.5,VLOOKUP(A4,tri!$D$2:$F$9,2,FALSE),VLOOKUP(A4,tri!$D$2:$F$9,2,FALSE)+1),1)</f>
        <v>0.9375</v>
      </c>
      <c r="C4" s="47">
        <f t="shared" ca="1" si="0"/>
        <v>0.9375</v>
      </c>
      <c r="D4" s="48">
        <f ca="1">IF(VLOOKUP(A4,tri!$D$2:$F$9,3,FALSE)&lt;&gt;0,IF(VLOOKUP(A4,tri!$D$2:$F$9,3,FALSE)&gt;0.5,VLOOKUP(A4,tri!$D$2:$F$9,3,FALSE),VLOOKUP(A4,tri!$D$2:$F$9,3,FALSE)+1),1)</f>
        <v>1.1875</v>
      </c>
      <c r="E4" s="49">
        <f t="shared" ca="1" si="1"/>
        <v>1.1875</v>
      </c>
      <c r="F4" s="76">
        <f t="shared" ca="1" si="2"/>
        <v>0.9375</v>
      </c>
      <c r="G4" s="38" t="s">
        <v>2</v>
      </c>
      <c r="H4" s="40">
        <v>62</v>
      </c>
    </row>
    <row r="5" spans="1:10" s="50" customFormat="1" ht="20.100000000000001" customHeight="1" x14ac:dyDescent="0.2">
      <c r="A5" s="73">
        <v>8000</v>
      </c>
      <c r="B5" s="77" t="e">
        <f ca="1">IF(VLOOKUP(A5,tri!$D$2:$F$9,2,FALSE)&lt;&gt;0,IF(VLOOKUP(A5,tri!$D$2:$F$9,2,FALSE)&gt;0.5,VLOOKUP(A5,tri!$D$2:$F$9,2,FALSE),VLOOKUP(A5,tri!$D$2:$F$9,2,FALSE)+1),1)</f>
        <v>#N/A</v>
      </c>
      <c r="C5" s="47" t="e">
        <f t="shared" ca="1" si="0"/>
        <v>#N/A</v>
      </c>
      <c r="D5" s="48" t="e">
        <f ca="1">IF(VLOOKUP(A5,tri!$D$2:$F$9,3,FALSE)&lt;&gt;0,IF(VLOOKUP(A5,tri!$D$2:$F$9,3,FALSE)&gt;0.5,VLOOKUP(A5,tri!$D$2:$F$9,3,FALSE),VLOOKUP(A5,tri!$D$2:$F$9,3,FALSE)+1),1)</f>
        <v>#N/A</v>
      </c>
      <c r="E5" s="49" t="e">
        <f t="shared" ca="1" si="1"/>
        <v>#N/A</v>
      </c>
      <c r="F5" s="76" t="e">
        <f t="shared" ca="1" si="2"/>
        <v>#N/A</v>
      </c>
      <c r="G5" s="38" t="s">
        <v>1</v>
      </c>
      <c r="H5" s="40"/>
    </row>
    <row r="6" spans="1:10" s="50" customFormat="1" ht="20.100000000000001" customHeight="1" x14ac:dyDescent="0.2">
      <c r="A6" s="74" t="s">
        <v>13</v>
      </c>
      <c r="B6" s="77">
        <f ca="1">IF(VLOOKUP(A6,tri!$D$2:$F$9,2,FALSE)&lt;&gt;0,IF(VLOOKUP(A6,tri!$D$2:$F$9,2,FALSE)&gt;0.5,VLOOKUP(A6,tri!$D$2:$F$9,2,FALSE),VLOOKUP(A6,tri!$D$2:$F$9,2,FALSE)+1),1)</f>
        <v>0.95833333333333337</v>
      </c>
      <c r="C6" s="47">
        <f t="shared" ca="1" si="0"/>
        <v>0.95833333333333337</v>
      </c>
      <c r="D6" s="48">
        <f ca="1">IF(VLOOKUP(A6,tri!$D$2:$F$9,3,FALSE)&lt;&gt;0,IF(VLOOKUP(A6,tri!$D$2:$F$9,3,FALSE)&gt;0.5,VLOOKUP(A6,tri!$D$2:$F$9,3,FALSE),VLOOKUP(A6,tri!$D$2:$F$9,3,FALSE)+1),1)</f>
        <v>1.1666666666666667</v>
      </c>
      <c r="E6" s="49">
        <f t="shared" ca="1" si="1"/>
        <v>1.1666666666666667</v>
      </c>
      <c r="F6" s="76">
        <f t="shared" ca="1" si="2"/>
        <v>0.95833333333333337</v>
      </c>
      <c r="G6" s="37" t="s">
        <v>8</v>
      </c>
      <c r="H6" s="40">
        <v>61</v>
      </c>
    </row>
    <row r="7" spans="1:10" s="50" customFormat="1" ht="20.100000000000001" customHeight="1" x14ac:dyDescent="0.2">
      <c r="A7" s="83" t="s">
        <v>20</v>
      </c>
      <c r="B7" s="77" t="e">
        <f ca="1">IF(VLOOKUP(A7,tri!$D$2:$F$9,2,FALSE)&lt;&gt;0,IF(VLOOKUP(A7,tri!$D$2:$F$9,2,FALSE)&gt;0.5,VLOOKUP(A7,tri!$D$2:$F$9,2,FALSE),VLOOKUP(A7,tri!$D$2:$F$9,2,FALSE)+1),1)</f>
        <v>#N/A</v>
      </c>
      <c r="C7" s="47" t="e">
        <f t="shared" ca="1" si="0"/>
        <v>#N/A</v>
      </c>
      <c r="D7" s="48" t="e">
        <f ca="1">IF(VLOOKUP(A7,tri!$D$2:$F$9,3,FALSE)&lt;&gt;0,IF(VLOOKUP(A7,tri!$D$2:$F$9,3,FALSE)&gt;0.5,VLOOKUP(A7,tri!$D$2:$F$9,3,FALSE),VLOOKUP(A7,tri!$D$2:$F$9,3,FALSE)+1),1)</f>
        <v>#N/A</v>
      </c>
      <c r="E7" s="49" t="e">
        <f t="shared" ca="1" si="1"/>
        <v>#N/A</v>
      </c>
      <c r="F7" s="76" t="e">
        <f t="shared" ca="1" si="2"/>
        <v>#N/A</v>
      </c>
      <c r="G7" s="37" t="s">
        <v>9</v>
      </c>
      <c r="H7" s="40"/>
    </row>
    <row r="8" spans="1:10" s="50" customFormat="1" ht="20.100000000000001" customHeight="1" x14ac:dyDescent="0.2">
      <c r="A8" s="74" t="s">
        <v>14</v>
      </c>
      <c r="B8" s="77">
        <f ca="1">IF(VLOOKUP(A8,tri!$D$2:$F$9,2,FALSE)&lt;&gt;0,IF(VLOOKUP(A8,tri!$D$2:$F$9,2,FALSE)&gt;0.5,VLOOKUP(A8,tri!$D$2:$F$9,2,FALSE),VLOOKUP(A8,tri!$D$2:$F$9,2,FALSE)+1),1)</f>
        <v>0.97916666666666663</v>
      </c>
      <c r="C8" s="47">
        <f t="shared" ref="C8" ca="1" si="3">B8</f>
        <v>0.97916666666666663</v>
      </c>
      <c r="D8" s="48">
        <f ca="1">IF(VLOOKUP(A8,tri!$D$2:$F$9,3,FALSE)&lt;&gt;0,IF(VLOOKUP(A8,tri!$D$2:$F$9,3,FALSE)&gt;0.5,VLOOKUP(A8,tri!$D$2:$F$9,3,FALSE),VLOOKUP(A8,tri!$D$2:$F$9,3,FALSE)+1),1)</f>
        <v>1.1458333333333333</v>
      </c>
      <c r="E8" s="49">
        <f t="shared" ref="E8" ca="1" si="4">D8</f>
        <v>1.1458333333333333</v>
      </c>
      <c r="F8" s="76">
        <f t="shared" ref="F8" ca="1" si="5">B8</f>
        <v>0.97916666666666663</v>
      </c>
      <c r="G8" s="37" t="s">
        <v>9</v>
      </c>
      <c r="H8" s="40">
        <v>60</v>
      </c>
    </row>
    <row r="9" spans="1:10" ht="20.100000000000001" customHeight="1" x14ac:dyDescent="0.2">
      <c r="B9" s="78"/>
      <c r="C9" s="79"/>
      <c r="D9" s="79"/>
      <c r="E9" s="79"/>
      <c r="F9" s="80"/>
    </row>
    <row r="10" spans="1:10" ht="20.100000000000001" customHeight="1" x14ac:dyDescent="0.2">
      <c r="B10" s="78"/>
      <c r="C10" s="79"/>
      <c r="D10" s="79"/>
      <c r="E10" s="79"/>
      <c r="F10" s="80"/>
    </row>
  </sheetData>
  <mergeCells count="1">
    <mergeCell ref="B1:F1"/>
  </mergeCells>
  <conditionalFormatting sqref="A3:H8">
    <cfRule type="expression" dxfId="0" priority="7">
      <formula>MOD(ROW(),2)</formula>
    </cfRule>
  </conditionalFormatting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2">
    <pageSetUpPr fitToPage="1"/>
  </sheetPr>
  <dimension ref="A1:X9"/>
  <sheetViews>
    <sheetView workbookViewId="0">
      <selection activeCell="A9" sqref="A9"/>
    </sheetView>
  </sheetViews>
  <sheetFormatPr baseColWidth="10" defaultRowHeight="20.100000000000001" customHeight="1" x14ac:dyDescent="0.2"/>
  <cols>
    <col min="1" max="1" width="14.140625" style="17" customWidth="1"/>
    <col min="2" max="2" width="1.7109375" style="53" customWidth="1"/>
    <col min="3" max="4" width="9.42578125" style="53" customWidth="1"/>
    <col min="5" max="7" width="1.7109375" style="53" customWidth="1"/>
    <col min="8" max="9" width="9.42578125" style="53" customWidth="1"/>
    <col min="10" max="12" width="1.7109375" style="53" customWidth="1"/>
    <col min="13" max="13" width="5.7109375" style="55" customWidth="1"/>
    <col min="14" max="14" width="14.140625" style="17" customWidth="1"/>
    <col min="15" max="16" width="9.42578125" style="53" customWidth="1"/>
    <col min="17" max="19" width="1.7109375" style="53" customWidth="1"/>
    <col min="20" max="21" width="9.42578125" style="53" customWidth="1"/>
    <col min="22" max="24" width="1.7109375" style="53" customWidth="1"/>
    <col min="25" max="25" width="11.42578125" style="55"/>
    <col min="26" max="676" width="5.7109375" style="55" customWidth="1"/>
    <col min="677" max="16384" width="11.42578125" style="55"/>
  </cols>
  <sheetData>
    <row r="1" spans="1:14" ht="20.100000000000001" customHeight="1" x14ac:dyDescent="0.2">
      <c r="A1" s="56" t="s">
        <v>0</v>
      </c>
      <c r="B1" s="57"/>
      <c r="C1" s="58"/>
      <c r="D1" s="57"/>
      <c r="E1" s="57">
        <f>D1</f>
        <v>0</v>
      </c>
      <c r="F1" s="57">
        <f>C1</f>
        <v>0</v>
      </c>
      <c r="G1" s="54">
        <f>C1</f>
        <v>0</v>
      </c>
      <c r="H1" s="57"/>
      <c r="I1" s="57"/>
      <c r="J1" s="57">
        <f>I1</f>
        <v>0</v>
      </c>
      <c r="K1" s="57">
        <f>H1</f>
        <v>0</v>
      </c>
      <c r="L1" s="54">
        <f>H1</f>
        <v>0</v>
      </c>
      <c r="N1" s="81" t="s">
        <v>19</v>
      </c>
    </row>
    <row r="2" spans="1:14" ht="20.100000000000001" customHeight="1" x14ac:dyDescent="0.2">
      <c r="A2" s="56">
        <v>15</v>
      </c>
      <c r="B2" s="57"/>
      <c r="C2" s="62">
        <v>2</v>
      </c>
      <c r="D2" s="63">
        <v>20</v>
      </c>
      <c r="E2" s="57">
        <f t="shared" ref="E2:E4" si="0">D2</f>
        <v>20</v>
      </c>
      <c r="F2" s="57">
        <f t="shared" ref="F2:F4" si="1">C2</f>
        <v>2</v>
      </c>
      <c r="G2" s="54">
        <f t="shared" ref="G2:G4" si="2">C2</f>
        <v>2</v>
      </c>
      <c r="H2" s="57">
        <f>C2</f>
        <v>2</v>
      </c>
      <c r="I2" s="57"/>
      <c r="J2" s="57">
        <f t="shared" ref="J2:J4" si="3">I2</f>
        <v>0</v>
      </c>
      <c r="K2" s="57">
        <f t="shared" ref="K2:K4" si="4">H2</f>
        <v>2</v>
      </c>
      <c r="L2" s="54">
        <f t="shared" ref="L2:L4" si="5">H2</f>
        <v>2</v>
      </c>
    </row>
    <row r="3" spans="1:14" ht="20.100000000000001" customHeight="1" x14ac:dyDescent="0.2">
      <c r="A3" s="56">
        <v>3000</v>
      </c>
      <c r="B3" s="57"/>
      <c r="C3" s="58"/>
      <c r="D3" s="57"/>
      <c r="E3" s="57">
        <f t="shared" si="0"/>
        <v>0</v>
      </c>
      <c r="F3" s="57">
        <f t="shared" si="1"/>
        <v>0</v>
      </c>
      <c r="G3" s="54">
        <f t="shared" si="2"/>
        <v>0</v>
      </c>
      <c r="H3" s="63">
        <v>22</v>
      </c>
      <c r="I3" s="63">
        <v>40</v>
      </c>
      <c r="J3" s="57">
        <f t="shared" si="3"/>
        <v>40</v>
      </c>
      <c r="K3" s="57">
        <f t="shared" si="4"/>
        <v>22</v>
      </c>
      <c r="L3" s="54">
        <f t="shared" si="5"/>
        <v>22</v>
      </c>
    </row>
    <row r="4" spans="1:14" ht="20.100000000000001" customHeight="1" x14ac:dyDescent="0.2">
      <c r="A4" s="56">
        <v>8000</v>
      </c>
      <c r="B4" s="57"/>
      <c r="C4" s="62">
        <v>42</v>
      </c>
      <c r="D4" s="63">
        <v>60</v>
      </c>
      <c r="E4" s="57">
        <f t="shared" si="0"/>
        <v>60</v>
      </c>
      <c r="F4" s="57">
        <f t="shared" si="1"/>
        <v>42</v>
      </c>
      <c r="G4" s="54">
        <f t="shared" si="2"/>
        <v>42</v>
      </c>
      <c r="H4" s="63">
        <v>42</v>
      </c>
      <c r="I4" s="63">
        <v>60</v>
      </c>
      <c r="J4" s="57">
        <f t="shared" si="3"/>
        <v>60</v>
      </c>
      <c r="K4" s="57">
        <f t="shared" si="4"/>
        <v>42</v>
      </c>
      <c r="L4" s="54">
        <f t="shared" si="5"/>
        <v>42</v>
      </c>
    </row>
    <row r="6" spans="1:14" ht="20.100000000000001" customHeight="1" x14ac:dyDescent="0.2">
      <c r="A6" s="56" t="s">
        <v>0</v>
      </c>
      <c r="B6" s="58">
        <f>D6</f>
        <v>0</v>
      </c>
      <c r="C6" s="57"/>
      <c r="D6" s="57"/>
      <c r="E6" s="57">
        <f>C6</f>
        <v>0</v>
      </c>
      <c r="F6" s="58">
        <f t="shared" ref="F6:G9" si="6">H6</f>
        <v>0</v>
      </c>
      <c r="G6" s="57">
        <f t="shared" si="6"/>
        <v>0</v>
      </c>
      <c r="H6" s="57"/>
      <c r="I6" s="54"/>
    </row>
    <row r="7" spans="1:14" ht="20.100000000000001" customHeight="1" x14ac:dyDescent="0.2">
      <c r="A7" s="56" t="s">
        <v>13</v>
      </c>
      <c r="B7" s="58">
        <f>D7</f>
        <v>50</v>
      </c>
      <c r="C7" s="63">
        <v>1</v>
      </c>
      <c r="D7" s="63">
        <v>50</v>
      </c>
      <c r="E7" s="57">
        <f>C7</f>
        <v>1</v>
      </c>
      <c r="F7" s="58">
        <f t="shared" si="6"/>
        <v>1</v>
      </c>
      <c r="G7" s="57">
        <f t="shared" si="6"/>
        <v>0</v>
      </c>
      <c r="H7" s="57">
        <f>C7</f>
        <v>1</v>
      </c>
      <c r="I7" s="54"/>
    </row>
    <row r="8" spans="1:14" ht="20.100000000000001" customHeight="1" x14ac:dyDescent="0.2">
      <c r="A8" s="56" t="s">
        <v>20</v>
      </c>
      <c r="B8" s="58">
        <f>D8</f>
        <v>0</v>
      </c>
      <c r="C8" s="57"/>
      <c r="D8" s="57"/>
      <c r="E8" s="57">
        <f>C8</f>
        <v>0</v>
      </c>
      <c r="F8" s="58">
        <f t="shared" si="6"/>
        <v>1</v>
      </c>
      <c r="G8" s="57">
        <f t="shared" si="6"/>
        <v>25</v>
      </c>
      <c r="H8" s="63">
        <v>1</v>
      </c>
      <c r="I8" s="82">
        <v>25</v>
      </c>
    </row>
    <row r="9" spans="1:14" ht="20.100000000000001" customHeight="1" x14ac:dyDescent="0.2">
      <c r="A9" s="56" t="s">
        <v>14</v>
      </c>
      <c r="B9" s="58">
        <f>D9</f>
        <v>0</v>
      </c>
      <c r="C9" s="57"/>
      <c r="D9" s="57"/>
      <c r="E9" s="57">
        <f>C9</f>
        <v>0</v>
      </c>
      <c r="F9" s="58">
        <f t="shared" si="6"/>
        <v>25</v>
      </c>
      <c r="G9" s="57">
        <f t="shared" si="6"/>
        <v>50</v>
      </c>
      <c r="H9" s="63">
        <v>25</v>
      </c>
      <c r="I9" s="82">
        <v>50</v>
      </c>
    </row>
  </sheetData>
  <sheetProtection selectLockedCells="1" selectUnlockedCells="1"/>
  <pageMargins left="0.23622047244094491" right="0.23622047244094491" top="0.19685039370078741" bottom="0.19685039370078741" header="0.31496062992125984" footer="0.31496062992125984"/>
  <pageSetup paperSize="9" scale="31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Graphique</vt:lpstr>
      <vt:lpstr>saisie</vt:lpstr>
      <vt:lpstr>tri</vt:lpstr>
      <vt:lpstr>heures</vt:lpstr>
      <vt:lpstr>données</vt:lpstr>
      <vt:lpstr>nombre</vt:lpstr>
      <vt:lpstr>texte</vt:lpstr>
    </vt:vector>
  </TitlesOfParts>
  <Company>VINCI Concessions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MALLE Didier</dc:creator>
  <cp:lastModifiedBy>Arn0</cp:lastModifiedBy>
  <cp:lastPrinted>2018-10-29T09:33:57Z</cp:lastPrinted>
  <dcterms:created xsi:type="dcterms:W3CDTF">2017-02-27T10:15:19Z</dcterms:created>
  <dcterms:modified xsi:type="dcterms:W3CDTF">2018-11-27T23:28:05Z</dcterms:modified>
</cp:coreProperties>
</file>