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7229151F-41A3-4E07-92E0-2FA306F04AC7}" xr6:coauthVersionLast="38" xr6:coauthVersionMax="38" xr10:uidLastSave="{00000000-0000-0000-0000-000000000000}"/>
  <bookViews>
    <workbookView xWindow="0" yWindow="0" windowWidth="20490" windowHeight="7530" xr2:uid="{00000000-000D-0000-FFFF-FFFF00000000}"/>
  </bookViews>
  <sheets>
    <sheet name="Référence" sheetId="3" r:id="rId1"/>
    <sheet name="Stocks au 02.11.2018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34" i="4" l="1"/>
  <c r="R34" i="4"/>
  <c r="K33" i="3"/>
  <c r="S34" i="4" l="1"/>
  <c r="R3" i="4"/>
  <c r="K3" i="3" l="1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2" i="3"/>
  <c r="R148" i="4" l="1"/>
  <c r="Q148" i="4"/>
  <c r="R142" i="4"/>
  <c r="Q142" i="4"/>
  <c r="R130" i="4"/>
  <c r="Q130" i="4"/>
  <c r="R105" i="4"/>
  <c r="Q105" i="4"/>
  <c r="R41" i="4"/>
  <c r="R38" i="4"/>
  <c r="R35" i="4"/>
  <c r="S35" i="4" s="1"/>
  <c r="R18" i="4"/>
  <c r="Q18" i="4"/>
  <c r="Q19" i="4"/>
  <c r="Q20" i="4"/>
  <c r="Q41" i="4"/>
  <c r="Q38" i="4"/>
  <c r="Q35" i="4"/>
  <c r="S142" i="4" l="1"/>
  <c r="S148" i="4"/>
  <c r="S130" i="4"/>
  <c r="S38" i="4"/>
  <c r="S105" i="4"/>
  <c r="S18" i="4"/>
  <c r="S41" i="4"/>
  <c r="Q147" i="4"/>
  <c r="Q146" i="4"/>
  <c r="Q145" i="4"/>
  <c r="Q144" i="4"/>
  <c r="Q143" i="4"/>
  <c r="Q141" i="4"/>
  <c r="Q140" i="4"/>
  <c r="Q139" i="4"/>
  <c r="Q138" i="4"/>
  <c r="Q137" i="4"/>
  <c r="Q136" i="4"/>
  <c r="Q135" i="4"/>
  <c r="Q134" i="4"/>
  <c r="Q133" i="4"/>
  <c r="Q132" i="4"/>
  <c r="Q131" i="4"/>
  <c r="Q129" i="4"/>
  <c r="Q128" i="4"/>
  <c r="Q127" i="4"/>
  <c r="Q126" i="4"/>
  <c r="Q125" i="4"/>
  <c r="Q124" i="4"/>
  <c r="Q123" i="4"/>
  <c r="Q122" i="4"/>
  <c r="Q121" i="4"/>
  <c r="Q120" i="4"/>
  <c r="Q119" i="4"/>
  <c r="Q118" i="4"/>
  <c r="Q117" i="4"/>
  <c r="Q116" i="4"/>
  <c r="Q115" i="4"/>
  <c r="Q114" i="4"/>
  <c r="Q113" i="4"/>
  <c r="Q112" i="4"/>
  <c r="Q111" i="4"/>
  <c r="Q110" i="4"/>
  <c r="Q109" i="4"/>
  <c r="Q108" i="4"/>
  <c r="Q107" i="4"/>
  <c r="Q106" i="4"/>
  <c r="Q104" i="4"/>
  <c r="Q103" i="4"/>
  <c r="Q102" i="4"/>
  <c r="Q101" i="4"/>
  <c r="Q100" i="4"/>
  <c r="Q99" i="4"/>
  <c r="Q98" i="4"/>
  <c r="Q97" i="4"/>
  <c r="Q96" i="4"/>
  <c r="Q95" i="4"/>
  <c r="Q94" i="4"/>
  <c r="Q93" i="4"/>
  <c r="Q92" i="4"/>
  <c r="Q91" i="4"/>
  <c r="Q90" i="4"/>
  <c r="Q89" i="4"/>
  <c r="Q88" i="4"/>
  <c r="Q87" i="4"/>
  <c r="Q86" i="4"/>
  <c r="Q85" i="4"/>
  <c r="Q84" i="4"/>
  <c r="Q83" i="4"/>
  <c r="Q82" i="4"/>
  <c r="Q81" i="4"/>
  <c r="Q80" i="4"/>
  <c r="Q79" i="4"/>
  <c r="Q78" i="4"/>
  <c r="Q77" i="4"/>
  <c r="Q76" i="4"/>
  <c r="Q75" i="4"/>
  <c r="Q74" i="4"/>
  <c r="Q73" i="4"/>
  <c r="Q72" i="4"/>
  <c r="Q71" i="4"/>
  <c r="Q70" i="4"/>
  <c r="Q69" i="4"/>
  <c r="Q68" i="4"/>
  <c r="Q67" i="4"/>
  <c r="Q66" i="4"/>
  <c r="Q65" i="4"/>
  <c r="Q64" i="4"/>
  <c r="Q63" i="4"/>
  <c r="Q62" i="4"/>
  <c r="Q61" i="4"/>
  <c r="Q60" i="4"/>
  <c r="Q59" i="4"/>
  <c r="Q58" i="4"/>
  <c r="Q57" i="4"/>
  <c r="Q56" i="4"/>
  <c r="Q55" i="4"/>
  <c r="Q54" i="4"/>
  <c r="Q53" i="4"/>
  <c r="Q52" i="4"/>
  <c r="Q51" i="4"/>
  <c r="Q50" i="4"/>
  <c r="Q49" i="4"/>
  <c r="Q48" i="4"/>
  <c r="Q47" i="4"/>
  <c r="Q46" i="4"/>
  <c r="Q45" i="4"/>
  <c r="Q44" i="4"/>
  <c r="Q43" i="4"/>
  <c r="Q42" i="4"/>
  <c r="Q40" i="4"/>
  <c r="Q39" i="4"/>
  <c r="Q37" i="4"/>
  <c r="Q36" i="4"/>
  <c r="Q33" i="4"/>
  <c r="Q32" i="4"/>
  <c r="Q31" i="4"/>
  <c r="Q30" i="4"/>
  <c r="Q29" i="4"/>
  <c r="Q28" i="4"/>
  <c r="Q27" i="4"/>
  <c r="Q26" i="4"/>
  <c r="Q25" i="4"/>
  <c r="Q24" i="4"/>
  <c r="Q23" i="4"/>
  <c r="Q22" i="4"/>
  <c r="Q21" i="4"/>
  <c r="Q17" i="4"/>
  <c r="Q16" i="4"/>
  <c r="Q15" i="4"/>
  <c r="Q14" i="4"/>
  <c r="Q13" i="4"/>
  <c r="Q12" i="4"/>
  <c r="Q11" i="4"/>
  <c r="Q10" i="4"/>
  <c r="Q9" i="4"/>
  <c r="Q8" i="4"/>
  <c r="Q7" i="4"/>
  <c r="Q6" i="4"/>
  <c r="Q5" i="4"/>
  <c r="Q4" i="4"/>
  <c r="Q3" i="4"/>
  <c r="R137" i="4" l="1"/>
  <c r="S137" i="4" s="1"/>
  <c r="S3" i="4"/>
  <c r="R19" i="4"/>
  <c r="S19" i="4" s="1"/>
  <c r="R20" i="4"/>
  <c r="S20" i="4" s="1"/>
  <c r="R21" i="4" l="1"/>
  <c r="S21" i="4" s="1"/>
  <c r="R14" i="4"/>
  <c r="S14" i="4" s="1"/>
  <c r="R147" i="4" l="1"/>
  <c r="S147" i="4" s="1"/>
  <c r="R133" i="4"/>
  <c r="S133" i="4" s="1"/>
  <c r="R124" i="4"/>
  <c r="S124" i="4" s="1"/>
  <c r="R112" i="4"/>
  <c r="S112" i="4" s="1"/>
  <c r="R103" i="4"/>
  <c r="S103" i="4" s="1"/>
  <c r="R91" i="4"/>
  <c r="S91" i="4" s="1"/>
  <c r="R79" i="4"/>
  <c r="S79" i="4" s="1"/>
  <c r="R72" i="4"/>
  <c r="S72" i="4" s="1"/>
  <c r="R60" i="4"/>
  <c r="S60" i="4" s="1"/>
  <c r="R48" i="4"/>
  <c r="S48" i="4" s="1"/>
  <c r="R32" i="4"/>
  <c r="S32" i="4" s="1"/>
  <c r="R11" i="4"/>
  <c r="S11" i="4" s="1"/>
  <c r="R136" i="4"/>
  <c r="S136" i="4" s="1"/>
  <c r="R123" i="4"/>
  <c r="S123" i="4" s="1"/>
  <c r="R115" i="4"/>
  <c r="S115" i="4" s="1"/>
  <c r="R102" i="4"/>
  <c r="S102" i="4" s="1"/>
  <c r="R94" i="4"/>
  <c r="S94" i="4" s="1"/>
  <c r="R82" i="4"/>
  <c r="S82" i="4" s="1"/>
  <c r="R75" i="4"/>
  <c r="S75" i="4" s="1"/>
  <c r="R63" i="4"/>
  <c r="S63" i="4" s="1"/>
  <c r="R51" i="4"/>
  <c r="S51" i="4" s="1"/>
  <c r="R43" i="4"/>
  <c r="S43" i="4" s="1"/>
  <c r="R27" i="4"/>
  <c r="S27" i="4" s="1"/>
  <c r="R10" i="4"/>
  <c r="S10" i="4" s="1"/>
  <c r="R145" i="4"/>
  <c r="S145" i="4" s="1"/>
  <c r="R131" i="4"/>
  <c r="S131" i="4" s="1"/>
  <c r="R122" i="4"/>
  <c r="S122" i="4" s="1"/>
  <c r="R114" i="4"/>
  <c r="S114" i="4" s="1"/>
  <c r="R110" i="4"/>
  <c r="S110" i="4" s="1"/>
  <c r="R106" i="4"/>
  <c r="S106" i="4" s="1"/>
  <c r="R101" i="4"/>
  <c r="S101" i="4" s="1"/>
  <c r="R97" i="4"/>
  <c r="S97" i="4" s="1"/>
  <c r="R93" i="4"/>
  <c r="S93" i="4" s="1"/>
  <c r="R89" i="4"/>
  <c r="S89" i="4" s="1"/>
  <c r="R85" i="4"/>
  <c r="S85" i="4" s="1"/>
  <c r="R81" i="4"/>
  <c r="S81" i="4" s="1"/>
  <c r="R74" i="4"/>
  <c r="S74" i="4" s="1"/>
  <c r="R70" i="4"/>
  <c r="S70" i="4" s="1"/>
  <c r="R66" i="4"/>
  <c r="S66" i="4" s="1"/>
  <c r="R62" i="4"/>
  <c r="S62" i="4" s="1"/>
  <c r="R58" i="4"/>
  <c r="S58" i="4" s="1"/>
  <c r="R54" i="4"/>
  <c r="S54" i="4" s="1"/>
  <c r="R50" i="4"/>
  <c r="S50" i="4" s="1"/>
  <c r="R46" i="4"/>
  <c r="S46" i="4" s="1"/>
  <c r="R42" i="4"/>
  <c r="S42" i="4" s="1"/>
  <c r="R36" i="4"/>
  <c r="S36" i="4" s="1"/>
  <c r="R30" i="4"/>
  <c r="S30" i="4" s="1"/>
  <c r="R26" i="4"/>
  <c r="S26" i="4" s="1"/>
  <c r="R22" i="4"/>
  <c r="S22" i="4" s="1"/>
  <c r="R13" i="4"/>
  <c r="S13" i="4" s="1"/>
  <c r="R9" i="4"/>
  <c r="S9" i="4" s="1"/>
  <c r="R5" i="4"/>
  <c r="S5" i="4" s="1"/>
  <c r="R143" i="4"/>
  <c r="S143" i="4" s="1"/>
  <c r="R138" i="4"/>
  <c r="S138" i="4" s="1"/>
  <c r="R128" i="4"/>
  <c r="S128" i="4" s="1"/>
  <c r="R120" i="4"/>
  <c r="S120" i="4" s="1"/>
  <c r="R116" i="4"/>
  <c r="S116" i="4" s="1"/>
  <c r="R108" i="4"/>
  <c r="S108" i="4" s="1"/>
  <c r="R99" i="4"/>
  <c r="S99" i="4" s="1"/>
  <c r="R95" i="4"/>
  <c r="S95" i="4" s="1"/>
  <c r="R87" i="4"/>
  <c r="S87" i="4" s="1"/>
  <c r="R83" i="4"/>
  <c r="S83" i="4" s="1"/>
  <c r="R76" i="4"/>
  <c r="S76" i="4" s="1"/>
  <c r="R68" i="4"/>
  <c r="S68" i="4" s="1"/>
  <c r="R64" i="4"/>
  <c r="S64" i="4" s="1"/>
  <c r="R56" i="4"/>
  <c r="S56" i="4" s="1"/>
  <c r="R52" i="4"/>
  <c r="S52" i="4" s="1"/>
  <c r="R44" i="4"/>
  <c r="S44" i="4" s="1"/>
  <c r="R39" i="4"/>
  <c r="S39" i="4" s="1"/>
  <c r="R28" i="4"/>
  <c r="S28" i="4" s="1"/>
  <c r="R24" i="4"/>
  <c r="S24" i="4" s="1"/>
  <c r="R16" i="4"/>
  <c r="S16" i="4" s="1"/>
  <c r="R7" i="4"/>
  <c r="S7" i="4" s="1"/>
  <c r="R146" i="4"/>
  <c r="S146" i="4" s="1"/>
  <c r="R141" i="4"/>
  <c r="S141" i="4" s="1"/>
  <c r="R132" i="4"/>
  <c r="S132" i="4" s="1"/>
  <c r="R127" i="4"/>
  <c r="S127" i="4" s="1"/>
  <c r="R119" i="4"/>
  <c r="S119" i="4" s="1"/>
  <c r="R111" i="4"/>
  <c r="S111" i="4" s="1"/>
  <c r="R107" i="4"/>
  <c r="S107" i="4" s="1"/>
  <c r="R98" i="4"/>
  <c r="S98" i="4" s="1"/>
  <c r="R90" i="4"/>
  <c r="S90" i="4" s="1"/>
  <c r="R86" i="4"/>
  <c r="S86" i="4" s="1"/>
  <c r="R78" i="4"/>
  <c r="S78" i="4" s="1"/>
  <c r="R71" i="4"/>
  <c r="S71" i="4" s="1"/>
  <c r="R67" i="4"/>
  <c r="S67" i="4" s="1"/>
  <c r="R59" i="4"/>
  <c r="S59" i="4" s="1"/>
  <c r="R55" i="4"/>
  <c r="S55" i="4" s="1"/>
  <c r="R47" i="4"/>
  <c r="S47" i="4" s="1"/>
  <c r="R37" i="4"/>
  <c r="S37" i="4" s="1"/>
  <c r="R31" i="4"/>
  <c r="S31" i="4" s="1"/>
  <c r="R23" i="4"/>
  <c r="S23" i="4" s="1"/>
  <c r="R15" i="4"/>
  <c r="S15" i="4" s="1"/>
  <c r="R6" i="4"/>
  <c r="S6" i="4" s="1"/>
  <c r="R140" i="4"/>
  <c r="S140" i="4" s="1"/>
  <c r="R135" i="4"/>
  <c r="S135" i="4" s="1"/>
  <c r="R126" i="4"/>
  <c r="S126" i="4" s="1"/>
  <c r="R118" i="4"/>
  <c r="S118" i="4" s="1"/>
  <c r="R144" i="4"/>
  <c r="S144" i="4" s="1"/>
  <c r="R139" i="4"/>
  <c r="S139" i="4" s="1"/>
  <c r="R134" i="4"/>
  <c r="S134" i="4" s="1"/>
  <c r="R129" i="4"/>
  <c r="S129" i="4" s="1"/>
  <c r="R125" i="4"/>
  <c r="S125" i="4" s="1"/>
  <c r="R121" i="4"/>
  <c r="S121" i="4" s="1"/>
  <c r="R117" i="4"/>
  <c r="S117" i="4" s="1"/>
  <c r="R113" i="4"/>
  <c r="S113" i="4" s="1"/>
  <c r="R109" i="4"/>
  <c r="S109" i="4" s="1"/>
  <c r="R104" i="4"/>
  <c r="S104" i="4" s="1"/>
  <c r="R100" i="4"/>
  <c r="S100" i="4" s="1"/>
  <c r="R96" i="4"/>
  <c r="S96" i="4" s="1"/>
  <c r="R92" i="4"/>
  <c r="S92" i="4" s="1"/>
  <c r="R88" i="4"/>
  <c r="S88" i="4" s="1"/>
  <c r="R84" i="4"/>
  <c r="S84" i="4" s="1"/>
  <c r="R80" i="4"/>
  <c r="S80" i="4" s="1"/>
  <c r="R77" i="4"/>
  <c r="S77" i="4" s="1"/>
  <c r="R73" i="4"/>
  <c r="S73" i="4" s="1"/>
  <c r="R69" i="4"/>
  <c r="S69" i="4" s="1"/>
  <c r="R65" i="4"/>
  <c r="S65" i="4" s="1"/>
  <c r="R61" i="4"/>
  <c r="S61" i="4" s="1"/>
  <c r="R57" i="4"/>
  <c r="S57" i="4" s="1"/>
  <c r="R53" i="4"/>
  <c r="S53" i="4" s="1"/>
  <c r="R49" i="4"/>
  <c r="S49" i="4" s="1"/>
  <c r="R45" i="4"/>
  <c r="S45" i="4" s="1"/>
  <c r="R40" i="4"/>
  <c r="S40" i="4" s="1"/>
  <c r="R33" i="4"/>
  <c r="S33" i="4" s="1"/>
  <c r="R29" i="4"/>
  <c r="S29" i="4" s="1"/>
  <c r="R25" i="4"/>
  <c r="S25" i="4" s="1"/>
  <c r="R17" i="4"/>
  <c r="S17" i="4" s="1"/>
  <c r="R12" i="4"/>
  <c r="S12" i="4" s="1"/>
  <c r="R8" i="4"/>
  <c r="S8" i="4" s="1"/>
  <c r="R4" i="4"/>
  <c r="S4" i="4" s="1"/>
</calcChain>
</file>

<file path=xl/sharedStrings.xml><?xml version="1.0" encoding="utf-8"?>
<sst xmlns="http://schemas.openxmlformats.org/spreadsheetml/2006/main" count="614" uniqueCount="173">
  <si>
    <t>Formation</t>
  </si>
  <si>
    <t>Sérum Phy</t>
  </si>
  <si>
    <t>Chlorexidine</t>
  </si>
  <si>
    <t>Eau Oxygénée</t>
  </si>
  <si>
    <t>Compresses</t>
  </si>
  <si>
    <t>Sac Dasri</t>
  </si>
  <si>
    <t>Sac Poubelle</t>
  </si>
  <si>
    <t>SHA Petit</t>
  </si>
  <si>
    <t>Couverture de Survie</t>
  </si>
  <si>
    <t>Alcool</t>
  </si>
  <si>
    <t>Pansements</t>
  </si>
  <si>
    <t>Filet Maintien</t>
  </si>
  <si>
    <t>Normale</t>
  </si>
  <si>
    <t>A racheter</t>
  </si>
  <si>
    <t>Pansements Ampoules</t>
  </si>
  <si>
    <t>Strap 3cm</t>
  </si>
  <si>
    <t>Strap 6cm</t>
  </si>
  <si>
    <t>CHU</t>
  </si>
  <si>
    <t xml:space="preserve">Poche de froid </t>
  </si>
  <si>
    <t>Kit Brulures</t>
  </si>
  <si>
    <t>Malette 1</t>
  </si>
  <si>
    <t>Malette 2</t>
  </si>
  <si>
    <t>Médecin 1</t>
  </si>
  <si>
    <t>Castor 1</t>
  </si>
  <si>
    <t>Malette 3</t>
  </si>
  <si>
    <t>Castor 2</t>
  </si>
  <si>
    <t>Masque inhalation Adulte</t>
  </si>
  <si>
    <t>Masque inhalation Enfant</t>
  </si>
  <si>
    <t>Collier Cervical Adulte</t>
  </si>
  <si>
    <t>Collier Cervical Enfant</t>
  </si>
  <si>
    <t>Canules</t>
  </si>
  <si>
    <t>Oxymètre</t>
  </si>
  <si>
    <t>Lampe à pupilles</t>
  </si>
  <si>
    <t>Vomi-bag</t>
  </si>
  <si>
    <t>Bouteille O2</t>
  </si>
  <si>
    <t>Thermomètre contact</t>
  </si>
  <si>
    <t>Aspirateur à mucosités</t>
  </si>
  <si>
    <t>Piles AAA</t>
  </si>
  <si>
    <t>Piles 9V</t>
  </si>
  <si>
    <t>Steri-strip</t>
  </si>
  <si>
    <t>Perfusion Sérum Phy</t>
  </si>
  <si>
    <t>Aiguilles à suture</t>
  </si>
  <si>
    <t>Gants T6-7</t>
  </si>
  <si>
    <t>Gants T8-9</t>
  </si>
  <si>
    <t>Gants T9-10</t>
  </si>
  <si>
    <t>Gants T7-8</t>
  </si>
  <si>
    <t>Perfusion Glucose 5%</t>
  </si>
  <si>
    <t>Gants stériles T7</t>
  </si>
  <si>
    <t>Gants stériles T8</t>
  </si>
  <si>
    <t>Sucre</t>
  </si>
  <si>
    <t>Kit AES/Rince-Œil</t>
  </si>
  <si>
    <t>Kit Membre Sectionné</t>
  </si>
  <si>
    <t>Haricots cartonnés</t>
  </si>
  <si>
    <t>Conteneur Aiguille</t>
  </si>
  <si>
    <t>Boite Instruments Souillés</t>
  </si>
  <si>
    <t>Désinfectant Surface</t>
  </si>
  <si>
    <t>Crème Solaire</t>
  </si>
  <si>
    <t>Paracétamol (DOLIPRANE)</t>
  </si>
  <si>
    <t>Ibuprofène (NUROFEN)</t>
  </si>
  <si>
    <t>Kit Accouchement</t>
  </si>
  <si>
    <t>Attelles à dépression</t>
  </si>
  <si>
    <t>MID</t>
  </si>
  <si>
    <t>ACT</t>
  </si>
  <si>
    <t>Brancard cuillère</t>
  </si>
  <si>
    <t>Plan dur</t>
  </si>
  <si>
    <t>Sangle araignée</t>
  </si>
  <si>
    <t>Têtières plan dur</t>
  </si>
  <si>
    <t>Pompe matelas</t>
  </si>
  <si>
    <t>Pompe attelle</t>
  </si>
  <si>
    <t>Brancard pliable</t>
  </si>
  <si>
    <t xml:space="preserve">Armoire / Local </t>
  </si>
  <si>
    <t>Phloroglucinol (SPASFON)</t>
  </si>
  <si>
    <t>Lit picot</t>
  </si>
  <si>
    <t>Sparadrap</t>
  </si>
  <si>
    <t>Champ stérile</t>
  </si>
  <si>
    <t>Pince à écharde</t>
  </si>
  <si>
    <t>Tire-tiques</t>
  </si>
  <si>
    <t>Garrot</t>
  </si>
  <si>
    <t>DAE</t>
  </si>
  <si>
    <t>Electrodes Adultes</t>
  </si>
  <si>
    <t>Electrodes Enfants</t>
  </si>
  <si>
    <t>Portoir souple</t>
  </si>
  <si>
    <t>Chaise portoir</t>
  </si>
  <si>
    <t>Rubalise</t>
  </si>
  <si>
    <t>Gants de manutention</t>
  </si>
  <si>
    <t>Téléphone portable</t>
  </si>
  <si>
    <t>Fiches de soin</t>
  </si>
  <si>
    <t>Bloc d'évacuation</t>
  </si>
  <si>
    <t>Lunettes de protection</t>
  </si>
  <si>
    <t>Masque de protection</t>
  </si>
  <si>
    <t>Diosmectite (SMECTA)</t>
  </si>
  <si>
    <t>Piles AA</t>
  </si>
  <si>
    <t>Coussin</t>
  </si>
  <si>
    <t>BAVU Adulte</t>
  </si>
  <si>
    <t>BAVU Enfant</t>
  </si>
  <si>
    <t>Laryngoscope</t>
  </si>
  <si>
    <t>Sondes d'intubation 5.5</t>
  </si>
  <si>
    <t>Sondes d'intubation 7.0</t>
  </si>
  <si>
    <t>Loratadine (MOTILIUM)</t>
  </si>
  <si>
    <t>Thermomètre tympanique</t>
  </si>
  <si>
    <t>Thermomètre rectal</t>
  </si>
  <si>
    <t>Set de suture</t>
  </si>
  <si>
    <t>Set à pansement</t>
  </si>
  <si>
    <t>Bétadine dermique doses</t>
  </si>
  <si>
    <t>Pinces kocher</t>
  </si>
  <si>
    <t>Pinces à disséquer</t>
  </si>
  <si>
    <t>Coalgan</t>
  </si>
  <si>
    <t>Tulle gras</t>
  </si>
  <si>
    <t>Scalpel</t>
  </si>
  <si>
    <t>Ciseaux Jesco</t>
  </si>
  <si>
    <t>Aiguilles 18G</t>
  </si>
  <si>
    <t>Aiguilles 23G</t>
  </si>
  <si>
    <t>Perfuseur</t>
  </si>
  <si>
    <t>Set VVP</t>
  </si>
  <si>
    <t>Rasoir jetable</t>
  </si>
  <si>
    <t>Abaisse langue</t>
  </si>
  <si>
    <t>Drap à usage unique</t>
  </si>
  <si>
    <t>Tensiomètre électronique</t>
  </si>
  <si>
    <t>Tensiomètre manuel</t>
  </si>
  <si>
    <t>Stéthoscope</t>
  </si>
  <si>
    <t>Lecteur glycémique</t>
  </si>
  <si>
    <t>Bandelettes glycémie</t>
  </si>
  <si>
    <t>Stylo piqueur</t>
  </si>
  <si>
    <t>Recharge aiguilles stylo</t>
  </si>
  <si>
    <t>Piles défibrillateur</t>
  </si>
  <si>
    <t>Strap 5cm</t>
  </si>
  <si>
    <t>Strap 8cm</t>
  </si>
  <si>
    <t>Strap 10cm</t>
  </si>
  <si>
    <t>Seringue 20 mL</t>
  </si>
  <si>
    <t>Seringue 10 mL</t>
  </si>
  <si>
    <t>Piles LR20 (Lampes)</t>
  </si>
  <si>
    <t>Sondes d'intubation 7.5</t>
  </si>
  <si>
    <t>Couverture imperméable</t>
  </si>
  <si>
    <t xml:space="preserve">Lingettes </t>
  </si>
  <si>
    <t>Echarpes Usage unique</t>
  </si>
  <si>
    <t>Echarpe réutilisable</t>
  </si>
  <si>
    <t>Ciseaux simple</t>
  </si>
  <si>
    <t>DAE 2</t>
  </si>
  <si>
    <t>DAE 1</t>
  </si>
  <si>
    <t>Malette</t>
  </si>
  <si>
    <t>Médecin</t>
  </si>
  <si>
    <t>Castor</t>
  </si>
  <si>
    <t>Caisse/VL</t>
  </si>
  <si>
    <t>Oxygène</t>
  </si>
  <si>
    <t>SHA Grand / SHA VPSP</t>
  </si>
  <si>
    <t>Gilets Haute visibilité</t>
  </si>
  <si>
    <t>Pansements américains</t>
  </si>
  <si>
    <t>Brumisateur</t>
  </si>
  <si>
    <t>Grosse Lampe</t>
  </si>
  <si>
    <t>Grosse lampe</t>
  </si>
  <si>
    <t>Bandes extensibles Petites</t>
  </si>
  <si>
    <t>Bandes extensibles Moyennes</t>
  </si>
  <si>
    <t>Bandes extensibles Grandes</t>
  </si>
  <si>
    <t>Gilets haute visibilité</t>
  </si>
  <si>
    <t>Stock Mini</t>
  </si>
  <si>
    <t>Stock Reel</t>
  </si>
  <si>
    <t>VPSP</t>
  </si>
  <si>
    <t>Sparadrap extensible</t>
  </si>
  <si>
    <t>Lunettes à Oxygène</t>
  </si>
  <si>
    <t>Sondes d'aspiration courtes</t>
  </si>
  <si>
    <t>Sondes d'aspiration longues</t>
  </si>
  <si>
    <t>Oxygène léger</t>
  </si>
  <si>
    <t>Oxygène lourd</t>
  </si>
  <si>
    <t>EVA</t>
  </si>
  <si>
    <t>Pooche de chaud</t>
  </si>
  <si>
    <t>Poche de chaud</t>
  </si>
  <si>
    <t>Pansement israélien</t>
  </si>
  <si>
    <t>Bouchons d'oreilles</t>
  </si>
  <si>
    <t>Auto-piqueurs</t>
  </si>
  <si>
    <t>Têtières brancard cuillère</t>
  </si>
  <si>
    <t>Garrot tourniquet</t>
  </si>
  <si>
    <t>Jumpy</t>
  </si>
  <si>
    <t>Ambulance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</si>
</sst>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4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right"/>
    </xf>
    <xf numFmtId="0" fontId="0" fillId="2" borderId="1" xfId="0" applyFill="1" applyBorder="1"/>
    <xf numFmtId="0" fontId="0" fillId="2" borderId="4" xfId="0" applyFill="1" applyBorder="1"/>
    <xf numFmtId="0" fontId="0" fillId="5" borderId="3" xfId="0" applyFill="1" applyBorder="1"/>
    <xf numFmtId="0" fontId="0" fillId="5" borderId="1" xfId="0" applyFill="1" applyBorder="1"/>
    <xf numFmtId="0" fontId="0" fillId="3" borderId="2" xfId="0" applyFill="1" applyBorder="1"/>
    <xf numFmtId="0" fontId="0" fillId="0" borderId="2" xfId="0" applyBorder="1"/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left"/>
    </xf>
    <xf numFmtId="0" fontId="0" fillId="4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quotePrefix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2" borderId="7" xfId="0" applyFill="1" applyBorder="1" applyAlignment="1">
      <alignment horizontal="center"/>
    </xf>
    <xf numFmtId="0" fontId="0" fillId="0" borderId="8" xfId="0" applyBorder="1" applyAlignment="1">
      <alignment horizontal="left" vertical="center"/>
    </xf>
    <xf numFmtId="0" fontId="0" fillId="0" borderId="4" xfId="0" applyFill="1" applyBorder="1" applyAlignment="1">
      <alignment horizontal="right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/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47"/>
  <sheetViews>
    <sheetView tabSelected="1" zoomScaleNormal="100" zoomScaleSheetLayoutView="100" workbookViewId="0">
      <selection activeCell="G103" sqref="G103"/>
    </sheetView>
  </sheetViews>
  <sheetFormatPr baseColWidth="10" defaultRowHeight="15" x14ac:dyDescent="0.25"/>
  <cols>
    <col min="1" max="1" width="28.28515625" bestFit="1" customWidth="1"/>
    <col min="2" max="8" width="11.42578125" style="23" customWidth="1"/>
    <col min="9" max="9" width="14.42578125" style="29" customWidth="1"/>
    <col min="10" max="10" width="10.140625" style="30" customWidth="1"/>
    <col min="12" max="12" width="28.28515625" style="24" customWidth="1"/>
  </cols>
  <sheetData>
    <row r="1" spans="1:12" ht="15" customHeight="1" x14ac:dyDescent="0.25">
      <c r="A1" s="4"/>
      <c r="B1" s="13" t="s">
        <v>139</v>
      </c>
      <c r="C1" s="14" t="s">
        <v>140</v>
      </c>
      <c r="D1" s="14" t="s">
        <v>141</v>
      </c>
      <c r="E1" s="14" t="s">
        <v>78</v>
      </c>
      <c r="F1" s="12" t="s">
        <v>142</v>
      </c>
      <c r="G1" s="49" t="s">
        <v>156</v>
      </c>
      <c r="H1" s="25" t="s">
        <v>143</v>
      </c>
      <c r="I1" s="28" t="s">
        <v>70</v>
      </c>
      <c r="J1" s="27" t="s">
        <v>0</v>
      </c>
      <c r="K1" s="45" t="s">
        <v>12</v>
      </c>
      <c r="L1" s="44"/>
    </row>
    <row r="2" spans="1:12" x14ac:dyDescent="0.25">
      <c r="A2" s="4" t="s">
        <v>4</v>
      </c>
      <c r="B2" s="13">
        <v>50</v>
      </c>
      <c r="C2" s="14">
        <v>50</v>
      </c>
      <c r="D2" s="14">
        <v>30</v>
      </c>
      <c r="E2" s="14">
        <v>5</v>
      </c>
      <c r="F2" s="14">
        <v>50</v>
      </c>
      <c r="G2" s="25">
        <v>80</v>
      </c>
      <c r="H2" s="25"/>
      <c r="I2" s="1">
        <v>150</v>
      </c>
      <c r="J2" s="27"/>
      <c r="K2" s="43">
        <f>B2*3+C2+D2*2+E2*2+F2+G2+H2*3+I2+J2</f>
        <v>550</v>
      </c>
      <c r="L2" s="32" t="s">
        <v>4</v>
      </c>
    </row>
    <row r="3" spans="1:12" x14ac:dyDescent="0.25">
      <c r="A3" s="4" t="s">
        <v>5</v>
      </c>
      <c r="B3" s="13">
        <v>1</v>
      </c>
      <c r="C3" s="14">
        <v>1</v>
      </c>
      <c r="D3" s="14">
        <v>1</v>
      </c>
      <c r="E3" s="14"/>
      <c r="F3" s="14">
        <v>1</v>
      </c>
      <c r="G3" s="25">
        <v>1</v>
      </c>
      <c r="H3" s="25"/>
      <c r="I3" s="1">
        <v>2</v>
      </c>
      <c r="J3" s="27"/>
      <c r="K3" s="43">
        <f t="shared" ref="K3:K67" si="0">B3*3+C3+D3*2+E3*2+F3+G3+H3*3+I3+J3</f>
        <v>10</v>
      </c>
      <c r="L3" s="32" t="s">
        <v>5</v>
      </c>
    </row>
    <row r="4" spans="1:12" x14ac:dyDescent="0.25">
      <c r="A4" s="4" t="s">
        <v>6</v>
      </c>
      <c r="B4" s="13">
        <v>1</v>
      </c>
      <c r="C4" s="14"/>
      <c r="D4" s="14">
        <v>1</v>
      </c>
      <c r="E4" s="14"/>
      <c r="F4" s="14">
        <v>1</v>
      </c>
      <c r="G4" s="25">
        <v>1</v>
      </c>
      <c r="H4" s="25"/>
      <c r="I4" s="1">
        <v>2</v>
      </c>
      <c r="J4" s="27"/>
      <c r="K4" s="43">
        <f t="shared" si="0"/>
        <v>9</v>
      </c>
      <c r="L4" s="32" t="s">
        <v>6</v>
      </c>
    </row>
    <row r="5" spans="1:12" x14ac:dyDescent="0.25">
      <c r="A5" s="4" t="s">
        <v>7</v>
      </c>
      <c r="B5" s="13">
        <v>1</v>
      </c>
      <c r="C5" s="14">
        <v>1</v>
      </c>
      <c r="D5" s="14">
        <v>1</v>
      </c>
      <c r="E5" s="14"/>
      <c r="F5" s="14"/>
      <c r="G5" s="25"/>
      <c r="H5" s="25"/>
      <c r="I5" s="1">
        <v>5</v>
      </c>
      <c r="J5" s="27"/>
      <c r="K5" s="43">
        <f t="shared" si="0"/>
        <v>11</v>
      </c>
      <c r="L5" s="32" t="s">
        <v>7</v>
      </c>
    </row>
    <row r="6" spans="1:12" x14ac:dyDescent="0.25">
      <c r="A6" s="4" t="s">
        <v>134</v>
      </c>
      <c r="B6" s="13">
        <v>5</v>
      </c>
      <c r="C6" s="14"/>
      <c r="D6" s="14">
        <v>3</v>
      </c>
      <c r="E6" s="14"/>
      <c r="F6" s="14">
        <v>5</v>
      </c>
      <c r="G6" s="25">
        <v>5</v>
      </c>
      <c r="H6" s="25"/>
      <c r="I6" s="1">
        <v>25</v>
      </c>
      <c r="J6" s="27"/>
      <c r="K6" s="43">
        <f t="shared" si="0"/>
        <v>56</v>
      </c>
      <c r="L6" s="32" t="s">
        <v>134</v>
      </c>
    </row>
    <row r="7" spans="1:12" x14ac:dyDescent="0.25">
      <c r="A7" s="4" t="s">
        <v>135</v>
      </c>
      <c r="B7" s="13"/>
      <c r="C7" s="14"/>
      <c r="D7" s="14"/>
      <c r="E7" s="14"/>
      <c r="F7" s="14">
        <v>1</v>
      </c>
      <c r="G7" s="25">
        <v>1</v>
      </c>
      <c r="H7" s="25"/>
      <c r="I7" s="1">
        <v>1</v>
      </c>
      <c r="J7" s="27"/>
      <c r="K7" s="43">
        <f t="shared" si="0"/>
        <v>3</v>
      </c>
      <c r="L7" s="32" t="s">
        <v>135</v>
      </c>
    </row>
    <row r="8" spans="1:12" x14ac:dyDescent="0.25">
      <c r="A8" s="4" t="s">
        <v>8</v>
      </c>
      <c r="B8" s="13">
        <v>5</v>
      </c>
      <c r="C8" s="14">
        <v>2</v>
      </c>
      <c r="D8" s="14">
        <v>3</v>
      </c>
      <c r="E8" s="14"/>
      <c r="F8" s="14">
        <v>5</v>
      </c>
      <c r="G8" s="25">
        <v>5</v>
      </c>
      <c r="H8" s="25">
        <v>5</v>
      </c>
      <c r="I8" s="1">
        <v>40</v>
      </c>
      <c r="J8" s="27"/>
      <c r="K8" s="43">
        <f t="shared" si="0"/>
        <v>88</v>
      </c>
      <c r="L8" s="32" t="s">
        <v>8</v>
      </c>
    </row>
    <row r="9" spans="1:12" x14ac:dyDescent="0.25">
      <c r="A9" s="4" t="s">
        <v>1</v>
      </c>
      <c r="B9" s="13">
        <v>40</v>
      </c>
      <c r="C9" s="14"/>
      <c r="D9" s="14">
        <v>40</v>
      </c>
      <c r="E9" s="14"/>
      <c r="F9" s="14">
        <v>40</v>
      </c>
      <c r="G9" s="25">
        <v>40</v>
      </c>
      <c r="H9" s="25"/>
      <c r="I9" s="1">
        <v>80</v>
      </c>
      <c r="J9" s="27"/>
      <c r="K9" s="43">
        <f t="shared" si="0"/>
        <v>360</v>
      </c>
      <c r="L9" s="32" t="s">
        <v>1</v>
      </c>
    </row>
    <row r="10" spans="1:12" x14ac:dyDescent="0.25">
      <c r="A10" s="4" t="s">
        <v>2</v>
      </c>
      <c r="B10" s="13">
        <v>12</v>
      </c>
      <c r="C10" s="14"/>
      <c r="D10" s="14">
        <v>12</v>
      </c>
      <c r="E10" s="14"/>
      <c r="F10" s="14">
        <v>12</v>
      </c>
      <c r="G10" s="25">
        <v>20</v>
      </c>
      <c r="H10" s="25"/>
      <c r="I10" s="1">
        <v>36</v>
      </c>
      <c r="J10" s="27"/>
      <c r="K10" s="43">
        <f t="shared" si="0"/>
        <v>128</v>
      </c>
      <c r="L10" s="32" t="s">
        <v>2</v>
      </c>
    </row>
    <row r="11" spans="1:12" x14ac:dyDescent="0.25">
      <c r="A11" s="4" t="s">
        <v>3</v>
      </c>
      <c r="B11" s="13">
        <v>10</v>
      </c>
      <c r="C11" s="14"/>
      <c r="D11" s="14">
        <v>10</v>
      </c>
      <c r="E11" s="14"/>
      <c r="F11" s="14">
        <v>10</v>
      </c>
      <c r="G11" s="25">
        <v>10</v>
      </c>
      <c r="H11" s="25"/>
      <c r="I11" s="1">
        <v>20</v>
      </c>
      <c r="J11" s="27"/>
      <c r="K11" s="43">
        <f t="shared" si="0"/>
        <v>90</v>
      </c>
      <c r="L11" s="32" t="s">
        <v>3</v>
      </c>
    </row>
    <row r="12" spans="1:12" x14ac:dyDescent="0.25">
      <c r="A12" s="4" t="s">
        <v>9</v>
      </c>
      <c r="B12" s="13">
        <v>1</v>
      </c>
      <c r="C12" s="14"/>
      <c r="D12" s="14"/>
      <c r="E12" s="14"/>
      <c r="F12" s="14"/>
      <c r="G12" s="25">
        <v>1</v>
      </c>
      <c r="H12" s="25"/>
      <c r="I12" s="1">
        <v>2</v>
      </c>
      <c r="J12" s="27"/>
      <c r="K12" s="43">
        <f t="shared" si="0"/>
        <v>6</v>
      </c>
      <c r="L12" s="32" t="s">
        <v>9</v>
      </c>
    </row>
    <row r="13" spans="1:12" x14ac:dyDescent="0.25">
      <c r="A13" s="4" t="s">
        <v>76</v>
      </c>
      <c r="B13" s="13">
        <v>1</v>
      </c>
      <c r="C13" s="14"/>
      <c r="D13" s="14"/>
      <c r="E13" s="14"/>
      <c r="F13" s="14"/>
      <c r="G13" s="25">
        <v>1</v>
      </c>
      <c r="H13" s="25"/>
      <c r="I13" s="1"/>
      <c r="J13" s="27"/>
      <c r="K13" s="43">
        <f t="shared" si="0"/>
        <v>4</v>
      </c>
      <c r="L13" s="32" t="s">
        <v>76</v>
      </c>
    </row>
    <row r="14" spans="1:12" x14ac:dyDescent="0.25">
      <c r="A14" s="4" t="s">
        <v>75</v>
      </c>
      <c r="B14" s="13">
        <v>1</v>
      </c>
      <c r="C14" s="14"/>
      <c r="D14" s="14"/>
      <c r="E14" s="14"/>
      <c r="F14" s="14"/>
      <c r="G14" s="25">
        <v>1</v>
      </c>
      <c r="H14" s="25"/>
      <c r="I14" s="1"/>
      <c r="J14" s="27"/>
      <c r="K14" s="43">
        <f t="shared" si="0"/>
        <v>4</v>
      </c>
      <c r="L14" s="32" t="s">
        <v>75</v>
      </c>
    </row>
    <row r="15" spans="1:12" x14ac:dyDescent="0.25">
      <c r="A15" s="4" t="s">
        <v>74</v>
      </c>
      <c r="B15" s="13"/>
      <c r="C15" s="14">
        <v>2</v>
      </c>
      <c r="D15" s="14"/>
      <c r="E15" s="14"/>
      <c r="F15" s="14"/>
      <c r="G15" s="25">
        <v>3</v>
      </c>
      <c r="H15" s="25"/>
      <c r="I15" s="1"/>
      <c r="J15" s="27"/>
      <c r="K15" s="43">
        <f t="shared" si="0"/>
        <v>5</v>
      </c>
      <c r="L15" s="32" t="s">
        <v>74</v>
      </c>
    </row>
    <row r="16" spans="1:12" x14ac:dyDescent="0.25">
      <c r="A16" s="4" t="s">
        <v>73</v>
      </c>
      <c r="B16" s="13">
        <v>1</v>
      </c>
      <c r="C16" s="14"/>
      <c r="D16" s="14">
        <v>1</v>
      </c>
      <c r="E16" s="14"/>
      <c r="F16" s="14"/>
      <c r="G16" s="25">
        <v>1</v>
      </c>
      <c r="H16" s="25"/>
      <c r="I16" s="1">
        <v>2</v>
      </c>
      <c r="J16" s="27"/>
      <c r="K16" s="43">
        <f t="shared" si="0"/>
        <v>8</v>
      </c>
      <c r="L16" s="32" t="s">
        <v>73</v>
      </c>
    </row>
    <row r="17" spans="1:12" x14ac:dyDescent="0.25">
      <c r="A17" s="4" t="s">
        <v>157</v>
      </c>
      <c r="B17" s="51">
        <v>1</v>
      </c>
      <c r="C17" s="25"/>
      <c r="D17" s="52">
        <v>1</v>
      </c>
      <c r="E17" s="52"/>
      <c r="F17" s="52"/>
      <c r="G17" s="25">
        <v>1</v>
      </c>
      <c r="H17" s="25"/>
      <c r="I17" s="1">
        <v>2</v>
      </c>
      <c r="J17" s="53"/>
      <c r="K17" s="43">
        <f t="shared" si="0"/>
        <v>8</v>
      </c>
      <c r="L17" s="32" t="s">
        <v>157</v>
      </c>
    </row>
    <row r="18" spans="1:12" x14ac:dyDescent="0.25">
      <c r="A18" s="4" t="s">
        <v>150</v>
      </c>
      <c r="B18" s="34">
        <v>1</v>
      </c>
      <c r="C18" s="25"/>
      <c r="D18" s="35">
        <v>1</v>
      </c>
      <c r="E18" s="35"/>
      <c r="F18" s="35"/>
      <c r="G18" s="25">
        <v>1</v>
      </c>
      <c r="H18" s="25"/>
      <c r="I18" s="1">
        <v>5</v>
      </c>
      <c r="J18" s="36"/>
      <c r="K18" s="43">
        <f t="shared" si="0"/>
        <v>11</v>
      </c>
      <c r="L18" s="32" t="s">
        <v>150</v>
      </c>
    </row>
    <row r="19" spans="1:12" x14ac:dyDescent="0.25">
      <c r="A19" s="4" t="s">
        <v>151</v>
      </c>
      <c r="B19" s="34">
        <v>1</v>
      </c>
      <c r="C19" s="25"/>
      <c r="D19" s="35">
        <v>1</v>
      </c>
      <c r="E19" s="35"/>
      <c r="F19" s="35"/>
      <c r="G19" s="25">
        <v>1</v>
      </c>
      <c r="H19" s="25"/>
      <c r="I19" s="1">
        <v>5</v>
      </c>
      <c r="J19" s="36"/>
      <c r="K19" s="43">
        <f t="shared" si="0"/>
        <v>11</v>
      </c>
      <c r="L19" s="32" t="s">
        <v>151</v>
      </c>
    </row>
    <row r="20" spans="1:12" x14ac:dyDescent="0.25">
      <c r="A20" s="4" t="s">
        <v>152</v>
      </c>
      <c r="B20" s="13">
        <v>1</v>
      </c>
      <c r="C20" s="25"/>
      <c r="D20" s="14">
        <v>1</v>
      </c>
      <c r="E20" s="14"/>
      <c r="F20" s="14"/>
      <c r="G20" s="25">
        <v>1</v>
      </c>
      <c r="H20" s="25"/>
      <c r="I20" s="1">
        <v>5</v>
      </c>
      <c r="J20" s="27"/>
      <c r="K20" s="43">
        <f t="shared" si="0"/>
        <v>11</v>
      </c>
      <c r="L20" s="32" t="s">
        <v>152</v>
      </c>
    </row>
    <row r="21" spans="1:12" x14ac:dyDescent="0.25">
      <c r="A21" s="4" t="s">
        <v>11</v>
      </c>
      <c r="B21" s="13">
        <v>3</v>
      </c>
      <c r="C21" s="14"/>
      <c r="D21" s="14">
        <v>3</v>
      </c>
      <c r="E21" s="14"/>
      <c r="F21" s="14"/>
      <c r="G21" s="25">
        <v>2</v>
      </c>
      <c r="H21" s="25"/>
      <c r="I21" s="1">
        <v>4</v>
      </c>
      <c r="J21" s="27"/>
      <c r="K21" s="43">
        <f t="shared" si="0"/>
        <v>21</v>
      </c>
      <c r="L21" s="32" t="s">
        <v>11</v>
      </c>
    </row>
    <row r="22" spans="1:12" x14ac:dyDescent="0.25">
      <c r="A22" s="4" t="s">
        <v>14</v>
      </c>
      <c r="B22" s="13">
        <v>1</v>
      </c>
      <c r="C22" s="14"/>
      <c r="D22" s="14">
        <v>1</v>
      </c>
      <c r="E22" s="14"/>
      <c r="F22" s="14"/>
      <c r="G22" s="25">
        <v>1</v>
      </c>
      <c r="H22" s="25"/>
      <c r="I22" s="1">
        <v>2</v>
      </c>
      <c r="J22" s="27"/>
      <c r="K22" s="43">
        <f t="shared" si="0"/>
        <v>8</v>
      </c>
      <c r="L22" s="32" t="s">
        <v>14</v>
      </c>
    </row>
    <row r="23" spans="1:12" x14ac:dyDescent="0.25">
      <c r="A23" s="4" t="s">
        <v>10</v>
      </c>
      <c r="B23" s="13">
        <v>1</v>
      </c>
      <c r="C23" s="14"/>
      <c r="D23" s="14">
        <v>1</v>
      </c>
      <c r="E23" s="14"/>
      <c r="F23" s="14"/>
      <c r="G23" s="25">
        <v>1</v>
      </c>
      <c r="H23" s="25"/>
      <c r="I23" s="1">
        <v>2</v>
      </c>
      <c r="J23" s="27"/>
      <c r="K23" s="43">
        <f t="shared" si="0"/>
        <v>8</v>
      </c>
      <c r="L23" s="32" t="s">
        <v>10</v>
      </c>
    </row>
    <row r="24" spans="1:12" x14ac:dyDescent="0.25">
      <c r="A24" s="4" t="s">
        <v>109</v>
      </c>
      <c r="B24" s="13">
        <v>1</v>
      </c>
      <c r="C24" s="14"/>
      <c r="D24" s="14">
        <v>1</v>
      </c>
      <c r="E24" s="14">
        <v>1</v>
      </c>
      <c r="F24" s="20"/>
      <c r="G24" s="31">
        <v>2</v>
      </c>
      <c r="H24" s="25"/>
      <c r="I24" s="1">
        <v>1</v>
      </c>
      <c r="J24" s="27"/>
      <c r="K24" s="43">
        <f t="shared" si="0"/>
        <v>10</v>
      </c>
      <c r="L24" s="32" t="s">
        <v>109</v>
      </c>
    </row>
    <row r="25" spans="1:12" x14ac:dyDescent="0.25">
      <c r="A25" s="4" t="s">
        <v>136</v>
      </c>
      <c r="B25" s="13">
        <v>1</v>
      </c>
      <c r="C25" s="14">
        <v>1</v>
      </c>
      <c r="D25" s="14"/>
      <c r="E25" s="14"/>
      <c r="F25" s="20"/>
      <c r="G25" s="31">
        <v>1</v>
      </c>
      <c r="H25" s="25"/>
      <c r="I25" s="1">
        <v>1</v>
      </c>
      <c r="J25" s="27"/>
      <c r="K25" s="43">
        <f t="shared" si="0"/>
        <v>6</v>
      </c>
      <c r="L25" s="32" t="s">
        <v>136</v>
      </c>
    </row>
    <row r="26" spans="1:12" x14ac:dyDescent="0.25">
      <c r="A26" s="4" t="s">
        <v>15</v>
      </c>
      <c r="B26" s="13">
        <v>1</v>
      </c>
      <c r="C26" s="14"/>
      <c r="D26" s="14">
        <v>1</v>
      </c>
      <c r="E26" s="14"/>
      <c r="F26" s="20"/>
      <c r="G26" s="31">
        <v>1</v>
      </c>
      <c r="H26" s="25"/>
      <c r="I26" s="1">
        <v>3</v>
      </c>
      <c r="J26" s="27"/>
      <c r="K26" s="43">
        <f t="shared" si="0"/>
        <v>9</v>
      </c>
      <c r="L26" s="32" t="s">
        <v>15</v>
      </c>
    </row>
    <row r="27" spans="1:12" x14ac:dyDescent="0.25">
      <c r="A27" s="4" t="s">
        <v>125</v>
      </c>
      <c r="B27" s="13"/>
      <c r="C27" s="14"/>
      <c r="D27" s="14"/>
      <c r="E27" s="14"/>
      <c r="F27" s="20"/>
      <c r="G27" s="31"/>
      <c r="H27" s="25"/>
      <c r="I27" s="1">
        <v>0</v>
      </c>
      <c r="J27" s="27"/>
      <c r="K27" s="43">
        <f t="shared" si="0"/>
        <v>0</v>
      </c>
      <c r="L27" s="32" t="s">
        <v>125</v>
      </c>
    </row>
    <row r="28" spans="1:12" x14ac:dyDescent="0.25">
      <c r="A28" s="4" t="s">
        <v>16</v>
      </c>
      <c r="B28" s="13">
        <v>1</v>
      </c>
      <c r="C28" s="14"/>
      <c r="D28" s="14">
        <v>1</v>
      </c>
      <c r="E28" s="14"/>
      <c r="F28" s="20"/>
      <c r="G28" s="31">
        <v>1</v>
      </c>
      <c r="H28" s="25"/>
      <c r="I28" s="1">
        <v>3</v>
      </c>
      <c r="J28" s="27"/>
      <c r="K28" s="43">
        <f t="shared" si="0"/>
        <v>9</v>
      </c>
      <c r="L28" s="32" t="s">
        <v>16</v>
      </c>
    </row>
    <row r="29" spans="1:12" x14ac:dyDescent="0.25">
      <c r="A29" s="4" t="s">
        <v>126</v>
      </c>
      <c r="B29" s="13">
        <v>1</v>
      </c>
      <c r="C29" s="14"/>
      <c r="D29" s="14">
        <v>1</v>
      </c>
      <c r="E29" s="14"/>
      <c r="F29" s="20"/>
      <c r="G29" s="31">
        <v>1</v>
      </c>
      <c r="H29" s="25"/>
      <c r="I29" s="1">
        <v>3</v>
      </c>
      <c r="J29" s="27"/>
      <c r="K29" s="43">
        <f t="shared" si="0"/>
        <v>9</v>
      </c>
      <c r="L29" s="32" t="s">
        <v>126</v>
      </c>
    </row>
    <row r="30" spans="1:12" x14ac:dyDescent="0.25">
      <c r="A30" s="4" t="s">
        <v>127</v>
      </c>
      <c r="B30" s="13"/>
      <c r="C30" s="14"/>
      <c r="D30" s="14"/>
      <c r="E30" s="14"/>
      <c r="F30" s="20"/>
      <c r="G30" s="31"/>
      <c r="H30" s="25"/>
      <c r="I30" s="1">
        <v>0</v>
      </c>
      <c r="J30" s="27"/>
      <c r="K30" s="43">
        <f t="shared" si="0"/>
        <v>0</v>
      </c>
      <c r="L30" s="32" t="s">
        <v>127</v>
      </c>
    </row>
    <row r="31" spans="1:12" x14ac:dyDescent="0.25">
      <c r="A31" s="4" t="s">
        <v>17</v>
      </c>
      <c r="B31" s="13">
        <v>2</v>
      </c>
      <c r="C31" s="14"/>
      <c r="D31" s="14">
        <v>2</v>
      </c>
      <c r="E31" s="14"/>
      <c r="F31" s="20">
        <v>1</v>
      </c>
      <c r="G31" s="31">
        <v>2</v>
      </c>
      <c r="H31" s="25"/>
      <c r="I31" s="1">
        <v>4</v>
      </c>
      <c r="J31" s="27"/>
      <c r="K31" s="43">
        <f t="shared" si="0"/>
        <v>17</v>
      </c>
      <c r="L31" s="32" t="s">
        <v>17</v>
      </c>
    </row>
    <row r="32" spans="1:12" x14ac:dyDescent="0.25">
      <c r="A32" s="4" t="s">
        <v>77</v>
      </c>
      <c r="B32" s="13">
        <v>1</v>
      </c>
      <c r="C32" s="14"/>
      <c r="D32" s="14">
        <v>1</v>
      </c>
      <c r="E32" s="14"/>
      <c r="F32" s="20">
        <v>2</v>
      </c>
      <c r="G32" s="31">
        <v>2</v>
      </c>
      <c r="H32" s="25">
        <v>1</v>
      </c>
      <c r="I32" s="1">
        <v>5</v>
      </c>
      <c r="J32" s="27"/>
      <c r="K32" s="43">
        <f t="shared" si="0"/>
        <v>17</v>
      </c>
      <c r="L32" s="32" t="s">
        <v>77</v>
      </c>
    </row>
    <row r="33" spans="1:12" x14ac:dyDescent="0.25">
      <c r="A33" s="4" t="s">
        <v>170</v>
      </c>
      <c r="B33" s="61"/>
      <c r="C33" s="62"/>
      <c r="D33" s="62"/>
      <c r="E33" s="62"/>
      <c r="F33" s="20">
        <v>1</v>
      </c>
      <c r="G33" s="31">
        <v>1</v>
      </c>
      <c r="H33" s="25"/>
      <c r="I33" s="1">
        <v>0</v>
      </c>
      <c r="J33" s="63">
        <v>2</v>
      </c>
      <c r="K33" s="43">
        <f t="shared" si="0"/>
        <v>4</v>
      </c>
      <c r="L33" s="32" t="s">
        <v>170</v>
      </c>
    </row>
    <row r="34" spans="1:12" x14ac:dyDescent="0.25">
      <c r="A34" s="4" t="s">
        <v>166</v>
      </c>
      <c r="B34" s="51"/>
      <c r="C34" s="52"/>
      <c r="D34" s="52"/>
      <c r="E34" s="52"/>
      <c r="F34" s="20">
        <v>2</v>
      </c>
      <c r="G34" s="31">
        <v>2</v>
      </c>
      <c r="H34" s="25"/>
      <c r="I34" s="1">
        <v>0</v>
      </c>
      <c r="J34" s="53"/>
      <c r="K34" s="43">
        <f t="shared" si="0"/>
        <v>4</v>
      </c>
      <c r="L34" s="32" t="s">
        <v>166</v>
      </c>
    </row>
    <row r="35" spans="1:12" x14ac:dyDescent="0.25">
      <c r="A35" s="4" t="s">
        <v>19</v>
      </c>
      <c r="B35" s="13">
        <v>1</v>
      </c>
      <c r="C35" s="14"/>
      <c r="D35" s="14"/>
      <c r="E35" s="14"/>
      <c r="F35" s="20"/>
      <c r="G35" s="31">
        <v>1</v>
      </c>
      <c r="H35" s="25"/>
      <c r="I35" s="1">
        <v>1</v>
      </c>
      <c r="J35" s="27"/>
      <c r="K35" s="43">
        <f t="shared" si="0"/>
        <v>5</v>
      </c>
      <c r="L35" s="32" t="s">
        <v>19</v>
      </c>
    </row>
    <row r="36" spans="1:12" x14ac:dyDescent="0.25">
      <c r="A36" s="4" t="s">
        <v>18</v>
      </c>
      <c r="B36" s="13">
        <v>15</v>
      </c>
      <c r="C36" s="14"/>
      <c r="D36" s="14">
        <v>15</v>
      </c>
      <c r="E36" s="14"/>
      <c r="F36" s="20">
        <v>12</v>
      </c>
      <c r="G36" s="31">
        <v>25</v>
      </c>
      <c r="H36" s="25">
        <v>10</v>
      </c>
      <c r="I36" s="1">
        <v>75</v>
      </c>
      <c r="J36" s="27"/>
      <c r="K36" s="43">
        <f t="shared" si="0"/>
        <v>217</v>
      </c>
      <c r="L36" s="32" t="s">
        <v>18</v>
      </c>
    </row>
    <row r="37" spans="1:12" x14ac:dyDescent="0.25">
      <c r="A37" s="4" t="s">
        <v>165</v>
      </c>
      <c r="B37" s="51"/>
      <c r="C37" s="52"/>
      <c r="D37" s="52"/>
      <c r="E37" s="52"/>
      <c r="F37" s="20">
        <v>2</v>
      </c>
      <c r="G37" s="31">
        <v>2</v>
      </c>
      <c r="H37" s="25"/>
      <c r="I37" s="1">
        <v>0</v>
      </c>
      <c r="J37" s="53"/>
      <c r="K37" s="43">
        <f t="shared" si="0"/>
        <v>4</v>
      </c>
      <c r="L37" s="32" t="s">
        <v>165</v>
      </c>
    </row>
    <row r="38" spans="1:12" x14ac:dyDescent="0.25">
      <c r="A38" s="4" t="s">
        <v>26</v>
      </c>
      <c r="B38" s="13"/>
      <c r="C38" s="14"/>
      <c r="D38" s="14"/>
      <c r="E38" s="14"/>
      <c r="F38" s="20">
        <v>1</v>
      </c>
      <c r="G38" s="31">
        <v>3</v>
      </c>
      <c r="H38" s="25">
        <v>4</v>
      </c>
      <c r="I38" s="1">
        <v>10</v>
      </c>
      <c r="J38" s="27"/>
      <c r="K38" s="43">
        <f t="shared" si="0"/>
        <v>26</v>
      </c>
      <c r="L38" s="32" t="s">
        <v>26</v>
      </c>
    </row>
    <row r="39" spans="1:12" x14ac:dyDescent="0.25">
      <c r="A39" s="4" t="s">
        <v>27</v>
      </c>
      <c r="B39" s="13"/>
      <c r="C39" s="14"/>
      <c r="D39" s="14"/>
      <c r="E39" s="14"/>
      <c r="F39" s="20">
        <v>1</v>
      </c>
      <c r="G39" s="31">
        <v>2</v>
      </c>
      <c r="H39" s="25">
        <v>3</v>
      </c>
      <c r="I39" s="1">
        <v>10</v>
      </c>
      <c r="J39" s="27"/>
      <c r="K39" s="43">
        <f t="shared" si="0"/>
        <v>22</v>
      </c>
      <c r="L39" s="32" t="s">
        <v>27</v>
      </c>
    </row>
    <row r="40" spans="1:12" x14ac:dyDescent="0.25">
      <c r="A40" s="4" t="s">
        <v>158</v>
      </c>
      <c r="B40" s="46"/>
      <c r="C40" s="47"/>
      <c r="D40" s="47"/>
      <c r="E40" s="47"/>
      <c r="F40" s="20">
        <v>1</v>
      </c>
      <c r="G40" s="31">
        <v>2</v>
      </c>
      <c r="H40" s="25">
        <v>1</v>
      </c>
      <c r="I40" s="1">
        <v>0</v>
      </c>
      <c r="J40" s="48"/>
      <c r="K40" s="43">
        <f t="shared" si="0"/>
        <v>6</v>
      </c>
      <c r="L40" s="32" t="s">
        <v>158</v>
      </c>
    </row>
    <row r="41" spans="1:12" x14ac:dyDescent="0.25">
      <c r="A41" s="4" t="s">
        <v>93</v>
      </c>
      <c r="B41" s="13"/>
      <c r="C41" s="14"/>
      <c r="D41" s="14"/>
      <c r="E41" s="14"/>
      <c r="F41" s="20"/>
      <c r="G41" s="31">
        <v>2</v>
      </c>
      <c r="H41" s="25">
        <v>1</v>
      </c>
      <c r="I41" s="1">
        <v>2</v>
      </c>
      <c r="J41" s="27"/>
      <c r="K41" s="43">
        <f t="shared" si="0"/>
        <v>7</v>
      </c>
      <c r="L41" s="32" t="s">
        <v>93</v>
      </c>
    </row>
    <row r="42" spans="1:12" x14ac:dyDescent="0.25">
      <c r="A42" s="4" t="s">
        <v>94</v>
      </c>
      <c r="B42" s="13"/>
      <c r="C42" s="14"/>
      <c r="D42" s="14"/>
      <c r="E42" s="14"/>
      <c r="F42" s="20"/>
      <c r="G42" s="31">
        <v>2</v>
      </c>
      <c r="H42" s="25">
        <v>1</v>
      </c>
      <c r="I42" s="1">
        <v>1</v>
      </c>
      <c r="J42" s="27"/>
      <c r="K42" s="43">
        <f t="shared" si="0"/>
        <v>6</v>
      </c>
      <c r="L42" s="32" t="s">
        <v>94</v>
      </c>
    </row>
    <row r="43" spans="1:12" x14ac:dyDescent="0.25">
      <c r="A43" s="4" t="s">
        <v>28</v>
      </c>
      <c r="B43" s="13"/>
      <c r="C43" s="14"/>
      <c r="D43" s="14"/>
      <c r="E43" s="14"/>
      <c r="F43" s="20"/>
      <c r="G43" s="31">
        <v>2</v>
      </c>
      <c r="H43" s="25">
        <v>2</v>
      </c>
      <c r="I43" s="1">
        <v>5</v>
      </c>
      <c r="J43" s="27"/>
      <c r="K43" s="43">
        <f t="shared" si="0"/>
        <v>13</v>
      </c>
      <c r="L43" s="32" t="s">
        <v>28</v>
      </c>
    </row>
    <row r="44" spans="1:12" x14ac:dyDescent="0.25">
      <c r="A44" s="4" t="s">
        <v>29</v>
      </c>
      <c r="B44" s="13"/>
      <c r="C44" s="14"/>
      <c r="D44" s="14"/>
      <c r="E44" s="14"/>
      <c r="F44" s="20"/>
      <c r="G44" s="31">
        <v>1</v>
      </c>
      <c r="H44" s="25">
        <v>1</v>
      </c>
      <c r="I44" s="1">
        <v>3</v>
      </c>
      <c r="J44" s="27"/>
      <c r="K44" s="43">
        <f t="shared" si="0"/>
        <v>7</v>
      </c>
      <c r="L44" s="32" t="s">
        <v>29</v>
      </c>
    </row>
    <row r="45" spans="1:12" x14ac:dyDescent="0.25">
      <c r="A45" s="4" t="s">
        <v>30</v>
      </c>
      <c r="B45" s="13"/>
      <c r="C45" s="14"/>
      <c r="D45" s="14"/>
      <c r="E45" s="14"/>
      <c r="F45" s="20"/>
      <c r="G45" s="31">
        <v>8</v>
      </c>
      <c r="H45" s="25">
        <v>8</v>
      </c>
      <c r="I45" s="1">
        <v>1</v>
      </c>
      <c r="J45" s="27"/>
      <c r="K45" s="43">
        <f t="shared" si="0"/>
        <v>33</v>
      </c>
      <c r="L45" s="32" t="s">
        <v>30</v>
      </c>
    </row>
    <row r="46" spans="1:12" x14ac:dyDescent="0.25">
      <c r="A46" s="4" t="s">
        <v>117</v>
      </c>
      <c r="B46" s="13"/>
      <c r="C46" s="14"/>
      <c r="D46" s="14"/>
      <c r="E46" s="14"/>
      <c r="F46" s="20"/>
      <c r="G46" s="31">
        <v>1</v>
      </c>
      <c r="H46" s="25">
        <v>1</v>
      </c>
      <c r="I46" s="1"/>
      <c r="J46" s="27"/>
      <c r="K46" s="43">
        <f t="shared" si="0"/>
        <v>4</v>
      </c>
      <c r="L46" s="32" t="s">
        <v>117</v>
      </c>
    </row>
    <row r="47" spans="1:12" x14ac:dyDescent="0.25">
      <c r="A47" s="4" t="s">
        <v>118</v>
      </c>
      <c r="B47" s="13"/>
      <c r="C47" s="14">
        <v>1</v>
      </c>
      <c r="D47" s="14"/>
      <c r="E47" s="14"/>
      <c r="F47" s="20"/>
      <c r="G47" s="31">
        <v>1</v>
      </c>
      <c r="H47" s="25"/>
      <c r="I47" s="1"/>
      <c r="J47" s="27"/>
      <c r="K47" s="43">
        <f t="shared" si="0"/>
        <v>2</v>
      </c>
      <c r="L47" s="32" t="s">
        <v>118</v>
      </c>
    </row>
    <row r="48" spans="1:12" x14ac:dyDescent="0.25">
      <c r="A48" s="4" t="s">
        <v>119</v>
      </c>
      <c r="B48" s="13"/>
      <c r="C48" s="14">
        <v>1</v>
      </c>
      <c r="D48" s="14"/>
      <c r="E48" s="14"/>
      <c r="F48" s="20"/>
      <c r="G48" s="31">
        <v>1</v>
      </c>
      <c r="H48" s="25"/>
      <c r="I48" s="1"/>
      <c r="J48" s="27"/>
      <c r="K48" s="43">
        <f t="shared" si="0"/>
        <v>2</v>
      </c>
      <c r="L48" s="32" t="s">
        <v>119</v>
      </c>
    </row>
    <row r="49" spans="1:12" x14ac:dyDescent="0.25">
      <c r="A49" s="4" t="s">
        <v>31</v>
      </c>
      <c r="B49" s="13"/>
      <c r="C49" s="14"/>
      <c r="D49" s="14"/>
      <c r="E49" s="14"/>
      <c r="F49" s="20"/>
      <c r="G49" s="31">
        <v>1</v>
      </c>
      <c r="H49" s="25">
        <v>1</v>
      </c>
      <c r="I49" s="1">
        <v>1</v>
      </c>
      <c r="J49" s="27"/>
      <c r="K49" s="43">
        <f t="shared" si="0"/>
        <v>5</v>
      </c>
      <c r="L49" s="32" t="s">
        <v>31</v>
      </c>
    </row>
    <row r="50" spans="1:12" x14ac:dyDescent="0.25">
      <c r="A50" s="4" t="s">
        <v>32</v>
      </c>
      <c r="B50" s="13"/>
      <c r="C50" s="14">
        <v>1</v>
      </c>
      <c r="D50" s="14"/>
      <c r="E50" s="14"/>
      <c r="F50" s="20"/>
      <c r="G50" s="31">
        <v>1</v>
      </c>
      <c r="H50" s="25">
        <v>1</v>
      </c>
      <c r="I50" s="1">
        <v>3</v>
      </c>
      <c r="J50" s="27"/>
      <c r="K50" s="43">
        <f t="shared" si="0"/>
        <v>8</v>
      </c>
      <c r="L50" s="32" t="s">
        <v>32</v>
      </c>
    </row>
    <row r="51" spans="1:12" x14ac:dyDescent="0.25">
      <c r="A51" s="4" t="s">
        <v>35</v>
      </c>
      <c r="B51" s="13"/>
      <c r="C51" s="14"/>
      <c r="D51" s="14"/>
      <c r="E51" s="14"/>
      <c r="F51" s="20"/>
      <c r="G51" s="31">
        <v>1</v>
      </c>
      <c r="H51" s="25">
        <v>1</v>
      </c>
      <c r="I51" s="1"/>
      <c r="J51" s="27"/>
      <c r="K51" s="43">
        <f t="shared" si="0"/>
        <v>4</v>
      </c>
      <c r="L51" s="32" t="s">
        <v>35</v>
      </c>
    </row>
    <row r="52" spans="1:12" x14ac:dyDescent="0.25">
      <c r="A52" s="4" t="s">
        <v>33</v>
      </c>
      <c r="B52" s="13"/>
      <c r="C52" s="14"/>
      <c r="D52" s="14">
        <v>2</v>
      </c>
      <c r="E52" s="14"/>
      <c r="F52" s="20">
        <v>2</v>
      </c>
      <c r="G52" s="31">
        <v>5</v>
      </c>
      <c r="H52" s="25">
        <v>3</v>
      </c>
      <c r="I52" s="1">
        <v>10</v>
      </c>
      <c r="J52" s="27"/>
      <c r="K52" s="43">
        <f t="shared" si="0"/>
        <v>30</v>
      </c>
      <c r="L52" s="32" t="s">
        <v>33</v>
      </c>
    </row>
    <row r="53" spans="1:12" x14ac:dyDescent="0.25">
      <c r="A53" s="4" t="s">
        <v>34</v>
      </c>
      <c r="B53" s="13"/>
      <c r="C53" s="14"/>
      <c r="D53" s="14"/>
      <c r="E53" s="14"/>
      <c r="F53" s="20"/>
      <c r="G53" s="31">
        <v>2</v>
      </c>
      <c r="H53" s="25">
        <v>1</v>
      </c>
      <c r="I53" s="1"/>
      <c r="J53" s="27"/>
      <c r="K53" s="43">
        <f t="shared" si="0"/>
        <v>5</v>
      </c>
      <c r="L53" s="32" t="s">
        <v>34</v>
      </c>
    </row>
    <row r="54" spans="1:12" x14ac:dyDescent="0.25">
      <c r="A54" s="4" t="s">
        <v>92</v>
      </c>
      <c r="B54" s="13"/>
      <c r="C54" s="14"/>
      <c r="D54" s="14"/>
      <c r="E54" s="14"/>
      <c r="F54" s="20"/>
      <c r="G54" s="31">
        <v>1</v>
      </c>
      <c r="H54" s="25">
        <v>1</v>
      </c>
      <c r="I54" s="1"/>
      <c r="J54" s="27"/>
      <c r="K54" s="43">
        <f t="shared" si="0"/>
        <v>4</v>
      </c>
      <c r="L54" s="32" t="s">
        <v>92</v>
      </c>
    </row>
    <row r="55" spans="1:12" x14ac:dyDescent="0.25">
      <c r="A55" s="4" t="s">
        <v>36</v>
      </c>
      <c r="B55" s="13"/>
      <c r="C55" s="14"/>
      <c r="D55" s="14"/>
      <c r="E55" s="14"/>
      <c r="F55" s="20"/>
      <c r="G55" s="31">
        <v>1</v>
      </c>
      <c r="H55" s="25">
        <v>1</v>
      </c>
      <c r="I55" s="1"/>
      <c r="J55" s="27"/>
      <c r="K55" s="43">
        <f t="shared" si="0"/>
        <v>4</v>
      </c>
      <c r="L55" s="32" t="s">
        <v>36</v>
      </c>
    </row>
    <row r="56" spans="1:12" x14ac:dyDescent="0.25">
      <c r="A56" s="4" t="s">
        <v>159</v>
      </c>
      <c r="B56" s="13"/>
      <c r="C56" s="14"/>
      <c r="D56" s="14"/>
      <c r="E56" s="14"/>
      <c r="F56" s="20"/>
      <c r="G56" s="31">
        <v>2</v>
      </c>
      <c r="H56" s="25">
        <v>2</v>
      </c>
      <c r="I56" s="1"/>
      <c r="J56" s="27"/>
      <c r="K56" s="43">
        <f t="shared" si="0"/>
        <v>8</v>
      </c>
      <c r="L56" s="32" t="s">
        <v>159</v>
      </c>
    </row>
    <row r="57" spans="1:12" x14ac:dyDescent="0.25">
      <c r="A57" s="4" t="s">
        <v>160</v>
      </c>
      <c r="B57" s="13"/>
      <c r="C57" s="14"/>
      <c r="D57" s="14"/>
      <c r="E57" s="14"/>
      <c r="F57" s="20"/>
      <c r="G57" s="31">
        <v>2</v>
      </c>
      <c r="H57" s="25">
        <v>2</v>
      </c>
      <c r="I57" s="1">
        <v>2</v>
      </c>
      <c r="J57" s="27"/>
      <c r="K57" s="43">
        <f t="shared" si="0"/>
        <v>10</v>
      </c>
      <c r="L57" s="32" t="s">
        <v>160</v>
      </c>
    </row>
    <row r="58" spans="1:12" x14ac:dyDescent="0.25">
      <c r="A58" s="4" t="s">
        <v>95</v>
      </c>
      <c r="B58" s="13"/>
      <c r="C58" s="14"/>
      <c r="D58" s="14"/>
      <c r="E58" s="14"/>
      <c r="F58" s="20">
        <v>1</v>
      </c>
      <c r="G58" s="31">
        <v>1</v>
      </c>
      <c r="H58" s="25"/>
      <c r="I58" s="1"/>
      <c r="J58" s="27"/>
      <c r="K58" s="43">
        <f t="shared" si="0"/>
        <v>2</v>
      </c>
      <c r="L58" s="32" t="s">
        <v>95</v>
      </c>
    </row>
    <row r="59" spans="1:12" x14ac:dyDescent="0.25">
      <c r="A59" s="4" t="s">
        <v>96</v>
      </c>
      <c r="B59" s="13"/>
      <c r="C59" s="14"/>
      <c r="D59" s="14"/>
      <c r="E59" s="14"/>
      <c r="F59" s="20">
        <v>2</v>
      </c>
      <c r="G59" s="31">
        <v>2</v>
      </c>
      <c r="H59" s="25"/>
      <c r="I59" s="1"/>
      <c r="J59" s="27"/>
      <c r="K59" s="43">
        <f t="shared" si="0"/>
        <v>4</v>
      </c>
      <c r="L59" s="32" t="s">
        <v>96</v>
      </c>
    </row>
    <row r="60" spans="1:12" x14ac:dyDescent="0.25">
      <c r="A60" s="4" t="s">
        <v>97</v>
      </c>
      <c r="B60" s="13"/>
      <c r="C60" s="14"/>
      <c r="D60" s="14"/>
      <c r="E60" s="14"/>
      <c r="F60" s="20">
        <v>2</v>
      </c>
      <c r="G60" s="31">
        <v>2</v>
      </c>
      <c r="H60" s="25"/>
      <c r="I60" s="1"/>
      <c r="J60" s="27"/>
      <c r="K60" s="43">
        <f t="shared" si="0"/>
        <v>4</v>
      </c>
      <c r="L60" s="32" t="s">
        <v>97</v>
      </c>
    </row>
    <row r="61" spans="1:12" x14ac:dyDescent="0.25">
      <c r="A61" s="4" t="s">
        <v>131</v>
      </c>
      <c r="B61" s="13"/>
      <c r="C61" s="14"/>
      <c r="D61" s="14"/>
      <c r="E61" s="14"/>
      <c r="F61" s="20"/>
      <c r="G61" s="31"/>
      <c r="H61" s="25"/>
      <c r="I61" s="1">
        <v>0</v>
      </c>
      <c r="J61" s="27"/>
      <c r="K61" s="43">
        <f t="shared" si="0"/>
        <v>0</v>
      </c>
      <c r="L61" s="32" t="s">
        <v>131</v>
      </c>
    </row>
    <row r="62" spans="1:12" x14ac:dyDescent="0.25">
      <c r="A62" s="5" t="s">
        <v>129</v>
      </c>
      <c r="B62" s="19"/>
      <c r="C62" s="20">
        <v>2</v>
      </c>
      <c r="D62" s="20"/>
      <c r="E62" s="20"/>
      <c r="F62" s="20">
        <v>2</v>
      </c>
      <c r="G62" s="31">
        <v>2</v>
      </c>
      <c r="H62" s="31">
        <v>2</v>
      </c>
      <c r="I62" s="18">
        <v>2</v>
      </c>
      <c r="J62" s="10"/>
      <c r="K62" s="43">
        <f t="shared" si="0"/>
        <v>14</v>
      </c>
      <c r="L62" s="42" t="s">
        <v>129</v>
      </c>
    </row>
    <row r="63" spans="1:12" x14ac:dyDescent="0.25">
      <c r="A63" s="5" t="s">
        <v>128</v>
      </c>
      <c r="B63" s="19"/>
      <c r="C63" s="20">
        <v>2</v>
      </c>
      <c r="D63" s="20"/>
      <c r="E63" s="20"/>
      <c r="F63" s="20">
        <v>1</v>
      </c>
      <c r="G63" s="31">
        <v>1</v>
      </c>
      <c r="H63" s="31">
        <v>1</v>
      </c>
      <c r="I63" s="18">
        <v>2</v>
      </c>
      <c r="J63" s="10"/>
      <c r="K63" s="43">
        <f t="shared" si="0"/>
        <v>9</v>
      </c>
      <c r="L63" s="42" t="s">
        <v>128</v>
      </c>
    </row>
    <row r="64" spans="1:12" x14ac:dyDescent="0.25">
      <c r="A64" s="4" t="s">
        <v>78</v>
      </c>
      <c r="B64" s="13"/>
      <c r="C64" s="14"/>
      <c r="D64" s="14"/>
      <c r="E64" s="14">
        <v>1</v>
      </c>
      <c r="F64" s="20"/>
      <c r="G64" s="31"/>
      <c r="H64" s="25"/>
      <c r="I64" s="1"/>
      <c r="J64" s="27"/>
      <c r="K64" s="43">
        <f t="shared" si="0"/>
        <v>2</v>
      </c>
      <c r="L64" s="32" t="s">
        <v>78</v>
      </c>
    </row>
    <row r="65" spans="1:12" x14ac:dyDescent="0.25">
      <c r="A65" s="4" t="s">
        <v>80</v>
      </c>
      <c r="B65" s="13"/>
      <c r="C65" s="14"/>
      <c r="D65" s="14"/>
      <c r="E65" s="14">
        <v>1</v>
      </c>
      <c r="F65" s="20"/>
      <c r="G65" s="31"/>
      <c r="H65" s="25"/>
      <c r="I65" s="1"/>
      <c r="J65" s="27"/>
      <c r="K65" s="43">
        <f t="shared" si="0"/>
        <v>2</v>
      </c>
      <c r="L65" s="32" t="s">
        <v>80</v>
      </c>
    </row>
    <row r="66" spans="1:12" x14ac:dyDescent="0.25">
      <c r="A66" s="4" t="s">
        <v>79</v>
      </c>
      <c r="B66" s="13"/>
      <c r="C66" s="14"/>
      <c r="D66" s="14"/>
      <c r="E66" s="14">
        <v>2</v>
      </c>
      <c r="F66" s="20"/>
      <c r="G66" s="31"/>
      <c r="H66" s="25"/>
      <c r="I66" s="1"/>
      <c r="J66" s="27"/>
      <c r="K66" s="43">
        <f t="shared" si="0"/>
        <v>4</v>
      </c>
      <c r="L66" s="32" t="s">
        <v>79</v>
      </c>
    </row>
    <row r="67" spans="1:12" x14ac:dyDescent="0.25">
      <c r="A67" s="4" t="s">
        <v>124</v>
      </c>
      <c r="B67" s="13"/>
      <c r="C67" s="14"/>
      <c r="D67" s="14"/>
      <c r="E67" s="14">
        <v>10</v>
      </c>
      <c r="F67" s="20"/>
      <c r="G67" s="31"/>
      <c r="H67" s="25"/>
      <c r="I67" s="1"/>
      <c r="J67" s="27"/>
      <c r="K67" s="43">
        <f t="shared" si="0"/>
        <v>20</v>
      </c>
      <c r="L67" s="32" t="s">
        <v>124</v>
      </c>
    </row>
    <row r="68" spans="1:12" x14ac:dyDescent="0.25">
      <c r="A68" s="4" t="s">
        <v>91</v>
      </c>
      <c r="B68" s="13"/>
      <c r="C68" s="14"/>
      <c r="D68" s="14"/>
      <c r="E68" s="14"/>
      <c r="F68" s="20"/>
      <c r="G68" s="31">
        <v>4</v>
      </c>
      <c r="H68" s="25">
        <v>4</v>
      </c>
      <c r="I68" s="1">
        <v>8</v>
      </c>
      <c r="J68" s="27"/>
      <c r="K68" s="43">
        <f t="shared" ref="K68:K131" si="1">B68*3+C68+D68*2+E68*2+F68+G68+H68*3+I68+J68</f>
        <v>24</v>
      </c>
      <c r="L68" s="32" t="s">
        <v>91</v>
      </c>
    </row>
    <row r="69" spans="1:12" x14ac:dyDescent="0.25">
      <c r="A69" s="4" t="s">
        <v>37</v>
      </c>
      <c r="B69" s="13"/>
      <c r="C69" s="14"/>
      <c r="D69" s="14"/>
      <c r="E69" s="14"/>
      <c r="F69" s="20"/>
      <c r="G69" s="31">
        <v>4</v>
      </c>
      <c r="H69" s="25">
        <v>2</v>
      </c>
      <c r="I69" s="1">
        <v>8</v>
      </c>
      <c r="J69" s="27"/>
      <c r="K69" s="43">
        <f t="shared" si="1"/>
        <v>18</v>
      </c>
      <c r="L69" s="32" t="s">
        <v>37</v>
      </c>
    </row>
    <row r="70" spans="1:12" x14ac:dyDescent="0.25">
      <c r="A70" s="4" t="s">
        <v>38</v>
      </c>
      <c r="B70" s="13"/>
      <c r="C70" s="14"/>
      <c r="D70" s="14"/>
      <c r="E70" s="14"/>
      <c r="F70" s="20"/>
      <c r="G70" s="31">
        <v>1</v>
      </c>
      <c r="H70" s="25">
        <v>1</v>
      </c>
      <c r="I70" s="1">
        <v>2</v>
      </c>
      <c r="J70" s="27"/>
      <c r="K70" s="43">
        <f t="shared" si="1"/>
        <v>6</v>
      </c>
      <c r="L70" s="32" t="s">
        <v>38</v>
      </c>
    </row>
    <row r="71" spans="1:12" x14ac:dyDescent="0.25">
      <c r="A71" s="4" t="s">
        <v>130</v>
      </c>
      <c r="B71" s="13"/>
      <c r="C71" s="14"/>
      <c r="D71" s="14"/>
      <c r="E71" s="14"/>
      <c r="F71" s="20">
        <v>4</v>
      </c>
      <c r="G71" s="31">
        <v>4</v>
      </c>
      <c r="H71" s="25"/>
      <c r="I71" s="1">
        <v>8</v>
      </c>
      <c r="J71" s="27"/>
      <c r="K71" s="43">
        <f t="shared" si="1"/>
        <v>16</v>
      </c>
      <c r="L71" s="32" t="s">
        <v>130</v>
      </c>
    </row>
    <row r="72" spans="1:12" x14ac:dyDescent="0.25">
      <c r="A72" s="4" t="s">
        <v>98</v>
      </c>
      <c r="B72" s="13"/>
      <c r="C72" s="14">
        <v>1</v>
      </c>
      <c r="D72" s="14"/>
      <c r="E72" s="14"/>
      <c r="F72" s="20"/>
      <c r="G72" s="31">
        <v>1</v>
      </c>
      <c r="H72" s="25"/>
      <c r="I72" s="1"/>
      <c r="J72" s="27"/>
      <c r="K72" s="43">
        <f t="shared" si="1"/>
        <v>2</v>
      </c>
      <c r="L72" s="32" t="s">
        <v>98</v>
      </c>
    </row>
    <row r="73" spans="1:12" x14ac:dyDescent="0.25">
      <c r="A73" s="4" t="s">
        <v>90</v>
      </c>
      <c r="B73" s="13"/>
      <c r="C73" s="14">
        <v>1</v>
      </c>
      <c r="D73" s="14"/>
      <c r="E73" s="14"/>
      <c r="F73" s="20"/>
      <c r="G73" s="31">
        <v>1</v>
      </c>
      <c r="H73" s="25"/>
      <c r="I73" s="1"/>
      <c r="J73" s="27"/>
      <c r="K73" s="43">
        <f t="shared" si="1"/>
        <v>2</v>
      </c>
      <c r="L73" s="32" t="s">
        <v>90</v>
      </c>
    </row>
    <row r="74" spans="1:12" x14ac:dyDescent="0.25">
      <c r="A74" s="4" t="s">
        <v>58</v>
      </c>
      <c r="B74" s="13"/>
      <c r="C74" s="14">
        <v>1</v>
      </c>
      <c r="D74" s="14"/>
      <c r="E74" s="14"/>
      <c r="F74" s="20"/>
      <c r="G74" s="31">
        <v>1</v>
      </c>
      <c r="H74" s="25"/>
      <c r="I74" s="1"/>
      <c r="J74" s="27"/>
      <c r="K74" s="43">
        <f t="shared" si="1"/>
        <v>2</v>
      </c>
      <c r="L74" s="32" t="s">
        <v>58</v>
      </c>
    </row>
    <row r="75" spans="1:12" x14ac:dyDescent="0.25">
      <c r="A75" s="4" t="s">
        <v>57</v>
      </c>
      <c r="B75" s="13"/>
      <c r="C75" s="14">
        <v>1</v>
      </c>
      <c r="D75" s="14"/>
      <c r="E75" s="14"/>
      <c r="F75" s="20"/>
      <c r="G75" s="31">
        <v>1</v>
      </c>
      <c r="H75" s="25"/>
      <c r="I75" s="1"/>
      <c r="J75" s="27"/>
      <c r="K75" s="43">
        <f t="shared" si="1"/>
        <v>2</v>
      </c>
      <c r="L75" s="32" t="s">
        <v>57</v>
      </c>
    </row>
    <row r="76" spans="1:12" x14ac:dyDescent="0.25">
      <c r="A76" s="4" t="s">
        <v>71</v>
      </c>
      <c r="B76" s="13"/>
      <c r="C76" s="14">
        <v>1</v>
      </c>
      <c r="D76" s="14"/>
      <c r="E76" s="14"/>
      <c r="F76" s="20"/>
      <c r="G76" s="31">
        <v>1</v>
      </c>
      <c r="H76" s="25"/>
      <c r="I76" s="1"/>
      <c r="J76" s="27"/>
      <c r="K76" s="43">
        <f t="shared" si="1"/>
        <v>2</v>
      </c>
      <c r="L76" s="32" t="s">
        <v>71</v>
      </c>
    </row>
    <row r="77" spans="1:12" x14ac:dyDescent="0.25">
      <c r="A77" s="4" t="s">
        <v>99</v>
      </c>
      <c r="B77" s="13"/>
      <c r="C77" s="14">
        <v>1</v>
      </c>
      <c r="D77" s="14"/>
      <c r="E77" s="14"/>
      <c r="F77" s="20"/>
      <c r="G77" s="31">
        <v>1</v>
      </c>
      <c r="H77" s="25"/>
      <c r="I77" s="1"/>
      <c r="J77" s="27"/>
      <c r="K77" s="43">
        <f t="shared" si="1"/>
        <v>2</v>
      </c>
      <c r="L77" s="32" t="s">
        <v>99</v>
      </c>
    </row>
    <row r="78" spans="1:12" x14ac:dyDescent="0.25">
      <c r="A78" s="4" t="s">
        <v>100</v>
      </c>
      <c r="B78" s="13"/>
      <c r="C78" s="14">
        <v>1</v>
      </c>
      <c r="D78" s="14"/>
      <c r="E78" s="14"/>
      <c r="F78" s="20"/>
      <c r="G78" s="31">
        <v>1</v>
      </c>
      <c r="H78" s="25"/>
      <c r="I78" s="1"/>
      <c r="J78" s="27"/>
      <c r="K78" s="43">
        <f t="shared" si="1"/>
        <v>2</v>
      </c>
      <c r="L78" s="32" t="s">
        <v>100</v>
      </c>
    </row>
    <row r="79" spans="1:12" x14ac:dyDescent="0.25">
      <c r="A79" s="4" t="s">
        <v>101</v>
      </c>
      <c r="B79" s="13"/>
      <c r="C79" s="14">
        <v>1</v>
      </c>
      <c r="D79" s="14"/>
      <c r="E79" s="14"/>
      <c r="F79" s="20"/>
      <c r="G79" s="31">
        <v>1</v>
      </c>
      <c r="H79" s="25"/>
      <c r="I79" s="1"/>
      <c r="J79" s="27"/>
      <c r="K79" s="43">
        <f t="shared" si="1"/>
        <v>2</v>
      </c>
      <c r="L79" s="32" t="s">
        <v>101</v>
      </c>
    </row>
    <row r="80" spans="1:12" x14ac:dyDescent="0.25">
      <c r="A80" s="4" t="s">
        <v>102</v>
      </c>
      <c r="B80" s="13"/>
      <c r="C80" s="14">
        <v>1</v>
      </c>
      <c r="D80" s="14"/>
      <c r="E80" s="14"/>
      <c r="F80" s="20"/>
      <c r="G80" s="31">
        <v>1</v>
      </c>
      <c r="H80" s="25"/>
      <c r="I80" s="1"/>
      <c r="J80" s="27"/>
      <c r="K80" s="43">
        <f t="shared" si="1"/>
        <v>2</v>
      </c>
      <c r="L80" s="32" t="s">
        <v>102</v>
      </c>
    </row>
    <row r="81" spans="1:12" x14ac:dyDescent="0.25">
      <c r="A81" s="4" t="s">
        <v>39</v>
      </c>
      <c r="B81" s="13"/>
      <c r="C81" s="14">
        <v>1</v>
      </c>
      <c r="D81" s="14"/>
      <c r="E81" s="14"/>
      <c r="F81" s="20"/>
      <c r="G81" s="31">
        <v>1</v>
      </c>
      <c r="H81" s="25"/>
      <c r="I81" s="1"/>
      <c r="J81" s="27"/>
      <c r="K81" s="43">
        <f t="shared" si="1"/>
        <v>2</v>
      </c>
      <c r="L81" s="32" t="s">
        <v>39</v>
      </c>
    </row>
    <row r="82" spans="1:12" x14ac:dyDescent="0.25">
      <c r="A82" s="4" t="s">
        <v>103</v>
      </c>
      <c r="B82" s="13"/>
      <c r="C82" s="14">
        <v>1</v>
      </c>
      <c r="D82" s="14"/>
      <c r="E82" s="14"/>
      <c r="F82" s="20"/>
      <c r="G82" s="31">
        <v>1</v>
      </c>
      <c r="H82" s="25"/>
      <c r="I82" s="1"/>
      <c r="J82" s="27"/>
      <c r="K82" s="43">
        <f t="shared" si="1"/>
        <v>2</v>
      </c>
      <c r="L82" s="32" t="s">
        <v>103</v>
      </c>
    </row>
    <row r="83" spans="1:12" x14ac:dyDescent="0.25">
      <c r="A83" s="4" t="s">
        <v>104</v>
      </c>
      <c r="B83" s="13"/>
      <c r="C83" s="14">
        <v>2</v>
      </c>
      <c r="D83" s="14"/>
      <c r="E83" s="14"/>
      <c r="F83" s="20"/>
      <c r="G83" s="31">
        <v>1</v>
      </c>
      <c r="H83" s="25"/>
      <c r="I83" s="1"/>
      <c r="J83" s="27"/>
      <c r="K83" s="43">
        <f t="shared" si="1"/>
        <v>3</v>
      </c>
      <c r="L83" s="32" t="s">
        <v>104</v>
      </c>
    </row>
    <row r="84" spans="1:12" x14ac:dyDescent="0.25">
      <c r="A84" s="4" t="s">
        <v>105</v>
      </c>
      <c r="B84" s="13"/>
      <c r="C84" s="14">
        <v>2</v>
      </c>
      <c r="D84" s="14"/>
      <c r="E84" s="14"/>
      <c r="F84" s="20"/>
      <c r="G84" s="31">
        <v>1</v>
      </c>
      <c r="H84" s="25"/>
      <c r="I84" s="1"/>
      <c r="J84" s="27"/>
      <c r="K84" s="43">
        <f t="shared" si="1"/>
        <v>3</v>
      </c>
      <c r="L84" s="32" t="s">
        <v>105</v>
      </c>
    </row>
    <row r="85" spans="1:12" x14ac:dyDescent="0.25">
      <c r="A85" s="4" t="s">
        <v>106</v>
      </c>
      <c r="B85" s="13"/>
      <c r="C85" s="14">
        <v>1</v>
      </c>
      <c r="D85" s="14"/>
      <c r="E85" s="14"/>
      <c r="F85" s="20"/>
      <c r="G85" s="31">
        <v>1</v>
      </c>
      <c r="H85" s="25"/>
      <c r="I85" s="1"/>
      <c r="J85" s="27"/>
      <c r="K85" s="43">
        <f t="shared" si="1"/>
        <v>2</v>
      </c>
      <c r="L85" s="32" t="s">
        <v>106</v>
      </c>
    </row>
    <row r="86" spans="1:12" x14ac:dyDescent="0.25">
      <c r="A86" s="4" t="s">
        <v>107</v>
      </c>
      <c r="B86" s="13"/>
      <c r="C86" s="14">
        <v>1</v>
      </c>
      <c r="D86" s="14"/>
      <c r="E86" s="14"/>
      <c r="F86" s="20"/>
      <c r="G86" s="31">
        <v>1</v>
      </c>
      <c r="H86" s="25"/>
      <c r="I86" s="1"/>
      <c r="J86" s="27"/>
      <c r="K86" s="43">
        <f t="shared" si="1"/>
        <v>2</v>
      </c>
      <c r="L86" s="32" t="s">
        <v>107</v>
      </c>
    </row>
    <row r="87" spans="1:12" x14ac:dyDescent="0.25">
      <c r="A87" s="4" t="s">
        <v>108</v>
      </c>
      <c r="B87" s="13"/>
      <c r="C87" s="14">
        <v>1</v>
      </c>
      <c r="D87" s="14"/>
      <c r="E87" s="14"/>
      <c r="F87" s="20"/>
      <c r="G87" s="31">
        <v>1</v>
      </c>
      <c r="H87" s="25"/>
      <c r="I87" s="1"/>
      <c r="J87" s="27"/>
      <c r="K87" s="43">
        <f t="shared" si="1"/>
        <v>2</v>
      </c>
      <c r="L87" s="32" t="s">
        <v>108</v>
      </c>
    </row>
    <row r="88" spans="1:12" x14ac:dyDescent="0.25">
      <c r="A88" s="4" t="s">
        <v>110</v>
      </c>
      <c r="B88" s="13"/>
      <c r="C88" s="14">
        <v>2</v>
      </c>
      <c r="D88" s="14"/>
      <c r="E88" s="14"/>
      <c r="F88" s="20"/>
      <c r="G88" s="31">
        <v>2</v>
      </c>
      <c r="H88" s="25"/>
      <c r="I88" s="1"/>
      <c r="J88" s="27"/>
      <c r="K88" s="43">
        <f t="shared" si="1"/>
        <v>4</v>
      </c>
      <c r="L88" s="32" t="s">
        <v>110</v>
      </c>
    </row>
    <row r="89" spans="1:12" x14ac:dyDescent="0.25">
      <c r="A89" s="4" t="s">
        <v>111</v>
      </c>
      <c r="B89" s="13"/>
      <c r="C89" s="14">
        <v>2</v>
      </c>
      <c r="D89" s="14"/>
      <c r="E89" s="14"/>
      <c r="F89" s="20"/>
      <c r="G89" s="31">
        <v>2</v>
      </c>
      <c r="H89" s="25"/>
      <c r="I89" s="1"/>
      <c r="J89" s="27"/>
      <c r="K89" s="43">
        <f t="shared" si="1"/>
        <v>4</v>
      </c>
      <c r="L89" s="32" t="s">
        <v>111</v>
      </c>
    </row>
    <row r="90" spans="1:12" x14ac:dyDescent="0.25">
      <c r="A90" s="4" t="s">
        <v>112</v>
      </c>
      <c r="B90" s="13"/>
      <c r="C90" s="14">
        <v>2</v>
      </c>
      <c r="D90" s="14"/>
      <c r="E90" s="14"/>
      <c r="F90" s="20"/>
      <c r="G90" s="31">
        <v>2</v>
      </c>
      <c r="H90" s="25"/>
      <c r="I90" s="1"/>
      <c r="J90" s="27"/>
      <c r="K90" s="43">
        <f t="shared" si="1"/>
        <v>4</v>
      </c>
      <c r="L90" s="32" t="s">
        <v>112</v>
      </c>
    </row>
    <row r="91" spans="1:12" x14ac:dyDescent="0.25">
      <c r="A91" s="4" t="s">
        <v>113</v>
      </c>
      <c r="B91" s="13"/>
      <c r="C91" s="14">
        <v>1</v>
      </c>
      <c r="D91" s="14"/>
      <c r="E91" s="14"/>
      <c r="F91" s="20"/>
      <c r="G91" s="31">
        <v>1</v>
      </c>
      <c r="H91" s="25"/>
      <c r="I91" s="1"/>
      <c r="J91" s="27"/>
      <c r="K91" s="43">
        <f t="shared" si="1"/>
        <v>2</v>
      </c>
      <c r="L91" s="32" t="s">
        <v>113</v>
      </c>
    </row>
    <row r="92" spans="1:12" x14ac:dyDescent="0.25">
      <c r="A92" s="4" t="s">
        <v>46</v>
      </c>
      <c r="B92" s="13"/>
      <c r="C92" s="14">
        <v>1</v>
      </c>
      <c r="D92" s="14"/>
      <c r="E92" s="14"/>
      <c r="F92" s="20"/>
      <c r="G92" s="31">
        <v>1</v>
      </c>
      <c r="H92" s="25"/>
      <c r="I92" s="1"/>
      <c r="J92" s="27"/>
      <c r="K92" s="43">
        <f t="shared" si="1"/>
        <v>2</v>
      </c>
      <c r="L92" s="32" t="s">
        <v>46</v>
      </c>
    </row>
    <row r="93" spans="1:12" x14ac:dyDescent="0.25">
      <c r="A93" s="4" t="s">
        <v>40</v>
      </c>
      <c r="B93" s="13"/>
      <c r="C93" s="14">
        <v>1</v>
      </c>
      <c r="D93" s="14"/>
      <c r="E93" s="14"/>
      <c r="F93" s="20"/>
      <c r="G93" s="31">
        <v>1</v>
      </c>
      <c r="H93" s="25"/>
      <c r="I93" s="1"/>
      <c r="J93" s="27"/>
      <c r="K93" s="43">
        <f t="shared" si="1"/>
        <v>2</v>
      </c>
      <c r="L93" s="32" t="s">
        <v>40</v>
      </c>
    </row>
    <row r="94" spans="1:12" x14ac:dyDescent="0.25">
      <c r="A94" s="4" t="s">
        <v>41</v>
      </c>
      <c r="B94" s="13"/>
      <c r="C94" s="14">
        <v>4</v>
      </c>
      <c r="D94" s="14"/>
      <c r="E94" s="14"/>
      <c r="F94" s="20"/>
      <c r="G94" s="31">
        <v>4</v>
      </c>
      <c r="H94" s="25"/>
      <c r="I94" s="1"/>
      <c r="J94" s="27"/>
      <c r="K94" s="43">
        <f t="shared" si="1"/>
        <v>8</v>
      </c>
      <c r="L94" s="32" t="s">
        <v>41</v>
      </c>
    </row>
    <row r="95" spans="1:12" x14ac:dyDescent="0.25">
      <c r="A95" s="4" t="s">
        <v>47</v>
      </c>
      <c r="B95" s="13"/>
      <c r="C95" s="14">
        <v>1</v>
      </c>
      <c r="D95" s="14"/>
      <c r="E95" s="14"/>
      <c r="F95" s="20"/>
      <c r="G95" s="31">
        <v>2</v>
      </c>
      <c r="H95" s="25"/>
      <c r="I95" s="1">
        <v>2</v>
      </c>
      <c r="J95" s="27"/>
      <c r="K95" s="43">
        <f t="shared" si="1"/>
        <v>5</v>
      </c>
      <c r="L95" s="32" t="s">
        <v>47</v>
      </c>
    </row>
    <row r="96" spans="1:12" x14ac:dyDescent="0.25">
      <c r="A96" s="4" t="s">
        <v>48</v>
      </c>
      <c r="B96" s="13"/>
      <c r="C96" s="14">
        <v>1</v>
      </c>
      <c r="D96" s="14"/>
      <c r="E96" s="14"/>
      <c r="F96" s="20"/>
      <c r="G96" s="31">
        <v>2</v>
      </c>
      <c r="H96" s="25"/>
      <c r="I96" s="1">
        <v>2</v>
      </c>
      <c r="J96" s="27"/>
      <c r="K96" s="43">
        <f t="shared" si="1"/>
        <v>5</v>
      </c>
      <c r="L96" s="32" t="s">
        <v>48</v>
      </c>
    </row>
    <row r="97" spans="1:12" x14ac:dyDescent="0.25">
      <c r="A97" s="4" t="s">
        <v>114</v>
      </c>
      <c r="B97" s="13"/>
      <c r="C97" s="14">
        <v>3</v>
      </c>
      <c r="D97" s="14"/>
      <c r="E97" s="14">
        <v>4</v>
      </c>
      <c r="F97" s="20"/>
      <c r="G97" s="31">
        <v>3</v>
      </c>
      <c r="H97" s="25"/>
      <c r="I97" s="1">
        <v>10</v>
      </c>
      <c r="J97" s="27"/>
      <c r="K97" s="43">
        <f t="shared" si="1"/>
        <v>24</v>
      </c>
      <c r="L97" s="32" t="s">
        <v>114</v>
      </c>
    </row>
    <row r="98" spans="1:12" x14ac:dyDescent="0.25">
      <c r="A98" s="4" t="s">
        <v>115</v>
      </c>
      <c r="B98" s="13"/>
      <c r="C98" s="14">
        <v>3</v>
      </c>
      <c r="D98" s="14"/>
      <c r="E98" s="14"/>
      <c r="F98" s="20"/>
      <c r="G98" s="31">
        <v>3</v>
      </c>
      <c r="H98" s="25"/>
      <c r="I98" s="1"/>
      <c r="J98" s="27"/>
      <c r="K98" s="43">
        <f t="shared" si="1"/>
        <v>6</v>
      </c>
      <c r="L98" s="32" t="s">
        <v>115</v>
      </c>
    </row>
    <row r="99" spans="1:12" x14ac:dyDescent="0.25">
      <c r="A99" s="4" t="s">
        <v>116</v>
      </c>
      <c r="B99" s="13"/>
      <c r="C99" s="14">
        <v>1</v>
      </c>
      <c r="D99" s="14">
        <v>2</v>
      </c>
      <c r="E99" s="14"/>
      <c r="F99" s="20">
        <v>5</v>
      </c>
      <c r="G99" s="31">
        <v>8</v>
      </c>
      <c r="H99" s="25"/>
      <c r="I99" s="1">
        <v>25</v>
      </c>
      <c r="J99" s="27"/>
      <c r="K99" s="43">
        <f t="shared" si="1"/>
        <v>43</v>
      </c>
      <c r="L99" s="32" t="s">
        <v>116</v>
      </c>
    </row>
    <row r="100" spans="1:12" x14ac:dyDescent="0.25">
      <c r="A100" s="4" t="s">
        <v>120</v>
      </c>
      <c r="B100" s="13"/>
      <c r="C100" s="14">
        <v>1</v>
      </c>
      <c r="D100" s="14"/>
      <c r="E100" s="14"/>
      <c r="F100" s="20"/>
      <c r="G100" s="31">
        <v>1</v>
      </c>
      <c r="H100" s="25"/>
      <c r="I100" s="1"/>
      <c r="J100" s="27"/>
      <c r="K100" s="43">
        <f t="shared" si="1"/>
        <v>2</v>
      </c>
      <c r="L100" s="32" t="s">
        <v>120</v>
      </c>
    </row>
    <row r="101" spans="1:12" x14ac:dyDescent="0.25">
      <c r="A101" s="4" t="s">
        <v>121</v>
      </c>
      <c r="B101" s="13"/>
      <c r="C101" s="14">
        <v>1</v>
      </c>
      <c r="D101" s="14"/>
      <c r="E101" s="14"/>
      <c r="F101" s="20"/>
      <c r="G101" s="31">
        <v>1</v>
      </c>
      <c r="H101" s="25"/>
      <c r="I101" s="1"/>
      <c r="J101" s="27"/>
      <c r="K101" s="43">
        <f t="shared" si="1"/>
        <v>2</v>
      </c>
      <c r="L101" s="32" t="s">
        <v>121</v>
      </c>
    </row>
    <row r="102" spans="1:12" x14ac:dyDescent="0.25">
      <c r="A102" s="4" t="s">
        <v>122</v>
      </c>
      <c r="B102" s="13"/>
      <c r="C102" s="14">
        <v>1</v>
      </c>
      <c r="D102" s="14"/>
      <c r="E102" s="14"/>
      <c r="F102" s="20"/>
      <c r="G102" s="31">
        <v>1</v>
      </c>
      <c r="H102" s="25"/>
      <c r="I102" s="1"/>
      <c r="J102" s="27"/>
      <c r="K102" s="43">
        <f t="shared" si="1"/>
        <v>2</v>
      </c>
      <c r="L102" s="32" t="s">
        <v>122</v>
      </c>
    </row>
    <row r="103" spans="1:12" x14ac:dyDescent="0.25">
      <c r="A103" s="4" t="s">
        <v>123</v>
      </c>
      <c r="B103" s="13"/>
      <c r="C103" s="14">
        <v>2</v>
      </c>
      <c r="D103" s="14"/>
      <c r="E103" s="14"/>
      <c r="F103" s="20"/>
      <c r="G103" s="31">
        <v>2</v>
      </c>
      <c r="H103" s="25"/>
      <c r="I103" s="1">
        <v>15</v>
      </c>
      <c r="J103" s="27"/>
      <c r="K103" s="43">
        <f t="shared" si="1"/>
        <v>19</v>
      </c>
      <c r="L103" s="32" t="s">
        <v>123</v>
      </c>
    </row>
    <row r="104" spans="1:12" x14ac:dyDescent="0.25">
      <c r="A104" s="4" t="s">
        <v>168</v>
      </c>
      <c r="B104" s="54"/>
      <c r="C104" s="55">
        <v>20</v>
      </c>
      <c r="D104" s="55"/>
      <c r="E104" s="55"/>
      <c r="F104" s="20"/>
      <c r="G104" s="31">
        <v>20</v>
      </c>
      <c r="H104" s="25"/>
      <c r="I104" s="1">
        <v>50</v>
      </c>
      <c r="J104" s="56"/>
      <c r="K104" s="43">
        <f t="shared" si="1"/>
        <v>90</v>
      </c>
      <c r="L104" s="32" t="s">
        <v>168</v>
      </c>
    </row>
    <row r="105" spans="1:12" x14ac:dyDescent="0.25">
      <c r="A105" s="4" t="s">
        <v>42</v>
      </c>
      <c r="B105" s="13"/>
      <c r="C105" s="14"/>
      <c r="D105" s="14"/>
      <c r="E105" s="14"/>
      <c r="F105" s="20">
        <v>1</v>
      </c>
      <c r="G105" s="31">
        <v>1</v>
      </c>
      <c r="H105" s="25"/>
      <c r="I105" s="1">
        <v>2</v>
      </c>
      <c r="J105" s="27">
        <v>1</v>
      </c>
      <c r="K105" s="43">
        <f t="shared" si="1"/>
        <v>5</v>
      </c>
      <c r="L105" s="32" t="s">
        <v>42</v>
      </c>
    </row>
    <row r="106" spans="1:12" x14ac:dyDescent="0.25">
      <c r="A106" s="4" t="s">
        <v>45</v>
      </c>
      <c r="B106" s="13"/>
      <c r="C106" s="14"/>
      <c r="D106" s="14"/>
      <c r="E106" s="14"/>
      <c r="F106" s="20">
        <v>1</v>
      </c>
      <c r="G106" s="31">
        <v>1</v>
      </c>
      <c r="H106" s="25"/>
      <c r="I106" s="1">
        <v>2</v>
      </c>
      <c r="J106" s="27">
        <v>1</v>
      </c>
      <c r="K106" s="43">
        <f t="shared" si="1"/>
        <v>5</v>
      </c>
      <c r="L106" s="32" t="s">
        <v>45</v>
      </c>
    </row>
    <row r="107" spans="1:12" x14ac:dyDescent="0.25">
      <c r="A107" s="4" t="s">
        <v>43</v>
      </c>
      <c r="B107" s="13"/>
      <c r="C107" s="14"/>
      <c r="D107" s="14"/>
      <c r="E107" s="14"/>
      <c r="F107" s="20">
        <v>1</v>
      </c>
      <c r="G107" s="31">
        <v>1</v>
      </c>
      <c r="H107" s="25"/>
      <c r="I107" s="1">
        <v>2</v>
      </c>
      <c r="J107" s="27">
        <v>1</v>
      </c>
      <c r="K107" s="43">
        <f t="shared" si="1"/>
        <v>5</v>
      </c>
      <c r="L107" s="32" t="s">
        <v>43</v>
      </c>
    </row>
    <row r="108" spans="1:12" x14ac:dyDescent="0.25">
      <c r="A108" s="4" t="s">
        <v>44</v>
      </c>
      <c r="B108" s="13"/>
      <c r="C108" s="14"/>
      <c r="D108" s="14"/>
      <c r="E108" s="14"/>
      <c r="F108" s="20">
        <v>1</v>
      </c>
      <c r="G108" s="31">
        <v>1</v>
      </c>
      <c r="H108" s="25"/>
      <c r="I108" s="1">
        <v>2</v>
      </c>
      <c r="J108" s="27">
        <v>1</v>
      </c>
      <c r="K108" s="43">
        <f t="shared" si="1"/>
        <v>5</v>
      </c>
      <c r="L108" s="32" t="s">
        <v>44</v>
      </c>
    </row>
    <row r="109" spans="1:12" x14ac:dyDescent="0.25">
      <c r="A109" s="4" t="s">
        <v>144</v>
      </c>
      <c r="B109" s="13"/>
      <c r="C109" s="14"/>
      <c r="D109" s="14"/>
      <c r="E109" s="14"/>
      <c r="F109" s="26">
        <v>1</v>
      </c>
      <c r="G109" s="50">
        <v>1</v>
      </c>
      <c r="H109" s="25"/>
      <c r="I109" s="1">
        <v>3</v>
      </c>
      <c r="J109" s="27">
        <v>1</v>
      </c>
      <c r="K109" s="43">
        <f t="shared" si="1"/>
        <v>6</v>
      </c>
      <c r="L109" s="32" t="s">
        <v>144</v>
      </c>
    </row>
    <row r="110" spans="1:12" x14ac:dyDescent="0.25">
      <c r="A110" s="4" t="s">
        <v>49</v>
      </c>
      <c r="B110" s="13"/>
      <c r="C110" s="14">
        <v>1</v>
      </c>
      <c r="D110" s="14"/>
      <c r="E110" s="14"/>
      <c r="F110" s="20">
        <v>1</v>
      </c>
      <c r="G110" s="31">
        <v>1</v>
      </c>
      <c r="H110" s="25"/>
      <c r="I110" s="1">
        <v>1</v>
      </c>
      <c r="J110" s="27"/>
      <c r="K110" s="43">
        <f t="shared" si="1"/>
        <v>4</v>
      </c>
      <c r="L110" s="32" t="s">
        <v>49</v>
      </c>
    </row>
    <row r="111" spans="1:12" x14ac:dyDescent="0.25">
      <c r="A111" s="4" t="s">
        <v>50</v>
      </c>
      <c r="B111" s="13"/>
      <c r="C111" s="14"/>
      <c r="D111" s="14"/>
      <c r="E111" s="20"/>
      <c r="F111" s="14">
        <v>1</v>
      </c>
      <c r="G111" s="25">
        <v>1</v>
      </c>
      <c r="H111" s="25"/>
      <c r="I111" s="1"/>
      <c r="J111" s="27"/>
      <c r="K111" s="43">
        <f t="shared" si="1"/>
        <v>2</v>
      </c>
      <c r="L111" s="32" t="s">
        <v>50</v>
      </c>
    </row>
    <row r="112" spans="1:12" x14ac:dyDescent="0.25">
      <c r="A112" s="4" t="s">
        <v>51</v>
      </c>
      <c r="B112" s="13"/>
      <c r="C112" s="14"/>
      <c r="D112" s="14"/>
      <c r="E112" s="20"/>
      <c r="F112" s="14">
        <v>1</v>
      </c>
      <c r="G112" s="25">
        <v>1</v>
      </c>
      <c r="H112" s="25"/>
      <c r="I112" s="1"/>
      <c r="J112" s="27"/>
      <c r="K112" s="43">
        <f t="shared" si="1"/>
        <v>2</v>
      </c>
      <c r="L112" s="32" t="s">
        <v>51</v>
      </c>
    </row>
    <row r="113" spans="1:12" x14ac:dyDescent="0.25">
      <c r="A113" s="4" t="s">
        <v>59</v>
      </c>
      <c r="B113" s="13"/>
      <c r="C113" s="14"/>
      <c r="D113" s="14"/>
      <c r="E113" s="20"/>
      <c r="F113" s="14">
        <v>1</v>
      </c>
      <c r="G113" s="25">
        <v>1</v>
      </c>
      <c r="H113" s="25"/>
      <c r="I113" s="1"/>
      <c r="J113" s="27"/>
      <c r="K113" s="43">
        <f t="shared" si="1"/>
        <v>2</v>
      </c>
      <c r="L113" s="32" t="s">
        <v>59</v>
      </c>
    </row>
    <row r="114" spans="1:12" x14ac:dyDescent="0.25">
      <c r="A114" s="4" t="s">
        <v>52</v>
      </c>
      <c r="B114" s="13"/>
      <c r="C114" s="14"/>
      <c r="D114" s="14"/>
      <c r="E114" s="20"/>
      <c r="F114" s="14">
        <v>5</v>
      </c>
      <c r="G114" s="25">
        <v>5</v>
      </c>
      <c r="H114" s="25"/>
      <c r="I114" s="1">
        <v>5</v>
      </c>
      <c r="J114" s="27"/>
      <c r="K114" s="43">
        <f t="shared" si="1"/>
        <v>15</v>
      </c>
      <c r="L114" s="32" t="s">
        <v>52</v>
      </c>
    </row>
    <row r="115" spans="1:12" x14ac:dyDescent="0.25">
      <c r="A115" s="4" t="s">
        <v>53</v>
      </c>
      <c r="B115" s="13"/>
      <c r="C115" s="14"/>
      <c r="D115" s="14"/>
      <c r="E115" s="20"/>
      <c r="F115" s="14">
        <v>1</v>
      </c>
      <c r="G115" s="25">
        <v>1</v>
      </c>
      <c r="H115" s="25"/>
      <c r="I115" s="1">
        <v>1</v>
      </c>
      <c r="J115" s="27"/>
      <c r="K115" s="43">
        <f t="shared" si="1"/>
        <v>3</v>
      </c>
      <c r="L115" s="32" t="s">
        <v>53</v>
      </c>
    </row>
    <row r="116" spans="1:12" x14ac:dyDescent="0.25">
      <c r="A116" s="4" t="s">
        <v>54</v>
      </c>
      <c r="B116" s="13"/>
      <c r="C116" s="14">
        <v>1</v>
      </c>
      <c r="D116" s="14"/>
      <c r="E116" s="20"/>
      <c r="F116" s="14">
        <v>1</v>
      </c>
      <c r="G116" s="25">
        <v>1</v>
      </c>
      <c r="H116" s="25"/>
      <c r="I116" s="1">
        <v>1</v>
      </c>
      <c r="J116" s="27"/>
      <c r="K116" s="43">
        <f t="shared" si="1"/>
        <v>4</v>
      </c>
      <c r="L116" s="32" t="s">
        <v>54</v>
      </c>
    </row>
    <row r="117" spans="1:12" x14ac:dyDescent="0.25">
      <c r="A117" s="4" t="s">
        <v>55</v>
      </c>
      <c r="B117" s="13"/>
      <c r="C117" s="14"/>
      <c r="D117" s="14"/>
      <c r="E117" s="20"/>
      <c r="F117" s="14">
        <v>1</v>
      </c>
      <c r="G117" s="25">
        <v>1</v>
      </c>
      <c r="H117" s="25"/>
      <c r="I117" s="1">
        <v>2</v>
      </c>
      <c r="J117" s="27"/>
      <c r="K117" s="43">
        <f t="shared" si="1"/>
        <v>4</v>
      </c>
      <c r="L117" s="32" t="s">
        <v>55</v>
      </c>
    </row>
    <row r="118" spans="1:12" x14ac:dyDescent="0.25">
      <c r="A118" s="4" t="s">
        <v>83</v>
      </c>
      <c r="B118" s="13"/>
      <c r="C118" s="14"/>
      <c r="D118" s="14"/>
      <c r="E118" s="20"/>
      <c r="F118" s="14">
        <v>1</v>
      </c>
      <c r="G118" s="25">
        <v>1</v>
      </c>
      <c r="H118" s="25"/>
      <c r="I118" s="1"/>
      <c r="J118" s="27"/>
      <c r="K118" s="43">
        <f t="shared" si="1"/>
        <v>2</v>
      </c>
      <c r="L118" s="32" t="s">
        <v>83</v>
      </c>
    </row>
    <row r="119" spans="1:12" x14ac:dyDescent="0.25">
      <c r="A119" s="4" t="s">
        <v>56</v>
      </c>
      <c r="B119" s="13"/>
      <c r="C119" s="14"/>
      <c r="D119" s="14"/>
      <c r="E119" s="20"/>
      <c r="F119" s="14">
        <v>1</v>
      </c>
      <c r="G119" s="25">
        <v>1</v>
      </c>
      <c r="H119" s="25"/>
      <c r="I119" s="1"/>
      <c r="J119" s="27"/>
      <c r="K119" s="43">
        <f t="shared" si="1"/>
        <v>2</v>
      </c>
      <c r="L119" s="32" t="s">
        <v>56</v>
      </c>
    </row>
    <row r="120" spans="1:12" x14ac:dyDescent="0.25">
      <c r="A120" s="4" t="s">
        <v>89</v>
      </c>
      <c r="B120" s="13"/>
      <c r="C120" s="14"/>
      <c r="D120" s="14"/>
      <c r="E120" s="20"/>
      <c r="F120" s="14">
        <v>10</v>
      </c>
      <c r="G120" s="25">
        <v>10</v>
      </c>
      <c r="H120" s="25"/>
      <c r="I120" s="1"/>
      <c r="J120" s="27"/>
      <c r="K120" s="43">
        <f t="shared" si="1"/>
        <v>20</v>
      </c>
      <c r="L120" s="32" t="s">
        <v>89</v>
      </c>
    </row>
    <row r="121" spans="1:12" x14ac:dyDescent="0.25">
      <c r="A121" s="4" t="s">
        <v>88</v>
      </c>
      <c r="B121" s="13"/>
      <c r="C121" s="14"/>
      <c r="D121" s="14"/>
      <c r="E121" s="20"/>
      <c r="F121" s="14">
        <v>4</v>
      </c>
      <c r="G121" s="25">
        <v>4</v>
      </c>
      <c r="H121" s="25"/>
      <c r="I121" s="1"/>
      <c r="J121" s="27"/>
      <c r="K121" s="43">
        <f t="shared" si="1"/>
        <v>8</v>
      </c>
      <c r="L121" s="32" t="s">
        <v>88</v>
      </c>
    </row>
    <row r="122" spans="1:12" x14ac:dyDescent="0.25">
      <c r="A122" s="4" t="s">
        <v>60</v>
      </c>
      <c r="B122" s="13"/>
      <c r="C122" s="14"/>
      <c r="D122" s="14"/>
      <c r="E122" s="20"/>
      <c r="F122" s="14">
        <v>1</v>
      </c>
      <c r="G122" s="25">
        <v>1</v>
      </c>
      <c r="H122" s="25"/>
      <c r="I122" s="1"/>
      <c r="J122" s="27"/>
      <c r="K122" s="43">
        <f t="shared" si="1"/>
        <v>2</v>
      </c>
      <c r="L122" s="32" t="s">
        <v>60</v>
      </c>
    </row>
    <row r="123" spans="1:12" x14ac:dyDescent="0.25">
      <c r="A123" s="4" t="s">
        <v>68</v>
      </c>
      <c r="B123" s="13"/>
      <c r="C123" s="14"/>
      <c r="D123" s="14"/>
      <c r="E123" s="20"/>
      <c r="F123" s="14">
        <v>1</v>
      </c>
      <c r="G123" s="25">
        <v>1</v>
      </c>
      <c r="H123" s="25"/>
      <c r="I123" s="1"/>
      <c r="J123" s="27"/>
      <c r="K123" s="43">
        <f t="shared" si="1"/>
        <v>2</v>
      </c>
      <c r="L123" s="32" t="s">
        <v>68</v>
      </c>
    </row>
    <row r="124" spans="1:12" x14ac:dyDescent="0.25">
      <c r="A124" s="4" t="s">
        <v>61</v>
      </c>
      <c r="B124" s="13"/>
      <c r="C124" s="14"/>
      <c r="D124" s="14"/>
      <c r="E124" s="20"/>
      <c r="F124" s="14">
        <v>1</v>
      </c>
      <c r="G124" s="25">
        <v>1</v>
      </c>
      <c r="H124" s="25"/>
      <c r="I124" s="1"/>
      <c r="J124" s="27"/>
      <c r="K124" s="43">
        <f t="shared" si="1"/>
        <v>2</v>
      </c>
      <c r="L124" s="32" t="s">
        <v>61</v>
      </c>
    </row>
    <row r="125" spans="1:12" x14ac:dyDescent="0.25">
      <c r="A125" s="4" t="s">
        <v>67</v>
      </c>
      <c r="B125" s="13"/>
      <c r="C125" s="14"/>
      <c r="D125" s="14"/>
      <c r="E125" s="20"/>
      <c r="F125" s="14">
        <v>1</v>
      </c>
      <c r="G125" s="25">
        <v>1</v>
      </c>
      <c r="H125" s="25"/>
      <c r="I125" s="1"/>
      <c r="J125" s="27"/>
      <c r="K125" s="43">
        <f t="shared" si="1"/>
        <v>2</v>
      </c>
      <c r="L125" s="32" t="s">
        <v>67</v>
      </c>
    </row>
    <row r="126" spans="1:12" x14ac:dyDescent="0.25">
      <c r="A126" s="4" t="s">
        <v>84</v>
      </c>
      <c r="B126" s="13"/>
      <c r="C126" s="14"/>
      <c r="D126" s="14"/>
      <c r="E126" s="20"/>
      <c r="F126" s="14">
        <v>4</v>
      </c>
      <c r="G126" s="25">
        <v>4</v>
      </c>
      <c r="H126" s="25"/>
      <c r="I126" s="1"/>
      <c r="J126" s="27"/>
      <c r="K126" s="43">
        <f t="shared" si="1"/>
        <v>8</v>
      </c>
      <c r="L126" s="32" t="s">
        <v>84</v>
      </c>
    </row>
    <row r="127" spans="1:12" x14ac:dyDescent="0.25">
      <c r="A127" s="4" t="s">
        <v>62</v>
      </c>
      <c r="B127" s="13"/>
      <c r="C127" s="14"/>
      <c r="D127" s="14"/>
      <c r="E127" s="20"/>
      <c r="F127" s="14">
        <v>1</v>
      </c>
      <c r="G127" s="25">
        <v>1</v>
      </c>
      <c r="H127" s="25"/>
      <c r="I127" s="1"/>
      <c r="J127" s="27"/>
      <c r="K127" s="43">
        <f t="shared" si="1"/>
        <v>2</v>
      </c>
      <c r="L127" s="32" t="s">
        <v>62</v>
      </c>
    </row>
    <row r="128" spans="1:12" x14ac:dyDescent="0.25">
      <c r="A128" s="4" t="s">
        <v>63</v>
      </c>
      <c r="B128" s="13"/>
      <c r="C128" s="14"/>
      <c r="D128" s="14"/>
      <c r="E128" s="20"/>
      <c r="F128" s="14">
        <v>1</v>
      </c>
      <c r="G128" s="25">
        <v>1</v>
      </c>
      <c r="H128" s="25"/>
      <c r="I128" s="1"/>
      <c r="J128" s="27"/>
      <c r="K128" s="43">
        <f t="shared" si="1"/>
        <v>2</v>
      </c>
      <c r="L128" s="32" t="s">
        <v>63</v>
      </c>
    </row>
    <row r="129" spans="1:12" x14ac:dyDescent="0.25">
      <c r="A129" s="4" t="s">
        <v>169</v>
      </c>
      <c r="B129" s="54"/>
      <c r="C129" s="55"/>
      <c r="D129" s="55"/>
      <c r="E129" s="20"/>
      <c r="F129" s="55">
        <v>2</v>
      </c>
      <c r="G129" s="25">
        <v>2</v>
      </c>
      <c r="H129" s="25"/>
      <c r="I129" s="1"/>
      <c r="J129" s="56"/>
      <c r="K129" s="43">
        <f t="shared" si="1"/>
        <v>4</v>
      </c>
      <c r="L129" s="32" t="s">
        <v>169</v>
      </c>
    </row>
    <row r="130" spans="1:12" x14ac:dyDescent="0.25">
      <c r="A130" s="4" t="s">
        <v>64</v>
      </c>
      <c r="B130" s="13"/>
      <c r="C130" s="14"/>
      <c r="D130" s="14"/>
      <c r="E130" s="20"/>
      <c r="F130" s="14">
        <v>1</v>
      </c>
      <c r="G130" s="25">
        <v>1</v>
      </c>
      <c r="H130" s="25"/>
      <c r="I130" s="1"/>
      <c r="J130" s="27"/>
      <c r="K130" s="43">
        <f t="shared" si="1"/>
        <v>2</v>
      </c>
      <c r="L130" s="32" t="s">
        <v>64</v>
      </c>
    </row>
    <row r="131" spans="1:12" x14ac:dyDescent="0.25">
      <c r="A131" s="4" t="s">
        <v>65</v>
      </c>
      <c r="B131" s="13"/>
      <c r="C131" s="14"/>
      <c r="D131" s="14"/>
      <c r="E131" s="20"/>
      <c r="F131" s="14">
        <v>1</v>
      </c>
      <c r="G131" s="25">
        <v>1</v>
      </c>
      <c r="H131" s="25"/>
      <c r="I131" s="1"/>
      <c r="J131" s="27"/>
      <c r="K131" s="43">
        <f t="shared" si="1"/>
        <v>2</v>
      </c>
      <c r="L131" s="32" t="s">
        <v>65</v>
      </c>
    </row>
    <row r="132" spans="1:12" x14ac:dyDescent="0.25">
      <c r="A132" s="4" t="s">
        <v>66</v>
      </c>
      <c r="B132" s="13"/>
      <c r="C132" s="14"/>
      <c r="D132" s="14"/>
      <c r="E132" s="20"/>
      <c r="F132" s="14">
        <v>2</v>
      </c>
      <c r="G132" s="25">
        <v>2</v>
      </c>
      <c r="H132" s="25"/>
      <c r="I132" s="1"/>
      <c r="J132" s="27"/>
      <c r="K132" s="43">
        <f t="shared" ref="K132:K147" si="2">B132*3+C132+D132*2+E132*2+F132+G132+H132*3+I132+J132</f>
        <v>4</v>
      </c>
      <c r="L132" s="32" t="s">
        <v>66</v>
      </c>
    </row>
    <row r="133" spans="1:12" x14ac:dyDescent="0.25">
      <c r="A133" s="4" t="s">
        <v>69</v>
      </c>
      <c r="B133" s="13"/>
      <c r="C133" s="14"/>
      <c r="D133" s="14"/>
      <c r="E133" s="20"/>
      <c r="F133" s="14">
        <v>1</v>
      </c>
      <c r="G133" s="25">
        <v>1</v>
      </c>
      <c r="H133" s="25"/>
      <c r="I133" s="1"/>
      <c r="J133" s="27"/>
      <c r="K133" s="43">
        <f t="shared" si="2"/>
        <v>2</v>
      </c>
      <c r="L133" s="32" t="s">
        <v>69</v>
      </c>
    </row>
    <row r="134" spans="1:12" x14ac:dyDescent="0.25">
      <c r="A134" s="4" t="s">
        <v>72</v>
      </c>
      <c r="B134" s="13"/>
      <c r="C134" s="14"/>
      <c r="D134" s="14"/>
      <c r="E134" s="20"/>
      <c r="F134" s="14">
        <v>2</v>
      </c>
      <c r="G134" s="25">
        <v>2</v>
      </c>
      <c r="H134" s="25"/>
      <c r="I134" s="1"/>
      <c r="J134" s="27"/>
      <c r="K134" s="43">
        <f t="shared" si="2"/>
        <v>4</v>
      </c>
      <c r="L134" s="32" t="s">
        <v>72</v>
      </c>
    </row>
    <row r="135" spans="1:12" x14ac:dyDescent="0.25">
      <c r="A135" s="4" t="s">
        <v>81</v>
      </c>
      <c r="B135" s="13"/>
      <c r="C135" s="14"/>
      <c r="D135" s="14"/>
      <c r="E135" s="20"/>
      <c r="F135" s="14">
        <v>1</v>
      </c>
      <c r="G135" s="25">
        <v>1</v>
      </c>
      <c r="H135" s="25"/>
      <c r="I135" s="1"/>
      <c r="J135" s="27"/>
      <c r="K135" s="43">
        <f t="shared" si="2"/>
        <v>2</v>
      </c>
      <c r="L135" s="32" t="s">
        <v>81</v>
      </c>
    </row>
    <row r="136" spans="1:12" x14ac:dyDescent="0.25">
      <c r="A136" s="4" t="s">
        <v>153</v>
      </c>
      <c r="B136" s="34"/>
      <c r="C136" s="35"/>
      <c r="D136" s="35"/>
      <c r="E136" s="20"/>
      <c r="F136" s="35">
        <v>8</v>
      </c>
      <c r="G136" s="25">
        <v>8</v>
      </c>
      <c r="H136" s="25"/>
      <c r="I136" s="1"/>
      <c r="J136" s="36"/>
      <c r="K136" s="43">
        <f t="shared" si="2"/>
        <v>16</v>
      </c>
      <c r="L136" s="32" t="s">
        <v>153</v>
      </c>
    </row>
    <row r="137" spans="1:12" x14ac:dyDescent="0.25">
      <c r="A137" s="4" t="s">
        <v>82</v>
      </c>
      <c r="B137" s="13"/>
      <c r="C137" s="14"/>
      <c r="D137" s="14"/>
      <c r="E137" s="20"/>
      <c r="F137" s="14">
        <v>1</v>
      </c>
      <c r="G137" s="25">
        <v>1</v>
      </c>
      <c r="H137" s="25"/>
      <c r="I137" s="1"/>
      <c r="J137" s="27"/>
      <c r="K137" s="43">
        <f t="shared" si="2"/>
        <v>2</v>
      </c>
      <c r="L137" s="32" t="s">
        <v>82</v>
      </c>
    </row>
    <row r="138" spans="1:12" x14ac:dyDescent="0.25">
      <c r="A138" s="4" t="s">
        <v>85</v>
      </c>
      <c r="B138" s="13"/>
      <c r="C138" s="14"/>
      <c r="D138" s="14"/>
      <c r="E138" s="20"/>
      <c r="F138" s="14">
        <v>1</v>
      </c>
      <c r="G138" s="25">
        <v>1</v>
      </c>
      <c r="H138" s="25"/>
      <c r="I138" s="1">
        <v>1</v>
      </c>
      <c r="J138" s="27">
        <v>1</v>
      </c>
      <c r="K138" s="43">
        <f t="shared" si="2"/>
        <v>4</v>
      </c>
      <c r="L138" s="32" t="s">
        <v>85</v>
      </c>
    </row>
    <row r="139" spans="1:12" x14ac:dyDescent="0.25">
      <c r="A139" s="4" t="s">
        <v>86</v>
      </c>
      <c r="B139" s="13"/>
      <c r="C139" s="14"/>
      <c r="D139" s="14">
        <v>15</v>
      </c>
      <c r="E139" s="20"/>
      <c r="F139" s="14">
        <v>30</v>
      </c>
      <c r="G139" s="25">
        <v>30</v>
      </c>
      <c r="H139" s="25"/>
      <c r="I139" s="1">
        <v>60</v>
      </c>
      <c r="J139" s="27"/>
      <c r="K139" s="43">
        <f t="shared" si="2"/>
        <v>150</v>
      </c>
      <c r="L139" s="32" t="s">
        <v>86</v>
      </c>
    </row>
    <row r="140" spans="1:12" x14ac:dyDescent="0.25">
      <c r="A140" s="4" t="s">
        <v>87</v>
      </c>
      <c r="B140" s="13"/>
      <c r="C140" s="14"/>
      <c r="D140" s="14"/>
      <c r="E140" s="20"/>
      <c r="F140" s="14">
        <v>1</v>
      </c>
      <c r="G140" s="25">
        <v>1</v>
      </c>
      <c r="H140" s="25"/>
      <c r="I140" s="1">
        <v>1</v>
      </c>
      <c r="J140" s="27"/>
      <c r="K140" s="43">
        <f t="shared" si="2"/>
        <v>3</v>
      </c>
      <c r="L140" s="32" t="s">
        <v>87</v>
      </c>
    </row>
    <row r="141" spans="1:12" x14ac:dyDescent="0.25">
      <c r="A141" s="4" t="s">
        <v>163</v>
      </c>
      <c r="B141" s="51"/>
      <c r="C141" s="52">
        <v>1</v>
      </c>
      <c r="D141" s="52"/>
      <c r="E141" s="20"/>
      <c r="F141" s="52">
        <v>1</v>
      </c>
      <c r="G141" s="25">
        <v>1</v>
      </c>
      <c r="H141" s="25"/>
      <c r="I141" s="1"/>
      <c r="J141" s="53"/>
      <c r="K141" s="43">
        <f t="shared" si="2"/>
        <v>3</v>
      </c>
      <c r="L141" s="32" t="s">
        <v>163</v>
      </c>
    </row>
    <row r="142" spans="1:12" x14ac:dyDescent="0.25">
      <c r="A142" s="5" t="s">
        <v>146</v>
      </c>
      <c r="B142" s="19"/>
      <c r="C142" s="20"/>
      <c r="D142" s="20"/>
      <c r="E142" s="20"/>
      <c r="F142" s="20">
        <v>10</v>
      </c>
      <c r="G142" s="31">
        <v>10</v>
      </c>
      <c r="H142" s="31"/>
      <c r="I142" s="18">
        <v>5</v>
      </c>
      <c r="J142" s="10"/>
      <c r="K142" s="43">
        <f t="shared" si="2"/>
        <v>25</v>
      </c>
      <c r="L142" s="42" t="s">
        <v>146</v>
      </c>
    </row>
    <row r="143" spans="1:12" x14ac:dyDescent="0.25">
      <c r="A143" s="5" t="s">
        <v>132</v>
      </c>
      <c r="B143" s="19">
        <v>1</v>
      </c>
      <c r="C143" s="20"/>
      <c r="D143" s="20"/>
      <c r="E143" s="20"/>
      <c r="F143" s="20"/>
      <c r="G143" s="31">
        <v>2</v>
      </c>
      <c r="H143" s="31"/>
      <c r="I143" s="18">
        <v>1</v>
      </c>
      <c r="J143" s="10"/>
      <c r="K143" s="43">
        <f t="shared" si="2"/>
        <v>6</v>
      </c>
      <c r="L143" s="42" t="s">
        <v>132</v>
      </c>
    </row>
    <row r="144" spans="1:12" x14ac:dyDescent="0.25">
      <c r="A144" s="5" t="s">
        <v>133</v>
      </c>
      <c r="B144" s="19"/>
      <c r="C144" s="20"/>
      <c r="D144" s="20"/>
      <c r="E144" s="20"/>
      <c r="F144" s="20">
        <v>1</v>
      </c>
      <c r="G144" s="31">
        <v>1</v>
      </c>
      <c r="H144" s="31"/>
      <c r="I144" s="18">
        <v>2</v>
      </c>
      <c r="J144" s="10"/>
      <c r="K144" s="43">
        <f t="shared" si="2"/>
        <v>4</v>
      </c>
      <c r="L144" s="42" t="s">
        <v>133</v>
      </c>
    </row>
    <row r="145" spans="1:12" x14ac:dyDescent="0.25">
      <c r="A145" s="33" t="s">
        <v>147</v>
      </c>
      <c r="B145" s="19"/>
      <c r="C145" s="20"/>
      <c r="D145" s="20"/>
      <c r="E145" s="20"/>
      <c r="F145" s="20">
        <v>1</v>
      </c>
      <c r="G145" s="31">
        <v>1</v>
      </c>
      <c r="H145" s="22"/>
      <c r="I145" s="18"/>
      <c r="J145" s="10"/>
      <c r="K145" s="43">
        <f t="shared" si="2"/>
        <v>2</v>
      </c>
      <c r="L145" s="32" t="s">
        <v>147</v>
      </c>
    </row>
    <row r="146" spans="1:12" x14ac:dyDescent="0.25">
      <c r="A146" s="33" t="s">
        <v>149</v>
      </c>
      <c r="B146" s="19"/>
      <c r="C146" s="20"/>
      <c r="D146" s="20"/>
      <c r="E146" s="20"/>
      <c r="F146" s="20">
        <v>3</v>
      </c>
      <c r="G146" s="31">
        <v>3</v>
      </c>
      <c r="H146" s="22"/>
      <c r="I146" s="18"/>
      <c r="J146" s="10"/>
      <c r="K146" s="43">
        <f t="shared" si="2"/>
        <v>6</v>
      </c>
      <c r="L146" s="32" t="s">
        <v>149</v>
      </c>
    </row>
    <row r="147" spans="1:12" x14ac:dyDescent="0.25">
      <c r="A147" s="33" t="s">
        <v>167</v>
      </c>
      <c r="B147" s="19"/>
      <c r="C147" s="20"/>
      <c r="D147" s="20"/>
      <c r="E147" s="20"/>
      <c r="F147" s="20">
        <v>6</v>
      </c>
      <c r="G147" s="31">
        <v>6</v>
      </c>
      <c r="H147" s="22"/>
      <c r="I147" s="18">
        <v>15</v>
      </c>
      <c r="J147" s="10"/>
      <c r="K147" s="43">
        <f t="shared" si="2"/>
        <v>27</v>
      </c>
      <c r="L147" s="32" t="s">
        <v>167</v>
      </c>
    </row>
  </sheetData>
  <pageMargins left="0.7" right="0.7" top="0.85416666666666663" bottom="0.75" header="0.3" footer="0.3"/>
  <pageSetup paperSize="9" orientation="portrait" horizontalDpi="4294967293" verticalDpi="0" r:id="rId1"/>
  <headerFooter>
    <oddHeader>&amp;L&amp;G&amp;R&amp;"-,Gras"Comité Départemenal de la Haute-Vienne
Matériel et stocks - Mars 2016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V149"/>
  <sheetViews>
    <sheetView zoomScale="75" zoomScaleNormal="75" zoomScaleSheetLayoutView="90" workbookViewId="0">
      <selection activeCell="E12" sqref="E12"/>
    </sheetView>
  </sheetViews>
  <sheetFormatPr baseColWidth="10" defaultRowHeight="15" x14ac:dyDescent="0.25"/>
  <cols>
    <col min="1" max="1" width="28.28515625" style="5" bestFit="1" customWidth="1"/>
    <col min="2" max="2" width="9.42578125" style="19" customWidth="1"/>
    <col min="3" max="3" width="9.42578125" style="20" customWidth="1"/>
    <col min="4" max="4" width="10.140625" style="6" customWidth="1"/>
    <col min="5" max="6" width="8.42578125" style="6" customWidth="1"/>
    <col min="7" max="7" width="10.140625" style="40" customWidth="1"/>
    <col min="8" max="8" width="13.85546875" style="6" customWidth="1"/>
    <col min="9" max="9" width="14" style="7" bestFit="1" customWidth="1"/>
    <col min="10" max="10" width="9.42578125" style="8" customWidth="1"/>
    <col min="11" max="12" width="8.42578125" style="9" customWidth="1"/>
    <col min="13" max="13" width="9.140625" style="60" customWidth="1"/>
    <col min="14" max="14" width="10.28515625" style="9" customWidth="1"/>
    <col min="15" max="15" width="10.140625" style="10" customWidth="1"/>
    <col min="16" max="16" width="12" style="18" customWidth="1"/>
    <col min="17" max="17" width="11.42578125" style="11" customWidth="1"/>
    <col min="18" max="19" width="11.42578125" style="2"/>
    <col min="20" max="20" width="28.28515625" style="17" customWidth="1"/>
  </cols>
  <sheetData>
    <row r="1" spans="1:20" x14ac:dyDescent="0.25">
      <c r="A1" s="3"/>
      <c r="B1" s="69" t="s">
        <v>171</v>
      </c>
      <c r="C1" s="70"/>
      <c r="D1" s="70"/>
      <c r="E1" s="70"/>
      <c r="F1" s="70"/>
      <c r="G1" s="70"/>
      <c r="H1" s="70"/>
      <c r="I1" s="71"/>
      <c r="J1" s="72" t="s">
        <v>172</v>
      </c>
      <c r="K1" s="73"/>
      <c r="L1" s="73"/>
      <c r="M1" s="73"/>
      <c r="N1" s="73"/>
      <c r="O1" s="74" t="s">
        <v>0</v>
      </c>
      <c r="P1" s="75" t="s">
        <v>70</v>
      </c>
      <c r="Q1" s="2" t="s">
        <v>155</v>
      </c>
      <c r="R1" s="2" t="s">
        <v>154</v>
      </c>
      <c r="S1" s="2" t="s">
        <v>13</v>
      </c>
      <c r="T1" s="15"/>
    </row>
    <row r="2" spans="1:20" ht="31.5" customHeight="1" x14ac:dyDescent="0.25">
      <c r="A2" s="4"/>
      <c r="B2" s="39" t="s">
        <v>20</v>
      </c>
      <c r="C2" s="40" t="s">
        <v>21</v>
      </c>
      <c r="D2" s="57" t="s">
        <v>22</v>
      </c>
      <c r="E2" s="40" t="s">
        <v>23</v>
      </c>
      <c r="F2" s="40" t="s">
        <v>138</v>
      </c>
      <c r="G2" s="12" t="s">
        <v>142</v>
      </c>
      <c r="H2" s="40" t="s">
        <v>161</v>
      </c>
      <c r="I2" s="58" t="s">
        <v>162</v>
      </c>
      <c r="J2" s="37" t="s">
        <v>24</v>
      </c>
      <c r="K2" s="38" t="s">
        <v>25</v>
      </c>
      <c r="L2" s="38" t="s">
        <v>137</v>
      </c>
      <c r="M2" s="59" t="s">
        <v>156</v>
      </c>
      <c r="N2" s="38" t="s">
        <v>143</v>
      </c>
      <c r="O2" s="74"/>
      <c r="P2" s="75"/>
      <c r="Q2" s="2"/>
      <c r="T2" s="16"/>
    </row>
    <row r="3" spans="1:20" x14ac:dyDescent="0.25">
      <c r="A3" s="4" t="s">
        <v>4</v>
      </c>
      <c r="B3" s="64">
        <v>50</v>
      </c>
      <c r="C3" s="65">
        <v>50</v>
      </c>
      <c r="D3" s="65">
        <v>50</v>
      </c>
      <c r="E3" s="65">
        <v>30</v>
      </c>
      <c r="F3" s="65">
        <v>5</v>
      </c>
      <c r="G3" s="65">
        <v>50</v>
      </c>
      <c r="H3" s="65"/>
      <c r="I3" s="66"/>
      <c r="J3" s="67">
        <v>50</v>
      </c>
      <c r="K3" s="68">
        <v>30</v>
      </c>
      <c r="L3" s="68">
        <v>5</v>
      </c>
      <c r="M3" s="68">
        <v>80</v>
      </c>
      <c r="N3" s="68"/>
      <c r="O3" s="41"/>
      <c r="P3" s="1">
        <v>184</v>
      </c>
      <c r="Q3" s="2">
        <f t="shared" ref="Q3:Q35" si="0">SUM(B3:P3)</f>
        <v>584</v>
      </c>
      <c r="R3" s="21">
        <f>Référence!K2</f>
        <v>550</v>
      </c>
      <c r="S3" s="2">
        <f>R3-Q3</f>
        <v>-34</v>
      </c>
      <c r="T3" s="16" t="s">
        <v>4</v>
      </c>
    </row>
    <row r="4" spans="1:20" x14ac:dyDescent="0.25">
      <c r="A4" s="4" t="s">
        <v>5</v>
      </c>
      <c r="B4" s="64">
        <v>1</v>
      </c>
      <c r="C4" s="65">
        <v>1</v>
      </c>
      <c r="D4" s="65">
        <v>1</v>
      </c>
      <c r="E4" s="65">
        <v>1</v>
      </c>
      <c r="F4" s="65"/>
      <c r="G4" s="65">
        <v>1</v>
      </c>
      <c r="H4" s="65"/>
      <c r="I4" s="66"/>
      <c r="J4" s="67">
        <v>1</v>
      </c>
      <c r="K4" s="68">
        <v>1</v>
      </c>
      <c r="L4" s="68"/>
      <c r="M4" s="68">
        <v>1</v>
      </c>
      <c r="N4" s="68"/>
      <c r="O4" s="41"/>
      <c r="P4" s="1">
        <v>5</v>
      </c>
      <c r="Q4" s="2">
        <f t="shared" si="0"/>
        <v>13</v>
      </c>
      <c r="R4" s="21">
        <f>Référence!K3</f>
        <v>10</v>
      </c>
      <c r="S4" s="2">
        <f t="shared" ref="S4:S68" si="1">R4-Q4</f>
        <v>-3</v>
      </c>
      <c r="T4" s="16" t="s">
        <v>5</v>
      </c>
    </row>
    <row r="5" spans="1:20" x14ac:dyDescent="0.25">
      <c r="A5" s="4" t="s">
        <v>6</v>
      </c>
      <c r="B5" s="64">
        <v>1</v>
      </c>
      <c r="C5" s="65">
        <v>1</v>
      </c>
      <c r="D5" s="65"/>
      <c r="E5" s="65">
        <v>1</v>
      </c>
      <c r="F5" s="65"/>
      <c r="G5" s="65">
        <v>0</v>
      </c>
      <c r="H5" s="65"/>
      <c r="I5" s="66"/>
      <c r="J5" s="67">
        <v>1</v>
      </c>
      <c r="K5" s="68">
        <v>1</v>
      </c>
      <c r="L5" s="68"/>
      <c r="M5" s="68">
        <v>1</v>
      </c>
      <c r="N5" s="68"/>
      <c r="O5" s="41"/>
      <c r="P5" s="1">
        <v>0</v>
      </c>
      <c r="Q5" s="2">
        <f t="shared" si="0"/>
        <v>6</v>
      </c>
      <c r="R5" s="21">
        <f>Référence!K4</f>
        <v>9</v>
      </c>
      <c r="S5" s="2">
        <f t="shared" si="1"/>
        <v>3</v>
      </c>
      <c r="T5" s="16" t="s">
        <v>6</v>
      </c>
    </row>
    <row r="6" spans="1:20" x14ac:dyDescent="0.25">
      <c r="A6" s="4" t="s">
        <v>7</v>
      </c>
      <c r="B6" s="64">
        <v>1</v>
      </c>
      <c r="C6" s="65">
        <v>1</v>
      </c>
      <c r="D6" s="65">
        <v>1</v>
      </c>
      <c r="E6" s="65">
        <v>1</v>
      </c>
      <c r="F6" s="65"/>
      <c r="G6" s="65"/>
      <c r="H6" s="65"/>
      <c r="I6" s="66"/>
      <c r="J6" s="67">
        <v>1</v>
      </c>
      <c r="K6" s="68">
        <v>1</v>
      </c>
      <c r="L6" s="68"/>
      <c r="M6" s="68"/>
      <c r="N6" s="68"/>
      <c r="O6" s="41"/>
      <c r="P6" s="1">
        <v>5</v>
      </c>
      <c r="Q6" s="2">
        <f t="shared" si="0"/>
        <v>11</v>
      </c>
      <c r="R6" s="21">
        <f>Référence!K5</f>
        <v>11</v>
      </c>
      <c r="S6" s="2">
        <f t="shared" si="1"/>
        <v>0</v>
      </c>
      <c r="T6" s="16" t="s">
        <v>7</v>
      </c>
    </row>
    <row r="7" spans="1:20" x14ac:dyDescent="0.25">
      <c r="A7" s="4" t="s">
        <v>134</v>
      </c>
      <c r="B7" s="64">
        <v>5</v>
      </c>
      <c r="C7" s="65">
        <v>5</v>
      </c>
      <c r="D7" s="65"/>
      <c r="E7" s="65">
        <v>3</v>
      </c>
      <c r="F7" s="65"/>
      <c r="G7" s="65">
        <v>5</v>
      </c>
      <c r="H7" s="65"/>
      <c r="I7" s="66"/>
      <c r="J7" s="67">
        <v>6</v>
      </c>
      <c r="K7" s="68">
        <v>3</v>
      </c>
      <c r="L7" s="68"/>
      <c r="M7" s="68">
        <v>5</v>
      </c>
      <c r="N7" s="68"/>
      <c r="O7" s="41"/>
      <c r="P7" s="1">
        <v>28</v>
      </c>
      <c r="Q7" s="2">
        <f t="shared" si="0"/>
        <v>60</v>
      </c>
      <c r="R7" s="21">
        <f>Référence!K6</f>
        <v>56</v>
      </c>
      <c r="S7" s="2">
        <f t="shared" si="1"/>
        <v>-4</v>
      </c>
      <c r="T7" s="16" t="s">
        <v>134</v>
      </c>
    </row>
    <row r="8" spans="1:20" x14ac:dyDescent="0.25">
      <c r="A8" s="4" t="s">
        <v>135</v>
      </c>
      <c r="B8" s="64"/>
      <c r="C8" s="65"/>
      <c r="D8" s="65"/>
      <c r="E8" s="65"/>
      <c r="F8" s="65"/>
      <c r="G8" s="65">
        <v>1</v>
      </c>
      <c r="H8" s="65"/>
      <c r="I8" s="66"/>
      <c r="J8" s="67"/>
      <c r="K8" s="68"/>
      <c r="L8" s="68"/>
      <c r="M8" s="68">
        <v>1</v>
      </c>
      <c r="N8" s="68"/>
      <c r="O8" s="41"/>
      <c r="P8" s="1">
        <v>1</v>
      </c>
      <c r="Q8" s="2">
        <f t="shared" si="0"/>
        <v>3</v>
      </c>
      <c r="R8" s="21">
        <f>Référence!K7</f>
        <v>3</v>
      </c>
      <c r="S8" s="2">
        <f t="shared" si="1"/>
        <v>0</v>
      </c>
      <c r="T8" s="16" t="s">
        <v>135</v>
      </c>
    </row>
    <row r="9" spans="1:20" x14ac:dyDescent="0.25">
      <c r="A9" s="4" t="s">
        <v>8</v>
      </c>
      <c r="B9" s="64">
        <v>5</v>
      </c>
      <c r="C9" s="65">
        <v>5</v>
      </c>
      <c r="D9" s="65">
        <v>2</v>
      </c>
      <c r="E9" s="65">
        <v>3</v>
      </c>
      <c r="F9" s="65"/>
      <c r="G9" s="65">
        <v>5</v>
      </c>
      <c r="H9" s="65">
        <v>5</v>
      </c>
      <c r="I9" s="66">
        <v>5</v>
      </c>
      <c r="J9" s="67">
        <v>3</v>
      </c>
      <c r="K9" s="68">
        <v>3</v>
      </c>
      <c r="L9" s="68"/>
      <c r="M9" s="68">
        <v>5</v>
      </c>
      <c r="N9" s="68">
        <v>5</v>
      </c>
      <c r="O9" s="41"/>
      <c r="P9" s="1">
        <v>74</v>
      </c>
      <c r="Q9" s="2">
        <f t="shared" si="0"/>
        <v>120</v>
      </c>
      <c r="R9" s="21">
        <f>Référence!K8</f>
        <v>88</v>
      </c>
      <c r="S9" s="2">
        <f t="shared" si="1"/>
        <v>-32</v>
      </c>
      <c r="T9" s="16" t="s">
        <v>8</v>
      </c>
    </row>
    <row r="10" spans="1:20" x14ac:dyDescent="0.25">
      <c r="A10" s="4" t="s">
        <v>1</v>
      </c>
      <c r="B10" s="64">
        <v>40</v>
      </c>
      <c r="C10" s="65">
        <v>40</v>
      </c>
      <c r="D10" s="65"/>
      <c r="E10" s="65">
        <v>40</v>
      </c>
      <c r="F10" s="65"/>
      <c r="G10" s="65">
        <v>40</v>
      </c>
      <c r="H10" s="65"/>
      <c r="I10" s="66"/>
      <c r="J10" s="67">
        <v>40</v>
      </c>
      <c r="K10" s="68">
        <v>40</v>
      </c>
      <c r="L10" s="68"/>
      <c r="M10" s="68">
        <v>40</v>
      </c>
      <c r="N10" s="68"/>
      <c r="O10" s="41"/>
      <c r="P10" s="1">
        <v>104</v>
      </c>
      <c r="Q10" s="2">
        <f t="shared" si="0"/>
        <v>384</v>
      </c>
      <c r="R10" s="21">
        <f>Référence!K9</f>
        <v>360</v>
      </c>
      <c r="S10" s="2">
        <f t="shared" si="1"/>
        <v>-24</v>
      </c>
      <c r="T10" s="16" t="s">
        <v>1</v>
      </c>
    </row>
    <row r="11" spans="1:20" x14ac:dyDescent="0.25">
      <c r="A11" s="4" t="s">
        <v>2</v>
      </c>
      <c r="B11" s="64">
        <v>12</v>
      </c>
      <c r="C11" s="65">
        <v>12</v>
      </c>
      <c r="D11" s="65"/>
      <c r="E11" s="65">
        <v>12</v>
      </c>
      <c r="F11" s="65"/>
      <c r="G11" s="65">
        <v>12</v>
      </c>
      <c r="H11" s="65"/>
      <c r="I11" s="66"/>
      <c r="J11" s="67">
        <v>12</v>
      </c>
      <c r="K11" s="68">
        <v>12</v>
      </c>
      <c r="L11" s="68"/>
      <c r="M11" s="68">
        <v>20</v>
      </c>
      <c r="N11" s="68"/>
      <c r="O11" s="41"/>
      <c r="P11" s="1">
        <v>41</v>
      </c>
      <c r="Q11" s="2">
        <f t="shared" si="0"/>
        <v>133</v>
      </c>
      <c r="R11" s="21">
        <f>Référence!K10</f>
        <v>128</v>
      </c>
      <c r="S11" s="2">
        <f t="shared" si="1"/>
        <v>-5</v>
      </c>
      <c r="T11" s="16" t="s">
        <v>2</v>
      </c>
    </row>
    <row r="12" spans="1:20" x14ac:dyDescent="0.25">
      <c r="A12" s="4" t="s">
        <v>3</v>
      </c>
      <c r="B12" s="64">
        <v>10</v>
      </c>
      <c r="C12" s="65">
        <v>10</v>
      </c>
      <c r="D12" s="65"/>
      <c r="E12" s="65">
        <v>10</v>
      </c>
      <c r="F12" s="65"/>
      <c r="G12" s="65">
        <v>10</v>
      </c>
      <c r="H12" s="65"/>
      <c r="I12" s="66"/>
      <c r="J12" s="67">
        <v>10</v>
      </c>
      <c r="K12" s="68">
        <v>10</v>
      </c>
      <c r="L12" s="68"/>
      <c r="M12" s="68">
        <v>18</v>
      </c>
      <c r="N12" s="68"/>
      <c r="O12" s="41"/>
      <c r="P12" s="1">
        <v>35</v>
      </c>
      <c r="Q12" s="2">
        <f t="shared" si="0"/>
        <v>113</v>
      </c>
      <c r="R12" s="21">
        <f>Référence!K11</f>
        <v>90</v>
      </c>
      <c r="S12" s="2">
        <f t="shared" si="1"/>
        <v>-23</v>
      </c>
      <c r="T12" s="16" t="s">
        <v>3</v>
      </c>
    </row>
    <row r="13" spans="1:20" x14ac:dyDescent="0.25">
      <c r="A13" s="4" t="s">
        <v>9</v>
      </c>
      <c r="B13" s="64">
        <v>1</v>
      </c>
      <c r="C13" s="65">
        <v>1</v>
      </c>
      <c r="D13" s="65"/>
      <c r="E13" s="65"/>
      <c r="F13" s="65"/>
      <c r="G13" s="65"/>
      <c r="H13" s="65"/>
      <c r="I13" s="66"/>
      <c r="J13" s="67">
        <v>1</v>
      </c>
      <c r="K13" s="68"/>
      <c r="L13" s="68"/>
      <c r="M13" s="68">
        <v>1</v>
      </c>
      <c r="N13" s="68"/>
      <c r="O13" s="41"/>
      <c r="P13" s="1">
        <v>2</v>
      </c>
      <c r="Q13" s="2">
        <f t="shared" si="0"/>
        <v>6</v>
      </c>
      <c r="R13" s="21">
        <f>Référence!K12</f>
        <v>6</v>
      </c>
      <c r="S13" s="2">
        <f t="shared" si="1"/>
        <v>0</v>
      </c>
      <c r="T13" s="16" t="s">
        <v>9</v>
      </c>
    </row>
    <row r="14" spans="1:20" x14ac:dyDescent="0.25">
      <c r="A14" s="4" t="s">
        <v>76</v>
      </c>
      <c r="B14" s="64">
        <v>2</v>
      </c>
      <c r="C14" s="65">
        <v>1</v>
      </c>
      <c r="D14" s="65"/>
      <c r="E14" s="65"/>
      <c r="F14" s="65"/>
      <c r="G14" s="65"/>
      <c r="H14" s="65"/>
      <c r="I14" s="66"/>
      <c r="J14" s="67">
        <v>1</v>
      </c>
      <c r="K14" s="68"/>
      <c r="L14" s="68"/>
      <c r="M14" s="68">
        <v>1</v>
      </c>
      <c r="N14" s="68"/>
      <c r="O14" s="41"/>
      <c r="P14" s="1"/>
      <c r="Q14" s="2">
        <f t="shared" si="0"/>
        <v>5</v>
      </c>
      <c r="R14" s="21">
        <f>Référence!K13</f>
        <v>4</v>
      </c>
      <c r="S14" s="2">
        <f t="shared" si="1"/>
        <v>-1</v>
      </c>
      <c r="T14" s="16" t="s">
        <v>76</v>
      </c>
    </row>
    <row r="15" spans="1:20" x14ac:dyDescent="0.25">
      <c r="A15" s="4" t="s">
        <v>75</v>
      </c>
      <c r="B15" s="64">
        <v>4</v>
      </c>
      <c r="C15" s="65">
        <v>2</v>
      </c>
      <c r="D15" s="65">
        <v>1</v>
      </c>
      <c r="E15" s="65"/>
      <c r="F15" s="65"/>
      <c r="G15" s="65"/>
      <c r="H15" s="65"/>
      <c r="I15" s="66"/>
      <c r="J15" s="67">
        <v>2</v>
      </c>
      <c r="K15" s="68"/>
      <c r="L15" s="68"/>
      <c r="M15" s="68">
        <v>7</v>
      </c>
      <c r="N15" s="68"/>
      <c r="O15" s="41"/>
      <c r="P15" s="1"/>
      <c r="Q15" s="2">
        <f t="shared" si="0"/>
        <v>16</v>
      </c>
      <c r="R15" s="21">
        <f>Référence!K14</f>
        <v>4</v>
      </c>
      <c r="S15" s="2">
        <f t="shared" si="1"/>
        <v>-12</v>
      </c>
      <c r="T15" s="16" t="s">
        <v>75</v>
      </c>
    </row>
    <row r="16" spans="1:20" x14ac:dyDescent="0.25">
      <c r="A16" s="4" t="s">
        <v>74</v>
      </c>
      <c r="B16" s="64"/>
      <c r="C16" s="65"/>
      <c r="D16" s="65">
        <v>2</v>
      </c>
      <c r="E16" s="65"/>
      <c r="F16" s="65"/>
      <c r="G16" s="65"/>
      <c r="H16" s="65"/>
      <c r="I16" s="66"/>
      <c r="J16" s="67"/>
      <c r="K16" s="68"/>
      <c r="L16" s="68"/>
      <c r="M16" s="68">
        <v>3</v>
      </c>
      <c r="N16" s="68"/>
      <c r="O16" s="41"/>
      <c r="P16" s="1"/>
      <c r="Q16" s="2">
        <f t="shared" si="0"/>
        <v>5</v>
      </c>
      <c r="R16" s="21">
        <f>Référence!K15</f>
        <v>5</v>
      </c>
      <c r="S16" s="2">
        <f t="shared" si="1"/>
        <v>0</v>
      </c>
      <c r="T16" s="16" t="s">
        <v>74</v>
      </c>
    </row>
    <row r="17" spans="1:20" x14ac:dyDescent="0.25">
      <c r="A17" s="4" t="s">
        <v>73</v>
      </c>
      <c r="B17" s="64">
        <v>1</v>
      </c>
      <c r="C17" s="65">
        <v>1</v>
      </c>
      <c r="D17" s="65"/>
      <c r="E17" s="65">
        <v>1</v>
      </c>
      <c r="F17" s="65"/>
      <c r="G17" s="65"/>
      <c r="H17" s="65"/>
      <c r="I17" s="66"/>
      <c r="J17" s="67">
        <v>1</v>
      </c>
      <c r="K17" s="68">
        <v>1</v>
      </c>
      <c r="L17" s="68"/>
      <c r="M17" s="68">
        <v>1</v>
      </c>
      <c r="N17" s="68"/>
      <c r="O17" s="41"/>
      <c r="P17" s="1">
        <v>3</v>
      </c>
      <c r="Q17" s="2">
        <f t="shared" si="0"/>
        <v>9</v>
      </c>
      <c r="R17" s="21">
        <f>Référence!K16</f>
        <v>8</v>
      </c>
      <c r="S17" s="2">
        <f t="shared" si="1"/>
        <v>-1</v>
      </c>
      <c r="T17" s="16" t="s">
        <v>73</v>
      </c>
    </row>
    <row r="18" spans="1:20" x14ac:dyDescent="0.25">
      <c r="A18" s="4" t="s">
        <v>157</v>
      </c>
      <c r="B18" s="64">
        <v>1</v>
      </c>
      <c r="C18" s="65">
        <v>1</v>
      </c>
      <c r="D18" s="65"/>
      <c r="E18" s="65">
        <v>1</v>
      </c>
      <c r="F18" s="65"/>
      <c r="G18" s="65"/>
      <c r="H18" s="65"/>
      <c r="I18" s="66"/>
      <c r="J18" s="67">
        <v>1</v>
      </c>
      <c r="K18" s="68">
        <v>1</v>
      </c>
      <c r="L18" s="68"/>
      <c r="M18" s="68">
        <v>2</v>
      </c>
      <c r="N18" s="68"/>
      <c r="O18" s="48"/>
      <c r="P18" s="1">
        <v>3</v>
      </c>
      <c r="Q18" s="2">
        <f t="shared" si="0"/>
        <v>10</v>
      </c>
      <c r="R18" s="21">
        <f>Référence!K17</f>
        <v>8</v>
      </c>
      <c r="S18" s="2">
        <f t="shared" si="1"/>
        <v>-2</v>
      </c>
      <c r="T18" s="16" t="s">
        <v>157</v>
      </c>
    </row>
    <row r="19" spans="1:20" x14ac:dyDescent="0.25">
      <c r="A19" s="4" t="s">
        <v>150</v>
      </c>
      <c r="B19" s="64">
        <v>1</v>
      </c>
      <c r="C19" s="65">
        <v>1</v>
      </c>
      <c r="D19" s="65"/>
      <c r="E19" s="65">
        <v>1</v>
      </c>
      <c r="F19" s="65"/>
      <c r="G19" s="65"/>
      <c r="H19" s="65"/>
      <c r="I19" s="66"/>
      <c r="J19" s="67">
        <v>1</v>
      </c>
      <c r="K19" s="68">
        <v>1</v>
      </c>
      <c r="L19" s="68"/>
      <c r="M19" s="68">
        <v>1</v>
      </c>
      <c r="N19" s="68"/>
      <c r="O19" s="41"/>
      <c r="P19" s="1">
        <v>6</v>
      </c>
      <c r="Q19" s="2">
        <f t="shared" si="0"/>
        <v>12</v>
      </c>
      <c r="R19" s="21">
        <f>Référence!K18</f>
        <v>11</v>
      </c>
      <c r="S19" s="2">
        <f t="shared" si="1"/>
        <v>-1</v>
      </c>
      <c r="T19" s="16" t="s">
        <v>150</v>
      </c>
    </row>
    <row r="20" spans="1:20" x14ac:dyDescent="0.25">
      <c r="A20" s="4" t="s">
        <v>151</v>
      </c>
      <c r="B20" s="64">
        <v>1</v>
      </c>
      <c r="C20" s="65">
        <v>1</v>
      </c>
      <c r="D20" s="65"/>
      <c r="E20" s="65">
        <v>1</v>
      </c>
      <c r="F20" s="65"/>
      <c r="G20" s="65"/>
      <c r="H20" s="65"/>
      <c r="I20" s="66"/>
      <c r="J20" s="67">
        <v>1</v>
      </c>
      <c r="K20" s="68">
        <v>1</v>
      </c>
      <c r="L20" s="68"/>
      <c r="M20" s="68">
        <v>1</v>
      </c>
      <c r="N20" s="68"/>
      <c r="O20" s="41"/>
      <c r="P20" s="1">
        <v>5</v>
      </c>
      <c r="Q20" s="2">
        <f t="shared" si="0"/>
        <v>11</v>
      </c>
      <c r="R20" s="21">
        <f>Référence!K19</f>
        <v>11</v>
      </c>
      <c r="S20" s="2">
        <f t="shared" si="1"/>
        <v>0</v>
      </c>
      <c r="T20" s="16" t="s">
        <v>151</v>
      </c>
    </row>
    <row r="21" spans="1:20" x14ac:dyDescent="0.25">
      <c r="A21" s="4" t="s">
        <v>152</v>
      </c>
      <c r="B21" s="64">
        <v>1</v>
      </c>
      <c r="C21" s="65">
        <v>1</v>
      </c>
      <c r="D21" s="65"/>
      <c r="E21" s="65">
        <v>1</v>
      </c>
      <c r="F21" s="65"/>
      <c r="G21" s="65"/>
      <c r="H21" s="65"/>
      <c r="I21" s="66"/>
      <c r="J21" s="67">
        <v>1</v>
      </c>
      <c r="K21" s="68">
        <v>1</v>
      </c>
      <c r="L21" s="68"/>
      <c r="M21" s="68">
        <v>1</v>
      </c>
      <c r="N21" s="68"/>
      <c r="O21" s="41"/>
      <c r="P21" s="1">
        <v>5</v>
      </c>
      <c r="Q21" s="2">
        <f t="shared" si="0"/>
        <v>11</v>
      </c>
      <c r="R21" s="21">
        <f>Référence!K20</f>
        <v>11</v>
      </c>
      <c r="S21" s="2">
        <f t="shared" si="1"/>
        <v>0</v>
      </c>
      <c r="T21" s="16" t="s">
        <v>152</v>
      </c>
    </row>
    <row r="22" spans="1:20" x14ac:dyDescent="0.25">
      <c r="A22" s="4" t="s">
        <v>11</v>
      </c>
      <c r="B22" s="64">
        <v>3</v>
      </c>
      <c r="C22" s="65">
        <v>3</v>
      </c>
      <c r="D22" s="65"/>
      <c r="E22" s="65">
        <v>3</v>
      </c>
      <c r="F22" s="65"/>
      <c r="G22" s="65"/>
      <c r="H22" s="65"/>
      <c r="I22" s="66"/>
      <c r="J22" s="67">
        <v>3</v>
      </c>
      <c r="K22" s="68">
        <v>3</v>
      </c>
      <c r="L22" s="68"/>
      <c r="M22" s="68">
        <v>3</v>
      </c>
      <c r="N22" s="68"/>
      <c r="O22" s="41"/>
      <c r="P22" s="1">
        <v>8</v>
      </c>
      <c r="Q22" s="2">
        <f t="shared" si="0"/>
        <v>26</v>
      </c>
      <c r="R22" s="21">
        <f>Référence!K21</f>
        <v>21</v>
      </c>
      <c r="S22" s="2">
        <f t="shared" si="1"/>
        <v>-5</v>
      </c>
      <c r="T22" s="16" t="s">
        <v>11</v>
      </c>
    </row>
    <row r="23" spans="1:20" x14ac:dyDescent="0.25">
      <c r="A23" s="4" t="s">
        <v>14</v>
      </c>
      <c r="B23" s="64">
        <v>1</v>
      </c>
      <c r="C23" s="65">
        <v>1</v>
      </c>
      <c r="D23" s="65"/>
      <c r="E23" s="65">
        <v>1</v>
      </c>
      <c r="F23" s="65"/>
      <c r="G23" s="65"/>
      <c r="H23" s="65"/>
      <c r="I23" s="66"/>
      <c r="J23" s="67">
        <v>1</v>
      </c>
      <c r="K23" s="68">
        <v>1</v>
      </c>
      <c r="L23" s="68"/>
      <c r="M23" s="68">
        <v>1</v>
      </c>
      <c r="N23" s="68"/>
      <c r="O23" s="41"/>
      <c r="P23" s="1">
        <v>2</v>
      </c>
      <c r="Q23" s="2">
        <f t="shared" si="0"/>
        <v>8</v>
      </c>
      <c r="R23" s="21">
        <f>Référence!K22</f>
        <v>8</v>
      </c>
      <c r="S23" s="2">
        <f t="shared" si="1"/>
        <v>0</v>
      </c>
      <c r="T23" s="16" t="s">
        <v>14</v>
      </c>
    </row>
    <row r="24" spans="1:20" x14ac:dyDescent="0.25">
      <c r="A24" s="4" t="s">
        <v>10</v>
      </c>
      <c r="B24" s="64">
        <v>1</v>
      </c>
      <c r="C24" s="65">
        <v>1</v>
      </c>
      <c r="D24" s="65"/>
      <c r="E24" s="65">
        <v>1</v>
      </c>
      <c r="F24" s="65"/>
      <c r="G24" s="65"/>
      <c r="H24" s="65"/>
      <c r="I24" s="66"/>
      <c r="J24" s="67">
        <v>1</v>
      </c>
      <c r="K24" s="68">
        <v>1</v>
      </c>
      <c r="L24" s="68"/>
      <c r="M24" s="68">
        <v>1</v>
      </c>
      <c r="N24" s="68"/>
      <c r="O24" s="41"/>
      <c r="P24" s="1">
        <v>2</v>
      </c>
      <c r="Q24" s="2">
        <f t="shared" si="0"/>
        <v>8</v>
      </c>
      <c r="R24" s="21">
        <f>Référence!K23</f>
        <v>8</v>
      </c>
      <c r="S24" s="2">
        <f t="shared" si="1"/>
        <v>0</v>
      </c>
      <c r="T24" s="16" t="s">
        <v>10</v>
      </c>
    </row>
    <row r="25" spans="1:20" x14ac:dyDescent="0.25">
      <c r="A25" s="4" t="s">
        <v>109</v>
      </c>
      <c r="B25" s="64">
        <v>1</v>
      </c>
      <c r="C25" s="65">
        <v>1</v>
      </c>
      <c r="D25" s="65">
        <v>1</v>
      </c>
      <c r="E25" s="65"/>
      <c r="F25" s="65">
        <v>1</v>
      </c>
      <c r="G25" s="65"/>
      <c r="H25" s="65"/>
      <c r="I25" s="66"/>
      <c r="J25" s="67">
        <v>1</v>
      </c>
      <c r="K25" s="68">
        <v>1</v>
      </c>
      <c r="L25" s="68">
        <v>1</v>
      </c>
      <c r="M25" s="68">
        <v>2</v>
      </c>
      <c r="N25" s="68"/>
      <c r="O25" s="41"/>
      <c r="P25" s="1">
        <v>1</v>
      </c>
      <c r="Q25" s="2">
        <f t="shared" si="0"/>
        <v>10</v>
      </c>
      <c r="R25" s="21">
        <f>Référence!K24</f>
        <v>10</v>
      </c>
      <c r="S25" s="2">
        <f t="shared" si="1"/>
        <v>0</v>
      </c>
      <c r="T25" s="16" t="s">
        <v>109</v>
      </c>
    </row>
    <row r="26" spans="1:20" x14ac:dyDescent="0.25">
      <c r="A26" s="4" t="s">
        <v>136</v>
      </c>
      <c r="B26" s="64">
        <v>4</v>
      </c>
      <c r="C26" s="65">
        <v>2</v>
      </c>
      <c r="D26" s="65">
        <v>2</v>
      </c>
      <c r="E26" s="65">
        <v>1</v>
      </c>
      <c r="F26" s="65"/>
      <c r="G26" s="65"/>
      <c r="H26" s="65"/>
      <c r="I26" s="66"/>
      <c r="J26" s="67">
        <v>2</v>
      </c>
      <c r="K26" s="68"/>
      <c r="L26" s="68"/>
      <c r="M26" s="68">
        <v>6</v>
      </c>
      <c r="N26" s="68"/>
      <c r="O26" s="41"/>
      <c r="P26" s="1">
        <v>1</v>
      </c>
      <c r="Q26" s="2">
        <f t="shared" si="0"/>
        <v>18</v>
      </c>
      <c r="R26" s="21">
        <f>Référence!K25</f>
        <v>6</v>
      </c>
      <c r="S26" s="2">
        <f t="shared" si="1"/>
        <v>-12</v>
      </c>
      <c r="T26" s="16" t="s">
        <v>136</v>
      </c>
    </row>
    <row r="27" spans="1:20" x14ac:dyDescent="0.25">
      <c r="A27" s="4" t="s">
        <v>15</v>
      </c>
      <c r="B27" s="64">
        <v>1</v>
      </c>
      <c r="C27" s="65">
        <v>1</v>
      </c>
      <c r="D27" s="65"/>
      <c r="E27" s="65">
        <v>1</v>
      </c>
      <c r="F27" s="65"/>
      <c r="G27" s="65"/>
      <c r="H27" s="65"/>
      <c r="I27" s="66"/>
      <c r="J27" s="67">
        <v>1</v>
      </c>
      <c r="K27" s="68">
        <v>1</v>
      </c>
      <c r="L27" s="68"/>
      <c r="M27" s="68">
        <v>1</v>
      </c>
      <c r="N27" s="68"/>
      <c r="O27" s="41"/>
      <c r="P27" s="1">
        <v>3</v>
      </c>
      <c r="Q27" s="2">
        <f t="shared" si="0"/>
        <v>9</v>
      </c>
      <c r="R27" s="21">
        <f>Référence!K26</f>
        <v>9</v>
      </c>
      <c r="S27" s="2">
        <f t="shared" si="1"/>
        <v>0</v>
      </c>
      <c r="T27" s="16" t="s">
        <v>15</v>
      </c>
    </row>
    <row r="28" spans="1:20" x14ac:dyDescent="0.25">
      <c r="A28" s="4" t="s">
        <v>125</v>
      </c>
      <c r="B28" s="64">
        <v>1</v>
      </c>
      <c r="C28" s="65"/>
      <c r="D28" s="65"/>
      <c r="E28" s="65"/>
      <c r="F28" s="65"/>
      <c r="G28" s="65"/>
      <c r="H28" s="65"/>
      <c r="I28" s="66"/>
      <c r="J28" s="67"/>
      <c r="K28" s="68"/>
      <c r="L28" s="68"/>
      <c r="M28" s="68"/>
      <c r="N28" s="68"/>
      <c r="O28" s="41"/>
      <c r="P28" s="1"/>
      <c r="Q28" s="2">
        <f t="shared" si="0"/>
        <v>1</v>
      </c>
      <c r="R28" s="21">
        <f>Référence!K27</f>
        <v>0</v>
      </c>
      <c r="S28" s="2">
        <f t="shared" si="1"/>
        <v>-1</v>
      </c>
      <c r="T28" s="16" t="s">
        <v>125</v>
      </c>
    </row>
    <row r="29" spans="1:20" ht="15.75" customHeight="1" x14ac:dyDescent="0.25">
      <c r="A29" s="4" t="s">
        <v>16</v>
      </c>
      <c r="B29" s="64"/>
      <c r="C29" s="65">
        <v>1</v>
      </c>
      <c r="D29" s="65"/>
      <c r="E29" s="65">
        <v>1</v>
      </c>
      <c r="F29" s="65"/>
      <c r="G29" s="65"/>
      <c r="H29" s="65"/>
      <c r="I29" s="66"/>
      <c r="J29" s="67">
        <v>1</v>
      </c>
      <c r="K29" s="68">
        <v>1</v>
      </c>
      <c r="L29" s="68"/>
      <c r="M29" s="68">
        <v>1</v>
      </c>
      <c r="N29" s="68"/>
      <c r="O29" s="41"/>
      <c r="P29" s="1">
        <v>3</v>
      </c>
      <c r="Q29" s="2">
        <f t="shared" si="0"/>
        <v>8</v>
      </c>
      <c r="R29" s="21">
        <f>Référence!K28</f>
        <v>9</v>
      </c>
      <c r="S29" s="2">
        <f t="shared" si="1"/>
        <v>1</v>
      </c>
      <c r="T29" s="16" t="s">
        <v>16</v>
      </c>
    </row>
    <row r="30" spans="1:20" x14ac:dyDescent="0.25">
      <c r="A30" s="4" t="s">
        <v>126</v>
      </c>
      <c r="B30" s="64">
        <v>1</v>
      </c>
      <c r="C30" s="65">
        <v>1</v>
      </c>
      <c r="D30" s="65"/>
      <c r="E30" s="65">
        <v>1</v>
      </c>
      <c r="F30" s="65"/>
      <c r="G30" s="65"/>
      <c r="H30" s="65"/>
      <c r="I30" s="66"/>
      <c r="J30" s="67">
        <v>1</v>
      </c>
      <c r="K30" s="68">
        <v>1</v>
      </c>
      <c r="L30" s="68"/>
      <c r="M30" s="68">
        <v>1</v>
      </c>
      <c r="N30" s="68"/>
      <c r="O30" s="41"/>
      <c r="P30" s="1">
        <v>3</v>
      </c>
      <c r="Q30" s="2">
        <f t="shared" si="0"/>
        <v>9</v>
      </c>
      <c r="R30" s="21">
        <f>Référence!K29</f>
        <v>9</v>
      </c>
      <c r="S30" s="2">
        <f t="shared" si="1"/>
        <v>0</v>
      </c>
      <c r="T30" s="16" t="s">
        <v>126</v>
      </c>
    </row>
    <row r="31" spans="1:20" x14ac:dyDescent="0.25">
      <c r="A31" s="4" t="s">
        <v>127</v>
      </c>
      <c r="B31" s="64"/>
      <c r="C31" s="65"/>
      <c r="D31" s="65"/>
      <c r="E31" s="65"/>
      <c r="F31" s="65"/>
      <c r="G31" s="65"/>
      <c r="H31" s="65"/>
      <c r="I31" s="66"/>
      <c r="J31" s="67"/>
      <c r="K31" s="68"/>
      <c r="L31" s="68"/>
      <c r="M31" s="68"/>
      <c r="N31" s="68"/>
      <c r="O31" s="41"/>
      <c r="P31" s="1">
        <v>0</v>
      </c>
      <c r="Q31" s="2">
        <f t="shared" si="0"/>
        <v>0</v>
      </c>
      <c r="R31" s="21">
        <f>Référence!K30</f>
        <v>0</v>
      </c>
      <c r="S31" s="2">
        <f t="shared" si="1"/>
        <v>0</v>
      </c>
      <c r="T31" s="16" t="s">
        <v>127</v>
      </c>
    </row>
    <row r="32" spans="1:20" x14ac:dyDescent="0.25">
      <c r="A32" s="4" t="s">
        <v>17</v>
      </c>
      <c r="B32" s="64">
        <v>2</v>
      </c>
      <c r="C32" s="65">
        <v>2</v>
      </c>
      <c r="D32" s="65"/>
      <c r="E32" s="65">
        <v>2</v>
      </c>
      <c r="F32" s="65"/>
      <c r="G32" s="65">
        <v>2</v>
      </c>
      <c r="H32" s="65"/>
      <c r="I32" s="66"/>
      <c r="J32" s="67">
        <v>2</v>
      </c>
      <c r="K32" s="68">
        <v>2</v>
      </c>
      <c r="L32" s="68"/>
      <c r="M32" s="68"/>
      <c r="N32" s="68"/>
      <c r="O32" s="41"/>
      <c r="P32" s="1">
        <v>7</v>
      </c>
      <c r="Q32" s="2">
        <f t="shared" si="0"/>
        <v>19</v>
      </c>
      <c r="R32" s="21">
        <f>Référence!K31</f>
        <v>17</v>
      </c>
      <c r="S32" s="2">
        <f t="shared" si="1"/>
        <v>-2</v>
      </c>
      <c r="T32" s="16" t="s">
        <v>17</v>
      </c>
    </row>
    <row r="33" spans="1:22" x14ac:dyDescent="0.25">
      <c r="A33" s="4" t="s">
        <v>77</v>
      </c>
      <c r="B33" s="64">
        <v>1</v>
      </c>
      <c r="C33" s="65">
        <v>1</v>
      </c>
      <c r="D33" s="65"/>
      <c r="E33" s="65"/>
      <c r="F33" s="65"/>
      <c r="G33" s="65"/>
      <c r="H33" s="65"/>
      <c r="I33" s="66">
        <v>1</v>
      </c>
      <c r="J33" s="67">
        <v>1</v>
      </c>
      <c r="K33" s="68">
        <v>1</v>
      </c>
      <c r="L33" s="68"/>
      <c r="M33" s="68">
        <v>2</v>
      </c>
      <c r="N33" s="68"/>
      <c r="O33" s="41"/>
      <c r="P33" s="1">
        <v>10</v>
      </c>
      <c r="Q33" s="2">
        <f t="shared" si="0"/>
        <v>17</v>
      </c>
      <c r="R33" s="21">
        <f>Référence!K32</f>
        <v>17</v>
      </c>
      <c r="S33" s="2">
        <f t="shared" si="1"/>
        <v>0</v>
      </c>
      <c r="T33" s="16" t="s">
        <v>77</v>
      </c>
    </row>
    <row r="34" spans="1:22" x14ac:dyDescent="0.25">
      <c r="A34" s="4" t="s">
        <v>170</v>
      </c>
      <c r="B34" s="64"/>
      <c r="C34" s="65"/>
      <c r="D34" s="65"/>
      <c r="E34" s="65"/>
      <c r="F34" s="65"/>
      <c r="G34" s="65">
        <v>1</v>
      </c>
      <c r="H34" s="65"/>
      <c r="I34" s="66"/>
      <c r="J34" s="67"/>
      <c r="K34" s="68"/>
      <c r="L34" s="68"/>
      <c r="M34" s="68">
        <v>1</v>
      </c>
      <c r="N34" s="68"/>
      <c r="O34" s="63">
        <v>2</v>
      </c>
      <c r="P34" s="1"/>
      <c r="Q34" s="2">
        <f t="shared" si="0"/>
        <v>4</v>
      </c>
      <c r="R34" s="21">
        <f>Référence!K33</f>
        <v>4</v>
      </c>
      <c r="S34" s="2">
        <f t="shared" si="1"/>
        <v>0</v>
      </c>
      <c r="T34" s="16" t="s">
        <v>170</v>
      </c>
      <c r="V34">
        <v>8</v>
      </c>
    </row>
    <row r="35" spans="1:22" x14ac:dyDescent="0.25">
      <c r="A35" s="4" t="s">
        <v>166</v>
      </c>
      <c r="B35" s="64"/>
      <c r="C35" s="65"/>
      <c r="D35" s="65"/>
      <c r="E35" s="65"/>
      <c r="F35" s="65"/>
      <c r="G35" s="65">
        <v>2</v>
      </c>
      <c r="H35" s="65"/>
      <c r="I35" s="66"/>
      <c r="J35" s="67"/>
      <c r="K35" s="68"/>
      <c r="L35" s="68"/>
      <c r="M35" s="68">
        <v>1</v>
      </c>
      <c r="N35" s="68"/>
      <c r="O35" s="53"/>
      <c r="P35" s="1"/>
      <c r="Q35" s="2">
        <f t="shared" si="0"/>
        <v>3</v>
      </c>
      <c r="R35" s="21">
        <f>Référence!K34</f>
        <v>4</v>
      </c>
      <c r="S35" s="2">
        <f t="shared" si="1"/>
        <v>1</v>
      </c>
      <c r="T35" s="16" t="s">
        <v>166</v>
      </c>
      <c r="V35">
        <v>2</v>
      </c>
    </row>
    <row r="36" spans="1:22" x14ac:dyDescent="0.25">
      <c r="A36" s="4" t="s">
        <v>19</v>
      </c>
      <c r="B36" s="64">
        <v>1</v>
      </c>
      <c r="C36" s="65">
        <v>1</v>
      </c>
      <c r="D36" s="65"/>
      <c r="E36" s="65"/>
      <c r="F36" s="65"/>
      <c r="G36" s="65">
        <v>1</v>
      </c>
      <c r="H36" s="65"/>
      <c r="I36" s="66"/>
      <c r="J36" s="67">
        <v>1</v>
      </c>
      <c r="K36" s="68"/>
      <c r="L36" s="68"/>
      <c r="M36" s="68">
        <v>1</v>
      </c>
      <c r="N36" s="68"/>
      <c r="O36" s="41"/>
      <c r="P36" s="1">
        <v>1</v>
      </c>
      <c r="Q36" s="2">
        <f t="shared" ref="Q36:Q67" si="2">SUM(B36:P36)</f>
        <v>6</v>
      </c>
      <c r="R36" s="21">
        <f>Référence!K35</f>
        <v>5</v>
      </c>
      <c r="S36" s="2">
        <f t="shared" si="1"/>
        <v>-1</v>
      </c>
      <c r="T36" s="16" t="s">
        <v>19</v>
      </c>
      <c r="V36">
        <v>1</v>
      </c>
    </row>
    <row r="37" spans="1:22" x14ac:dyDescent="0.25">
      <c r="A37" s="4" t="s">
        <v>18</v>
      </c>
      <c r="B37" s="64">
        <v>15</v>
      </c>
      <c r="C37" s="65">
        <v>15</v>
      </c>
      <c r="D37" s="65"/>
      <c r="E37" s="65">
        <v>15</v>
      </c>
      <c r="F37" s="65"/>
      <c r="G37" s="65">
        <v>12</v>
      </c>
      <c r="H37" s="65"/>
      <c r="I37" s="66"/>
      <c r="J37" s="67">
        <v>15</v>
      </c>
      <c r="K37" s="68">
        <v>15</v>
      </c>
      <c r="L37" s="68"/>
      <c r="M37" s="68">
        <v>25</v>
      </c>
      <c r="N37" s="68"/>
      <c r="O37" s="41"/>
      <c r="P37" s="1">
        <v>105</v>
      </c>
      <c r="Q37" s="2">
        <f t="shared" si="2"/>
        <v>217</v>
      </c>
      <c r="R37" s="21">
        <f>Référence!K36</f>
        <v>217</v>
      </c>
      <c r="S37" s="2">
        <f t="shared" si="1"/>
        <v>0</v>
      </c>
      <c r="T37" s="16" t="s">
        <v>18</v>
      </c>
    </row>
    <row r="38" spans="1:22" x14ac:dyDescent="0.25">
      <c r="A38" s="4" t="s">
        <v>164</v>
      </c>
      <c r="B38" s="64"/>
      <c r="C38" s="65"/>
      <c r="D38" s="65"/>
      <c r="E38" s="65"/>
      <c r="F38" s="65"/>
      <c r="G38" s="65">
        <v>2</v>
      </c>
      <c r="H38" s="65"/>
      <c r="I38" s="66"/>
      <c r="J38" s="67"/>
      <c r="K38" s="68"/>
      <c r="L38" s="68"/>
      <c r="M38" s="68">
        <v>2</v>
      </c>
      <c r="N38" s="68"/>
      <c r="O38" s="53"/>
      <c r="P38" s="1"/>
      <c r="Q38" s="2">
        <f t="shared" si="2"/>
        <v>4</v>
      </c>
      <c r="R38" s="21">
        <f>Référence!K37</f>
        <v>4</v>
      </c>
      <c r="S38" s="2">
        <f t="shared" si="1"/>
        <v>0</v>
      </c>
      <c r="T38" s="16" t="s">
        <v>165</v>
      </c>
    </row>
    <row r="39" spans="1:22" x14ac:dyDescent="0.25">
      <c r="A39" s="4" t="s">
        <v>26</v>
      </c>
      <c r="B39" s="64"/>
      <c r="C39" s="65"/>
      <c r="D39" s="65"/>
      <c r="E39" s="65"/>
      <c r="F39" s="65"/>
      <c r="G39" s="65">
        <v>1</v>
      </c>
      <c r="H39" s="65">
        <v>4</v>
      </c>
      <c r="I39" s="66">
        <v>4</v>
      </c>
      <c r="J39" s="67"/>
      <c r="K39" s="68"/>
      <c r="L39" s="68"/>
      <c r="M39" s="68">
        <v>4</v>
      </c>
      <c r="N39" s="68">
        <v>4</v>
      </c>
      <c r="O39" s="41"/>
      <c r="P39" s="1">
        <v>5</v>
      </c>
      <c r="Q39" s="2">
        <f t="shared" si="2"/>
        <v>22</v>
      </c>
      <c r="R39" s="21">
        <f>Référence!K38</f>
        <v>26</v>
      </c>
      <c r="S39" s="2">
        <f t="shared" si="1"/>
        <v>4</v>
      </c>
      <c r="T39" s="16" t="s">
        <v>26</v>
      </c>
    </row>
    <row r="40" spans="1:22" x14ac:dyDescent="0.25">
      <c r="A40" s="4" t="s">
        <v>27</v>
      </c>
      <c r="B40" s="64"/>
      <c r="C40" s="65"/>
      <c r="D40" s="65"/>
      <c r="E40" s="65"/>
      <c r="F40" s="65"/>
      <c r="G40" s="65">
        <v>1</v>
      </c>
      <c r="H40" s="65">
        <v>3</v>
      </c>
      <c r="I40" s="66">
        <v>3</v>
      </c>
      <c r="J40" s="67"/>
      <c r="K40" s="68"/>
      <c r="L40" s="68"/>
      <c r="M40" s="68">
        <v>3</v>
      </c>
      <c r="N40" s="68">
        <v>3</v>
      </c>
      <c r="O40" s="41"/>
      <c r="P40" s="1">
        <v>14</v>
      </c>
      <c r="Q40" s="2">
        <f t="shared" si="2"/>
        <v>27</v>
      </c>
      <c r="R40" s="21">
        <f>Référence!K39</f>
        <v>22</v>
      </c>
      <c r="S40" s="2">
        <f t="shared" si="1"/>
        <v>-5</v>
      </c>
      <c r="T40" s="16" t="s">
        <v>27</v>
      </c>
    </row>
    <row r="41" spans="1:22" x14ac:dyDescent="0.25">
      <c r="A41" s="4" t="s">
        <v>158</v>
      </c>
      <c r="B41" s="64"/>
      <c r="C41" s="65"/>
      <c r="D41" s="65"/>
      <c r="E41" s="65"/>
      <c r="F41" s="65"/>
      <c r="G41" s="65">
        <v>1</v>
      </c>
      <c r="H41" s="65">
        <v>1</v>
      </c>
      <c r="I41" s="66">
        <v>1</v>
      </c>
      <c r="J41" s="67"/>
      <c r="K41" s="68"/>
      <c r="L41" s="68"/>
      <c r="M41" s="68">
        <v>2</v>
      </c>
      <c r="N41" s="68">
        <v>1</v>
      </c>
      <c r="O41" s="48"/>
      <c r="P41" s="1"/>
      <c r="Q41" s="2">
        <f t="shared" si="2"/>
        <v>6</v>
      </c>
      <c r="R41" s="21">
        <f>Référence!K40</f>
        <v>6</v>
      </c>
      <c r="S41" s="2">
        <f t="shared" si="1"/>
        <v>0</v>
      </c>
      <c r="T41" s="16" t="s">
        <v>158</v>
      </c>
    </row>
    <row r="42" spans="1:22" x14ac:dyDescent="0.25">
      <c r="A42" s="4" t="s">
        <v>93</v>
      </c>
      <c r="B42" s="64"/>
      <c r="C42" s="65"/>
      <c r="D42" s="65"/>
      <c r="E42" s="65"/>
      <c r="F42" s="65"/>
      <c r="G42" s="65">
        <v>1</v>
      </c>
      <c r="H42" s="65">
        <v>1</v>
      </c>
      <c r="I42" s="66">
        <v>1</v>
      </c>
      <c r="J42" s="67"/>
      <c r="K42" s="68"/>
      <c r="L42" s="68"/>
      <c r="M42" s="68">
        <v>2</v>
      </c>
      <c r="N42" s="68">
        <v>1</v>
      </c>
      <c r="O42" s="41"/>
      <c r="P42" s="1">
        <v>3</v>
      </c>
      <c r="Q42" s="2">
        <f t="shared" si="2"/>
        <v>9</v>
      </c>
      <c r="R42" s="21">
        <f>Référence!K41</f>
        <v>7</v>
      </c>
      <c r="S42" s="2">
        <f t="shared" si="1"/>
        <v>-2</v>
      </c>
      <c r="T42" s="16" t="s">
        <v>93</v>
      </c>
    </row>
    <row r="43" spans="1:22" x14ac:dyDescent="0.25">
      <c r="A43" s="4" t="s">
        <v>94</v>
      </c>
      <c r="B43" s="64"/>
      <c r="C43" s="65"/>
      <c r="D43" s="65"/>
      <c r="E43" s="65"/>
      <c r="F43" s="65"/>
      <c r="G43" s="65">
        <v>1</v>
      </c>
      <c r="H43" s="65">
        <v>1</v>
      </c>
      <c r="I43" s="66">
        <v>1</v>
      </c>
      <c r="J43" s="67"/>
      <c r="K43" s="68"/>
      <c r="L43" s="68"/>
      <c r="M43" s="68">
        <v>2</v>
      </c>
      <c r="N43" s="68">
        <v>1</v>
      </c>
      <c r="O43" s="41"/>
      <c r="P43" s="1">
        <v>2</v>
      </c>
      <c r="Q43" s="2">
        <f t="shared" si="2"/>
        <v>8</v>
      </c>
      <c r="R43" s="21">
        <f>Référence!K42</f>
        <v>6</v>
      </c>
      <c r="S43" s="2">
        <f t="shared" si="1"/>
        <v>-2</v>
      </c>
      <c r="T43" s="16" t="s">
        <v>94</v>
      </c>
    </row>
    <row r="44" spans="1:22" x14ac:dyDescent="0.25">
      <c r="A44" s="4" t="s">
        <v>28</v>
      </c>
      <c r="B44" s="64"/>
      <c r="C44" s="65"/>
      <c r="D44" s="65"/>
      <c r="E44" s="65"/>
      <c r="F44" s="65"/>
      <c r="G44" s="65"/>
      <c r="H44" s="65">
        <v>2</v>
      </c>
      <c r="I44" s="66">
        <v>2</v>
      </c>
      <c r="J44" s="67"/>
      <c r="K44" s="68"/>
      <c r="L44" s="68"/>
      <c r="M44" s="68">
        <v>2</v>
      </c>
      <c r="N44" s="68">
        <v>2</v>
      </c>
      <c r="O44" s="41"/>
      <c r="P44" s="1">
        <v>6</v>
      </c>
      <c r="Q44" s="2">
        <f t="shared" si="2"/>
        <v>14</v>
      </c>
      <c r="R44" s="21">
        <f>Référence!K43</f>
        <v>13</v>
      </c>
      <c r="S44" s="2">
        <f t="shared" si="1"/>
        <v>-1</v>
      </c>
      <c r="T44" s="16" t="s">
        <v>28</v>
      </c>
    </row>
    <row r="45" spans="1:22" x14ac:dyDescent="0.25">
      <c r="A45" s="4" t="s">
        <v>29</v>
      </c>
      <c r="B45" s="64"/>
      <c r="C45" s="65"/>
      <c r="D45" s="65"/>
      <c r="E45" s="65"/>
      <c r="F45" s="65"/>
      <c r="G45" s="65"/>
      <c r="H45" s="65">
        <v>1</v>
      </c>
      <c r="I45" s="66">
        <v>1</v>
      </c>
      <c r="J45" s="67"/>
      <c r="K45" s="68"/>
      <c r="L45" s="68"/>
      <c r="M45" s="68">
        <v>1</v>
      </c>
      <c r="N45" s="68">
        <v>1</v>
      </c>
      <c r="O45" s="41"/>
      <c r="P45" s="1">
        <v>5</v>
      </c>
      <c r="Q45" s="2">
        <f t="shared" si="2"/>
        <v>9</v>
      </c>
      <c r="R45" s="21">
        <f>Référence!K44</f>
        <v>7</v>
      </c>
      <c r="S45" s="2">
        <f t="shared" si="1"/>
        <v>-2</v>
      </c>
      <c r="T45" s="16" t="s">
        <v>29</v>
      </c>
    </row>
    <row r="46" spans="1:22" x14ac:dyDescent="0.25">
      <c r="A46" s="4" t="s">
        <v>30</v>
      </c>
      <c r="B46" s="64"/>
      <c r="C46" s="65"/>
      <c r="D46" s="65"/>
      <c r="E46" s="65"/>
      <c r="F46" s="65"/>
      <c r="G46" s="65"/>
      <c r="H46" s="65">
        <v>8</v>
      </c>
      <c r="I46" s="66">
        <v>8</v>
      </c>
      <c r="J46" s="67"/>
      <c r="K46" s="68"/>
      <c r="L46" s="68"/>
      <c r="M46" s="68">
        <v>8</v>
      </c>
      <c r="N46" s="68">
        <v>8</v>
      </c>
      <c r="O46" s="41"/>
      <c r="P46" s="1">
        <v>1</v>
      </c>
      <c r="Q46" s="2">
        <f t="shared" si="2"/>
        <v>33</v>
      </c>
      <c r="R46" s="21">
        <f>Référence!K45</f>
        <v>33</v>
      </c>
      <c r="S46" s="2">
        <f t="shared" si="1"/>
        <v>0</v>
      </c>
      <c r="T46" s="16" t="s">
        <v>30</v>
      </c>
    </row>
    <row r="47" spans="1:22" x14ac:dyDescent="0.25">
      <c r="A47" s="4" t="s">
        <v>117</v>
      </c>
      <c r="B47" s="64"/>
      <c r="C47" s="65"/>
      <c r="D47" s="65"/>
      <c r="E47" s="65"/>
      <c r="F47" s="65"/>
      <c r="G47" s="65"/>
      <c r="H47" s="65">
        <v>1</v>
      </c>
      <c r="I47" s="66">
        <v>1</v>
      </c>
      <c r="J47" s="67"/>
      <c r="K47" s="68"/>
      <c r="L47" s="68"/>
      <c r="M47" s="68">
        <v>1</v>
      </c>
      <c r="N47" s="68">
        <v>1</v>
      </c>
      <c r="O47" s="41"/>
      <c r="P47" s="1"/>
      <c r="Q47" s="2">
        <f t="shared" si="2"/>
        <v>4</v>
      </c>
      <c r="R47" s="21">
        <f>Référence!K46</f>
        <v>4</v>
      </c>
      <c r="S47" s="2">
        <f t="shared" si="1"/>
        <v>0</v>
      </c>
      <c r="T47" s="16" t="s">
        <v>117</v>
      </c>
    </row>
    <row r="48" spans="1:22" x14ac:dyDescent="0.25">
      <c r="A48" s="4" t="s">
        <v>118</v>
      </c>
      <c r="B48" s="64"/>
      <c r="C48" s="65"/>
      <c r="D48" s="65">
        <v>1</v>
      </c>
      <c r="E48" s="65"/>
      <c r="F48" s="65"/>
      <c r="G48" s="65"/>
      <c r="H48" s="65"/>
      <c r="I48" s="66"/>
      <c r="J48" s="67"/>
      <c r="K48" s="68"/>
      <c r="L48" s="68"/>
      <c r="M48" s="68">
        <v>1</v>
      </c>
      <c r="N48" s="68"/>
      <c r="O48" s="41"/>
      <c r="P48" s="1"/>
      <c r="Q48" s="2">
        <f t="shared" si="2"/>
        <v>2</v>
      </c>
      <c r="R48" s="21">
        <f>Référence!K47</f>
        <v>2</v>
      </c>
      <c r="S48" s="2">
        <f t="shared" si="1"/>
        <v>0</v>
      </c>
      <c r="T48" s="16" t="s">
        <v>118</v>
      </c>
    </row>
    <row r="49" spans="1:20" x14ac:dyDescent="0.25">
      <c r="A49" s="4" t="s">
        <v>119</v>
      </c>
      <c r="B49" s="64"/>
      <c r="C49" s="65"/>
      <c r="D49" s="65">
        <v>1</v>
      </c>
      <c r="E49" s="65"/>
      <c r="F49" s="65"/>
      <c r="G49" s="65"/>
      <c r="H49" s="65"/>
      <c r="I49" s="66"/>
      <c r="J49" s="67"/>
      <c r="K49" s="68"/>
      <c r="L49" s="68"/>
      <c r="M49" s="68">
        <v>1</v>
      </c>
      <c r="N49" s="68"/>
      <c r="O49" s="41"/>
      <c r="P49" s="1"/>
      <c r="Q49" s="2">
        <f t="shared" si="2"/>
        <v>2</v>
      </c>
      <c r="R49" s="21">
        <f>Référence!K48</f>
        <v>2</v>
      </c>
      <c r="S49" s="2">
        <f t="shared" si="1"/>
        <v>0</v>
      </c>
      <c r="T49" s="16" t="s">
        <v>119</v>
      </c>
    </row>
    <row r="50" spans="1:20" x14ac:dyDescent="0.25">
      <c r="A50" s="4" t="s">
        <v>31</v>
      </c>
      <c r="B50" s="64"/>
      <c r="C50" s="65"/>
      <c r="D50" s="65"/>
      <c r="E50" s="65"/>
      <c r="F50" s="65"/>
      <c r="G50" s="65"/>
      <c r="H50" s="65">
        <v>1</v>
      </c>
      <c r="I50" s="66">
        <v>1</v>
      </c>
      <c r="J50" s="67"/>
      <c r="K50" s="68"/>
      <c r="L50" s="68"/>
      <c r="M50" s="68">
        <v>1</v>
      </c>
      <c r="N50" s="68">
        <v>1</v>
      </c>
      <c r="O50" s="41"/>
      <c r="P50" s="1">
        <v>1</v>
      </c>
      <c r="Q50" s="2">
        <f t="shared" si="2"/>
        <v>5</v>
      </c>
      <c r="R50" s="21">
        <f>Référence!K49</f>
        <v>5</v>
      </c>
      <c r="S50" s="2">
        <f t="shared" si="1"/>
        <v>0</v>
      </c>
      <c r="T50" s="16" t="s">
        <v>31</v>
      </c>
    </row>
    <row r="51" spans="1:20" x14ac:dyDescent="0.25">
      <c r="A51" s="4" t="s">
        <v>32</v>
      </c>
      <c r="B51" s="64"/>
      <c r="C51" s="65"/>
      <c r="D51" s="65">
        <v>1</v>
      </c>
      <c r="E51" s="65"/>
      <c r="F51" s="65"/>
      <c r="G51" s="65"/>
      <c r="H51" s="65">
        <v>1</v>
      </c>
      <c r="I51" s="66">
        <v>1</v>
      </c>
      <c r="J51" s="67"/>
      <c r="K51" s="68"/>
      <c r="L51" s="68"/>
      <c r="M51" s="68">
        <v>1</v>
      </c>
      <c r="N51" s="68">
        <v>1</v>
      </c>
      <c r="O51" s="41"/>
      <c r="P51" s="1">
        <v>7</v>
      </c>
      <c r="Q51" s="2">
        <f t="shared" si="2"/>
        <v>12</v>
      </c>
      <c r="R51" s="21">
        <f>Référence!K50</f>
        <v>8</v>
      </c>
      <c r="S51" s="2">
        <f t="shared" si="1"/>
        <v>-4</v>
      </c>
      <c r="T51" s="16" t="s">
        <v>32</v>
      </c>
    </row>
    <row r="52" spans="1:20" x14ac:dyDescent="0.25">
      <c r="A52" s="4" t="s">
        <v>35</v>
      </c>
      <c r="B52" s="64"/>
      <c r="C52" s="65"/>
      <c r="D52" s="65"/>
      <c r="E52" s="65"/>
      <c r="F52" s="65"/>
      <c r="G52" s="65"/>
      <c r="H52" s="65">
        <v>1</v>
      </c>
      <c r="I52" s="66">
        <v>1</v>
      </c>
      <c r="J52" s="67"/>
      <c r="K52" s="68"/>
      <c r="L52" s="68"/>
      <c r="M52" s="68">
        <v>1</v>
      </c>
      <c r="N52" s="68">
        <v>1</v>
      </c>
      <c r="O52" s="41"/>
      <c r="P52" s="1"/>
      <c r="Q52" s="2">
        <f t="shared" si="2"/>
        <v>4</v>
      </c>
      <c r="R52" s="21">
        <f>Référence!K51</f>
        <v>4</v>
      </c>
      <c r="S52" s="2">
        <f t="shared" si="1"/>
        <v>0</v>
      </c>
      <c r="T52" s="16" t="s">
        <v>35</v>
      </c>
    </row>
    <row r="53" spans="1:20" x14ac:dyDescent="0.25">
      <c r="A53" s="4" t="s">
        <v>33</v>
      </c>
      <c r="B53" s="64"/>
      <c r="C53" s="65"/>
      <c r="D53" s="65"/>
      <c r="E53" s="65">
        <v>2</v>
      </c>
      <c r="F53" s="65"/>
      <c r="G53" s="65">
        <v>2</v>
      </c>
      <c r="H53" s="65">
        <v>3</v>
      </c>
      <c r="I53" s="66">
        <v>3</v>
      </c>
      <c r="J53" s="67"/>
      <c r="K53" s="68">
        <v>2</v>
      </c>
      <c r="L53" s="68"/>
      <c r="M53" s="68">
        <v>5</v>
      </c>
      <c r="N53" s="68">
        <v>2</v>
      </c>
      <c r="O53" s="41"/>
      <c r="P53" s="1">
        <v>7</v>
      </c>
      <c r="Q53" s="2">
        <f t="shared" si="2"/>
        <v>26</v>
      </c>
      <c r="R53" s="21">
        <f>Référence!K52</f>
        <v>30</v>
      </c>
      <c r="S53" s="2">
        <f t="shared" si="1"/>
        <v>4</v>
      </c>
      <c r="T53" s="16" t="s">
        <v>33</v>
      </c>
    </row>
    <row r="54" spans="1:20" x14ac:dyDescent="0.25">
      <c r="A54" s="4" t="s">
        <v>34</v>
      </c>
      <c r="B54" s="64"/>
      <c r="C54" s="65"/>
      <c r="D54" s="65"/>
      <c r="E54" s="65"/>
      <c r="F54" s="65"/>
      <c r="G54" s="65"/>
      <c r="H54" s="65">
        <v>1</v>
      </c>
      <c r="I54" s="66">
        <v>1</v>
      </c>
      <c r="J54" s="67"/>
      <c r="K54" s="68"/>
      <c r="L54" s="68"/>
      <c r="M54" s="68">
        <v>2</v>
      </c>
      <c r="N54" s="68">
        <v>1</v>
      </c>
      <c r="O54" s="41"/>
      <c r="P54" s="1"/>
      <c r="Q54" s="2">
        <f t="shared" si="2"/>
        <v>5</v>
      </c>
      <c r="R54" s="21">
        <f>Référence!K53</f>
        <v>5</v>
      </c>
      <c r="S54" s="2">
        <f t="shared" si="1"/>
        <v>0</v>
      </c>
      <c r="T54" s="16" t="s">
        <v>34</v>
      </c>
    </row>
    <row r="55" spans="1:20" x14ac:dyDescent="0.25">
      <c r="A55" s="4" t="s">
        <v>92</v>
      </c>
      <c r="B55" s="64"/>
      <c r="C55" s="65"/>
      <c r="D55" s="65"/>
      <c r="E55" s="65"/>
      <c r="F55" s="65"/>
      <c r="G55" s="65"/>
      <c r="H55" s="65">
        <v>1</v>
      </c>
      <c r="I55" s="66">
        <v>1</v>
      </c>
      <c r="J55" s="67"/>
      <c r="K55" s="68"/>
      <c r="L55" s="68"/>
      <c r="M55" s="68">
        <v>1</v>
      </c>
      <c r="N55" s="68">
        <v>1</v>
      </c>
      <c r="O55" s="41"/>
      <c r="P55" s="1"/>
      <c r="Q55" s="2">
        <f t="shared" si="2"/>
        <v>4</v>
      </c>
      <c r="R55" s="21">
        <f>Référence!K54</f>
        <v>4</v>
      </c>
      <c r="S55" s="2">
        <f t="shared" si="1"/>
        <v>0</v>
      </c>
      <c r="T55" s="16" t="s">
        <v>92</v>
      </c>
    </row>
    <row r="56" spans="1:20" x14ac:dyDescent="0.25">
      <c r="A56" s="4" t="s">
        <v>36</v>
      </c>
      <c r="B56" s="64"/>
      <c r="C56" s="65"/>
      <c r="D56" s="65"/>
      <c r="E56" s="65"/>
      <c r="F56" s="65"/>
      <c r="G56" s="65"/>
      <c r="H56" s="65">
        <v>1</v>
      </c>
      <c r="I56" s="66">
        <v>1</v>
      </c>
      <c r="J56" s="67"/>
      <c r="K56" s="68"/>
      <c r="L56" s="68"/>
      <c r="M56" s="68">
        <v>1</v>
      </c>
      <c r="N56" s="68">
        <v>1</v>
      </c>
      <c r="O56" s="41"/>
      <c r="P56" s="1"/>
      <c r="Q56" s="2">
        <f t="shared" si="2"/>
        <v>4</v>
      </c>
      <c r="R56" s="21">
        <f>Référence!K55</f>
        <v>4</v>
      </c>
      <c r="S56" s="2">
        <f t="shared" si="1"/>
        <v>0</v>
      </c>
      <c r="T56" s="16" t="s">
        <v>36</v>
      </c>
    </row>
    <row r="57" spans="1:20" x14ac:dyDescent="0.25">
      <c r="A57" s="4" t="s">
        <v>159</v>
      </c>
      <c r="B57" s="64"/>
      <c r="C57" s="65"/>
      <c r="D57" s="65"/>
      <c r="E57" s="65"/>
      <c r="F57" s="65"/>
      <c r="G57" s="65"/>
      <c r="H57" s="65">
        <v>2</v>
      </c>
      <c r="I57" s="66">
        <v>2</v>
      </c>
      <c r="J57" s="67"/>
      <c r="K57" s="68"/>
      <c r="L57" s="68"/>
      <c r="M57" s="68">
        <v>2</v>
      </c>
      <c r="N57" s="68">
        <v>1</v>
      </c>
      <c r="O57" s="41"/>
      <c r="P57" s="1"/>
      <c r="Q57" s="2">
        <f t="shared" si="2"/>
        <v>7</v>
      </c>
      <c r="R57" s="21">
        <f>Référence!K56</f>
        <v>8</v>
      </c>
      <c r="S57" s="2">
        <f t="shared" si="1"/>
        <v>1</v>
      </c>
      <c r="T57" s="16" t="s">
        <v>159</v>
      </c>
    </row>
    <row r="58" spans="1:20" x14ac:dyDescent="0.25">
      <c r="A58" s="4" t="s">
        <v>160</v>
      </c>
      <c r="B58" s="64"/>
      <c r="C58" s="65"/>
      <c r="D58" s="65"/>
      <c r="E58" s="65"/>
      <c r="F58" s="65"/>
      <c r="G58" s="65"/>
      <c r="H58" s="65">
        <v>2</v>
      </c>
      <c r="I58" s="66">
        <v>2</v>
      </c>
      <c r="J58" s="67"/>
      <c r="K58" s="68"/>
      <c r="L58" s="68"/>
      <c r="M58" s="68">
        <v>2</v>
      </c>
      <c r="N58" s="68">
        <v>2</v>
      </c>
      <c r="O58" s="41"/>
      <c r="P58" s="1">
        <v>1</v>
      </c>
      <c r="Q58" s="2">
        <f t="shared" si="2"/>
        <v>9</v>
      </c>
      <c r="R58" s="21">
        <f>Référence!K57</f>
        <v>10</v>
      </c>
      <c r="S58" s="2">
        <f t="shared" si="1"/>
        <v>1</v>
      </c>
      <c r="T58" s="16" t="s">
        <v>160</v>
      </c>
    </row>
    <row r="59" spans="1:20" x14ac:dyDescent="0.25">
      <c r="A59" s="4" t="s">
        <v>95</v>
      </c>
      <c r="B59" s="64"/>
      <c r="C59" s="65"/>
      <c r="D59" s="65"/>
      <c r="E59" s="65"/>
      <c r="F59" s="65"/>
      <c r="G59" s="65"/>
      <c r="I59" s="65">
        <v>1</v>
      </c>
      <c r="J59" s="67"/>
      <c r="K59" s="68"/>
      <c r="L59" s="68"/>
      <c r="M59" s="68">
        <v>1</v>
      </c>
      <c r="N59" s="68"/>
      <c r="O59" s="41"/>
      <c r="P59" s="1"/>
      <c r="Q59" s="2">
        <f t="shared" si="2"/>
        <v>2</v>
      </c>
      <c r="R59" s="21">
        <f>Référence!K58</f>
        <v>2</v>
      </c>
      <c r="S59" s="2">
        <f t="shared" si="1"/>
        <v>0</v>
      </c>
      <c r="T59" s="16" t="s">
        <v>95</v>
      </c>
    </row>
    <row r="60" spans="1:20" x14ac:dyDescent="0.25">
      <c r="A60" s="4" t="s">
        <v>96</v>
      </c>
      <c r="B60" s="64"/>
      <c r="C60" s="65"/>
      <c r="D60" s="65"/>
      <c r="E60" s="65"/>
      <c r="F60" s="65"/>
      <c r="G60" s="65"/>
      <c r="I60" s="65">
        <v>0</v>
      </c>
      <c r="J60" s="67"/>
      <c r="K60" s="68"/>
      <c r="L60" s="68"/>
      <c r="M60" s="68">
        <v>0</v>
      </c>
      <c r="N60" s="68"/>
      <c r="O60" s="41"/>
      <c r="P60" s="1"/>
      <c r="Q60" s="2">
        <f t="shared" si="2"/>
        <v>0</v>
      </c>
      <c r="R60" s="21">
        <f>Référence!K59</f>
        <v>4</v>
      </c>
      <c r="S60" s="2">
        <f t="shared" si="1"/>
        <v>4</v>
      </c>
      <c r="T60" s="16" t="s">
        <v>96</v>
      </c>
    </row>
    <row r="61" spans="1:20" x14ac:dyDescent="0.25">
      <c r="A61" s="4" t="s">
        <v>97</v>
      </c>
      <c r="B61" s="64"/>
      <c r="C61" s="65"/>
      <c r="D61" s="65"/>
      <c r="E61" s="65"/>
      <c r="F61" s="65"/>
      <c r="G61" s="65"/>
      <c r="I61" s="65">
        <v>0</v>
      </c>
      <c r="J61" s="67"/>
      <c r="K61" s="68"/>
      <c r="L61" s="68"/>
      <c r="M61" s="68">
        <v>0</v>
      </c>
      <c r="N61" s="68"/>
      <c r="O61" s="41"/>
      <c r="P61" s="1"/>
      <c r="Q61" s="2">
        <f t="shared" si="2"/>
        <v>0</v>
      </c>
      <c r="R61" s="21">
        <f>Référence!K60</f>
        <v>4</v>
      </c>
      <c r="S61" s="2">
        <f t="shared" si="1"/>
        <v>4</v>
      </c>
      <c r="T61" s="16" t="s">
        <v>97</v>
      </c>
    </row>
    <row r="62" spans="1:20" x14ac:dyDescent="0.25">
      <c r="A62" s="4" t="s">
        <v>131</v>
      </c>
      <c r="B62" s="64"/>
      <c r="C62" s="65"/>
      <c r="D62" s="65"/>
      <c r="E62" s="65"/>
      <c r="F62" s="65"/>
      <c r="G62" s="65"/>
      <c r="I62" s="65"/>
      <c r="J62" s="67"/>
      <c r="K62" s="68"/>
      <c r="L62" s="68"/>
      <c r="M62" s="68"/>
      <c r="N62" s="68"/>
      <c r="O62" s="41"/>
      <c r="P62" s="1"/>
      <c r="Q62" s="2">
        <f t="shared" si="2"/>
        <v>0</v>
      </c>
      <c r="R62" s="21">
        <f>Référence!K61</f>
        <v>0</v>
      </c>
      <c r="S62" s="2">
        <f t="shared" si="1"/>
        <v>0</v>
      </c>
      <c r="T62" s="16" t="s">
        <v>131</v>
      </c>
    </row>
    <row r="63" spans="1:20" x14ac:dyDescent="0.25">
      <c r="A63" s="5" t="s">
        <v>129</v>
      </c>
      <c r="D63" s="65">
        <v>3</v>
      </c>
      <c r="G63" s="65"/>
      <c r="I63" s="20">
        <v>1</v>
      </c>
      <c r="M63" s="68">
        <v>0</v>
      </c>
      <c r="Q63" s="2">
        <f t="shared" si="2"/>
        <v>4</v>
      </c>
      <c r="R63" s="21">
        <f>Référence!K62</f>
        <v>14</v>
      </c>
      <c r="S63" s="2">
        <f t="shared" si="1"/>
        <v>10</v>
      </c>
      <c r="T63" s="17" t="s">
        <v>129</v>
      </c>
    </row>
    <row r="64" spans="1:20" x14ac:dyDescent="0.25">
      <c r="A64" s="5" t="s">
        <v>128</v>
      </c>
      <c r="G64" s="65"/>
      <c r="I64" s="20">
        <v>0</v>
      </c>
      <c r="M64" s="68">
        <v>0</v>
      </c>
      <c r="Q64" s="2">
        <f t="shared" si="2"/>
        <v>0</v>
      </c>
      <c r="R64" s="21">
        <f>Référence!K63</f>
        <v>9</v>
      </c>
      <c r="S64" s="2">
        <f t="shared" si="1"/>
        <v>9</v>
      </c>
      <c r="T64" s="17" t="s">
        <v>128</v>
      </c>
    </row>
    <row r="65" spans="1:20" x14ac:dyDescent="0.25">
      <c r="A65" s="4" t="s">
        <v>78</v>
      </c>
      <c r="B65" s="64"/>
      <c r="C65" s="65"/>
      <c r="D65" s="65"/>
      <c r="E65" s="65"/>
      <c r="F65" s="65">
        <v>1</v>
      </c>
      <c r="G65" s="65"/>
      <c r="H65" s="65"/>
      <c r="I65" s="66"/>
      <c r="J65" s="67"/>
      <c r="K65" s="68"/>
      <c r="L65" s="68">
        <v>1</v>
      </c>
      <c r="M65" s="68"/>
      <c r="N65" s="68"/>
      <c r="O65" s="41"/>
      <c r="P65" s="1"/>
      <c r="Q65" s="2">
        <f t="shared" si="2"/>
        <v>2</v>
      </c>
      <c r="R65" s="21">
        <f>Référence!K64</f>
        <v>2</v>
      </c>
      <c r="S65" s="2">
        <f t="shared" si="1"/>
        <v>0</v>
      </c>
      <c r="T65" s="16" t="s">
        <v>78</v>
      </c>
    </row>
    <row r="66" spans="1:20" x14ac:dyDescent="0.25">
      <c r="A66" s="4" t="s">
        <v>80</v>
      </c>
      <c r="B66" s="64"/>
      <c r="C66" s="65"/>
      <c r="D66" s="65"/>
      <c r="E66" s="65"/>
      <c r="F66" s="65">
        <v>1</v>
      </c>
      <c r="G66" s="65"/>
      <c r="H66" s="65"/>
      <c r="I66" s="66"/>
      <c r="J66" s="67"/>
      <c r="K66" s="68"/>
      <c r="L66" s="68">
        <v>1</v>
      </c>
      <c r="M66" s="68"/>
      <c r="N66" s="68"/>
      <c r="O66" s="41"/>
      <c r="P66" s="1"/>
      <c r="Q66" s="2">
        <f t="shared" si="2"/>
        <v>2</v>
      </c>
      <c r="R66" s="21">
        <f>Référence!K65</f>
        <v>2</v>
      </c>
      <c r="S66" s="2">
        <f t="shared" si="1"/>
        <v>0</v>
      </c>
      <c r="T66" s="16" t="s">
        <v>80</v>
      </c>
    </row>
    <row r="67" spans="1:20" x14ac:dyDescent="0.25">
      <c r="A67" s="4" t="s">
        <v>79</v>
      </c>
      <c r="B67" s="64"/>
      <c r="C67" s="65"/>
      <c r="D67" s="65"/>
      <c r="E67" s="65"/>
      <c r="F67" s="65">
        <v>2</v>
      </c>
      <c r="G67" s="65"/>
      <c r="H67" s="65"/>
      <c r="I67" s="66"/>
      <c r="J67" s="67"/>
      <c r="K67" s="68"/>
      <c r="L67" s="68">
        <v>2</v>
      </c>
      <c r="M67" s="68"/>
      <c r="N67" s="68"/>
      <c r="O67" s="41"/>
      <c r="P67" s="1"/>
      <c r="Q67" s="2">
        <f t="shared" si="2"/>
        <v>4</v>
      </c>
      <c r="R67" s="21">
        <f>Référence!K66</f>
        <v>4</v>
      </c>
      <c r="S67" s="2">
        <f t="shared" si="1"/>
        <v>0</v>
      </c>
      <c r="T67" s="16" t="s">
        <v>79</v>
      </c>
    </row>
    <row r="68" spans="1:20" x14ac:dyDescent="0.25">
      <c r="A68" s="4" t="s">
        <v>124</v>
      </c>
      <c r="B68" s="64"/>
      <c r="C68" s="65"/>
      <c r="D68" s="65"/>
      <c r="E68" s="65"/>
      <c r="F68" s="65">
        <v>10</v>
      </c>
      <c r="G68" s="65"/>
      <c r="H68" s="65"/>
      <c r="I68" s="66"/>
      <c r="J68" s="67"/>
      <c r="K68" s="68"/>
      <c r="L68" s="68"/>
      <c r="M68" s="68"/>
      <c r="N68" s="68"/>
      <c r="O68" s="41"/>
      <c r="P68" s="1"/>
      <c r="Q68" s="2">
        <f t="shared" ref="Q68:Q99" si="3">SUM(B68:P68)</f>
        <v>10</v>
      </c>
      <c r="R68" s="21">
        <f>Référence!K67</f>
        <v>20</v>
      </c>
      <c r="S68" s="2">
        <f t="shared" si="1"/>
        <v>10</v>
      </c>
      <c r="T68" s="16" t="s">
        <v>124</v>
      </c>
    </row>
    <row r="69" spans="1:20" x14ac:dyDescent="0.25">
      <c r="A69" s="4" t="s">
        <v>91</v>
      </c>
      <c r="B69" s="64"/>
      <c r="C69" s="65"/>
      <c r="D69" s="65"/>
      <c r="E69" s="65"/>
      <c r="F69" s="65"/>
      <c r="G69" s="65"/>
      <c r="H69" s="65">
        <v>4</v>
      </c>
      <c r="I69" s="66">
        <v>4</v>
      </c>
      <c r="J69" s="67"/>
      <c r="K69" s="68"/>
      <c r="L69" s="68"/>
      <c r="M69" s="68">
        <v>8</v>
      </c>
      <c r="N69" s="68">
        <v>4</v>
      </c>
      <c r="O69" s="41"/>
      <c r="P69" s="1">
        <v>2</v>
      </c>
      <c r="Q69" s="2">
        <f t="shared" si="3"/>
        <v>22</v>
      </c>
      <c r="R69" s="21">
        <f>Référence!K68</f>
        <v>24</v>
      </c>
      <c r="S69" s="2">
        <f t="shared" ref="S69:S132" si="4">R69-Q69</f>
        <v>2</v>
      </c>
      <c r="T69" s="16" t="s">
        <v>91</v>
      </c>
    </row>
    <row r="70" spans="1:20" x14ac:dyDescent="0.25">
      <c r="A70" s="4" t="s">
        <v>37</v>
      </c>
      <c r="B70" s="64"/>
      <c r="C70" s="65"/>
      <c r="D70" s="65"/>
      <c r="E70" s="65"/>
      <c r="F70" s="65"/>
      <c r="G70" s="65"/>
      <c r="H70" s="65"/>
      <c r="I70" s="66"/>
      <c r="J70" s="67"/>
      <c r="K70" s="68"/>
      <c r="L70" s="68"/>
      <c r="M70" s="68">
        <v>2</v>
      </c>
      <c r="N70" s="68"/>
      <c r="O70" s="41"/>
      <c r="P70" s="1">
        <v>4</v>
      </c>
      <c r="Q70" s="2">
        <f t="shared" si="3"/>
        <v>6</v>
      </c>
      <c r="R70" s="21">
        <f>Référence!K69</f>
        <v>18</v>
      </c>
      <c r="S70" s="2">
        <f t="shared" si="4"/>
        <v>12</v>
      </c>
      <c r="T70" s="16" t="s">
        <v>37</v>
      </c>
    </row>
    <row r="71" spans="1:20" x14ac:dyDescent="0.25">
      <c r="A71" s="4" t="s">
        <v>38</v>
      </c>
      <c r="B71" s="64"/>
      <c r="C71" s="65"/>
      <c r="D71" s="65"/>
      <c r="E71" s="65"/>
      <c r="F71" s="65"/>
      <c r="G71" s="65"/>
      <c r="H71" s="65">
        <v>1</v>
      </c>
      <c r="I71" s="66">
        <v>1</v>
      </c>
      <c r="J71" s="67"/>
      <c r="K71" s="68"/>
      <c r="L71" s="68"/>
      <c r="M71" s="68"/>
      <c r="N71" s="68"/>
      <c r="O71" s="41"/>
      <c r="P71" s="1">
        <v>0</v>
      </c>
      <c r="Q71" s="2">
        <f t="shared" si="3"/>
        <v>2</v>
      </c>
      <c r="R71" s="21">
        <f>Référence!K70</f>
        <v>6</v>
      </c>
      <c r="S71" s="2">
        <f t="shared" si="4"/>
        <v>4</v>
      </c>
      <c r="T71" s="16" t="s">
        <v>38</v>
      </c>
    </row>
    <row r="72" spans="1:20" x14ac:dyDescent="0.25">
      <c r="A72" s="4" t="s">
        <v>130</v>
      </c>
      <c r="B72" s="64"/>
      <c r="C72" s="65"/>
      <c r="D72" s="65"/>
      <c r="E72" s="65"/>
      <c r="F72" s="65"/>
      <c r="G72" s="65">
        <v>4</v>
      </c>
      <c r="H72" s="65"/>
      <c r="I72" s="66"/>
      <c r="J72" s="67"/>
      <c r="K72" s="68"/>
      <c r="L72" s="68"/>
      <c r="M72" s="68">
        <v>4</v>
      </c>
      <c r="N72" s="68"/>
      <c r="O72" s="41"/>
      <c r="P72" s="1">
        <v>4</v>
      </c>
      <c r="Q72" s="2">
        <f t="shared" si="3"/>
        <v>12</v>
      </c>
      <c r="R72" s="21">
        <f>Référence!K71</f>
        <v>16</v>
      </c>
      <c r="S72" s="2">
        <f t="shared" si="4"/>
        <v>4</v>
      </c>
      <c r="T72" s="16" t="s">
        <v>130</v>
      </c>
    </row>
    <row r="73" spans="1:20" x14ac:dyDescent="0.25">
      <c r="A73" s="4" t="s">
        <v>98</v>
      </c>
      <c r="B73" s="64"/>
      <c r="C73" s="65"/>
      <c r="D73" s="65">
        <v>1</v>
      </c>
      <c r="E73" s="65"/>
      <c r="F73" s="65"/>
      <c r="G73" s="65"/>
      <c r="H73" s="65"/>
      <c r="I73" s="66"/>
      <c r="J73" s="67"/>
      <c r="K73" s="68"/>
      <c r="L73" s="68"/>
      <c r="M73" s="68">
        <v>1</v>
      </c>
      <c r="N73" s="68"/>
      <c r="O73" s="41"/>
      <c r="P73" s="1"/>
      <c r="Q73" s="2">
        <f t="shared" si="3"/>
        <v>2</v>
      </c>
      <c r="R73" s="21">
        <f>Référence!K72</f>
        <v>2</v>
      </c>
      <c r="S73" s="2">
        <f t="shared" si="4"/>
        <v>0</v>
      </c>
      <c r="T73" s="16" t="s">
        <v>98</v>
      </c>
    </row>
    <row r="74" spans="1:20" x14ac:dyDescent="0.25">
      <c r="A74" s="4" t="s">
        <v>90</v>
      </c>
      <c r="B74" s="64"/>
      <c r="C74" s="65"/>
      <c r="D74" s="65">
        <v>1</v>
      </c>
      <c r="E74" s="65"/>
      <c r="F74" s="65"/>
      <c r="G74" s="65"/>
      <c r="H74" s="65"/>
      <c r="I74" s="66"/>
      <c r="J74" s="67"/>
      <c r="K74" s="68"/>
      <c r="L74" s="68"/>
      <c r="M74" s="68">
        <v>1</v>
      </c>
      <c r="N74" s="68"/>
      <c r="O74" s="41"/>
      <c r="P74" s="1"/>
      <c r="Q74" s="2">
        <f t="shared" si="3"/>
        <v>2</v>
      </c>
      <c r="R74" s="21">
        <f>Référence!K73</f>
        <v>2</v>
      </c>
      <c r="S74" s="2">
        <f t="shared" si="4"/>
        <v>0</v>
      </c>
      <c r="T74" s="16" t="s">
        <v>90</v>
      </c>
    </row>
    <row r="75" spans="1:20" x14ac:dyDescent="0.25">
      <c r="A75" s="4" t="s">
        <v>58</v>
      </c>
      <c r="B75" s="64"/>
      <c r="C75" s="65"/>
      <c r="D75" s="65">
        <v>1</v>
      </c>
      <c r="E75" s="65"/>
      <c r="F75" s="65"/>
      <c r="G75" s="65"/>
      <c r="H75" s="65"/>
      <c r="I75" s="66"/>
      <c r="J75" s="67"/>
      <c r="K75" s="68"/>
      <c r="L75" s="68"/>
      <c r="M75" s="68">
        <v>1</v>
      </c>
      <c r="N75" s="68"/>
      <c r="O75" s="41"/>
      <c r="P75" s="1"/>
      <c r="Q75" s="2">
        <f t="shared" si="3"/>
        <v>2</v>
      </c>
      <c r="R75" s="21">
        <f>Référence!K74</f>
        <v>2</v>
      </c>
      <c r="S75" s="2">
        <f t="shared" si="4"/>
        <v>0</v>
      </c>
      <c r="T75" s="16" t="s">
        <v>58</v>
      </c>
    </row>
    <row r="76" spans="1:20" x14ac:dyDescent="0.25">
      <c r="A76" s="4" t="s">
        <v>57</v>
      </c>
      <c r="B76" s="64"/>
      <c r="C76" s="65"/>
      <c r="D76" s="65">
        <v>2</v>
      </c>
      <c r="E76" s="65"/>
      <c r="F76" s="65"/>
      <c r="G76" s="65"/>
      <c r="H76" s="65"/>
      <c r="I76" s="66"/>
      <c r="J76" s="67"/>
      <c r="K76" s="68"/>
      <c r="L76" s="68"/>
      <c r="M76" s="68">
        <v>2</v>
      </c>
      <c r="N76" s="68"/>
      <c r="O76" s="41"/>
      <c r="P76" s="1"/>
      <c r="Q76" s="2">
        <f t="shared" si="3"/>
        <v>4</v>
      </c>
      <c r="R76" s="21">
        <f>Référence!K75</f>
        <v>2</v>
      </c>
      <c r="S76" s="2">
        <f t="shared" si="4"/>
        <v>-2</v>
      </c>
      <c r="T76" s="16" t="s">
        <v>57</v>
      </c>
    </row>
    <row r="77" spans="1:20" x14ac:dyDescent="0.25">
      <c r="A77" s="4" t="s">
        <v>71</v>
      </c>
      <c r="B77" s="64"/>
      <c r="C77" s="65"/>
      <c r="D77" s="65">
        <v>1</v>
      </c>
      <c r="E77" s="65"/>
      <c r="F77" s="65"/>
      <c r="G77" s="65"/>
      <c r="H77" s="65"/>
      <c r="I77" s="66"/>
      <c r="J77" s="67"/>
      <c r="K77" s="68"/>
      <c r="L77" s="68"/>
      <c r="M77" s="68">
        <v>0</v>
      </c>
      <c r="N77" s="68"/>
      <c r="O77" s="41"/>
      <c r="P77" s="1"/>
      <c r="Q77" s="2">
        <f t="shared" si="3"/>
        <v>1</v>
      </c>
      <c r="R77" s="21">
        <f>Référence!K76</f>
        <v>2</v>
      </c>
      <c r="S77" s="2">
        <f t="shared" si="4"/>
        <v>1</v>
      </c>
      <c r="T77" s="16" t="s">
        <v>71</v>
      </c>
    </row>
    <row r="78" spans="1:20" x14ac:dyDescent="0.25">
      <c r="A78" s="4" t="s">
        <v>99</v>
      </c>
      <c r="B78" s="64"/>
      <c r="C78" s="65"/>
      <c r="D78" s="65">
        <v>1</v>
      </c>
      <c r="E78" s="65"/>
      <c r="F78" s="65"/>
      <c r="G78" s="65"/>
      <c r="H78" s="65"/>
      <c r="I78" s="66"/>
      <c r="J78" s="67"/>
      <c r="K78" s="68"/>
      <c r="L78" s="68"/>
      <c r="M78" s="68">
        <v>1</v>
      </c>
      <c r="N78" s="68"/>
      <c r="O78" s="41"/>
      <c r="P78" s="1"/>
      <c r="Q78" s="2">
        <f t="shared" si="3"/>
        <v>2</v>
      </c>
      <c r="R78" s="21">
        <f>Référence!K77</f>
        <v>2</v>
      </c>
      <c r="S78" s="2">
        <f t="shared" si="4"/>
        <v>0</v>
      </c>
      <c r="T78" s="16" t="s">
        <v>99</v>
      </c>
    </row>
    <row r="79" spans="1:20" x14ac:dyDescent="0.25">
      <c r="A79" s="4" t="s">
        <v>100</v>
      </c>
      <c r="B79" s="64"/>
      <c r="C79" s="65"/>
      <c r="D79" s="65">
        <v>1</v>
      </c>
      <c r="E79" s="65"/>
      <c r="F79" s="65"/>
      <c r="G79" s="65"/>
      <c r="H79" s="65"/>
      <c r="I79" s="66"/>
      <c r="J79" s="67"/>
      <c r="K79" s="68"/>
      <c r="L79" s="68"/>
      <c r="M79" s="68"/>
      <c r="N79" s="68"/>
      <c r="O79" s="41"/>
      <c r="P79" s="1"/>
      <c r="Q79" s="2">
        <f t="shared" si="3"/>
        <v>1</v>
      </c>
      <c r="R79" s="21">
        <f>Référence!K78</f>
        <v>2</v>
      </c>
      <c r="S79" s="2">
        <f t="shared" si="4"/>
        <v>1</v>
      </c>
      <c r="T79" s="16" t="s">
        <v>100</v>
      </c>
    </row>
    <row r="80" spans="1:20" x14ac:dyDescent="0.25">
      <c r="A80" s="4" t="s">
        <v>101</v>
      </c>
      <c r="B80" s="64"/>
      <c r="C80" s="65"/>
      <c r="D80" s="65">
        <v>1</v>
      </c>
      <c r="E80" s="65"/>
      <c r="F80" s="65"/>
      <c r="G80" s="65"/>
      <c r="H80" s="65"/>
      <c r="I80" s="66"/>
      <c r="J80" s="67"/>
      <c r="K80" s="68"/>
      <c r="L80" s="68"/>
      <c r="M80" s="68">
        <v>1</v>
      </c>
      <c r="N80" s="68"/>
      <c r="O80" s="41"/>
      <c r="P80" s="1"/>
      <c r="Q80" s="2">
        <f t="shared" si="3"/>
        <v>2</v>
      </c>
      <c r="R80" s="21">
        <f>Référence!K79</f>
        <v>2</v>
      </c>
      <c r="S80" s="2">
        <f t="shared" si="4"/>
        <v>0</v>
      </c>
      <c r="T80" s="16" t="s">
        <v>101</v>
      </c>
    </row>
    <row r="81" spans="1:20" x14ac:dyDescent="0.25">
      <c r="A81" s="4" t="s">
        <v>102</v>
      </c>
      <c r="B81" s="64"/>
      <c r="C81" s="65"/>
      <c r="D81" s="65">
        <v>0</v>
      </c>
      <c r="E81" s="65"/>
      <c r="F81" s="65"/>
      <c r="G81" s="65"/>
      <c r="H81" s="65"/>
      <c r="I81" s="66"/>
      <c r="J81" s="67"/>
      <c r="K81" s="68"/>
      <c r="L81" s="68"/>
      <c r="M81" s="68">
        <v>0</v>
      </c>
      <c r="N81" s="68"/>
      <c r="O81" s="41"/>
      <c r="P81" s="1"/>
      <c r="Q81" s="2">
        <f t="shared" si="3"/>
        <v>0</v>
      </c>
      <c r="R81" s="21">
        <f>Référence!K80</f>
        <v>2</v>
      </c>
      <c r="S81" s="2">
        <f t="shared" si="4"/>
        <v>2</v>
      </c>
      <c r="T81" s="16" t="s">
        <v>102</v>
      </c>
    </row>
    <row r="82" spans="1:20" x14ac:dyDescent="0.25">
      <c r="A82" s="4" t="s">
        <v>39</v>
      </c>
      <c r="B82" s="64"/>
      <c r="C82" s="65"/>
      <c r="D82" s="65">
        <v>0</v>
      </c>
      <c r="E82" s="65"/>
      <c r="F82" s="65"/>
      <c r="G82" s="65"/>
      <c r="H82" s="65"/>
      <c r="I82" s="66"/>
      <c r="J82" s="67"/>
      <c r="K82" s="68"/>
      <c r="L82" s="68"/>
      <c r="M82" s="68">
        <v>1</v>
      </c>
      <c r="N82" s="68"/>
      <c r="O82" s="41"/>
      <c r="P82" s="1"/>
      <c r="Q82" s="2">
        <f t="shared" si="3"/>
        <v>1</v>
      </c>
      <c r="R82" s="21">
        <f>Référence!K81</f>
        <v>2</v>
      </c>
      <c r="S82" s="2">
        <f t="shared" si="4"/>
        <v>1</v>
      </c>
      <c r="T82" s="16" t="s">
        <v>39</v>
      </c>
    </row>
    <row r="83" spans="1:20" x14ac:dyDescent="0.25">
      <c r="A83" s="4" t="s">
        <v>103</v>
      </c>
      <c r="B83" s="64"/>
      <c r="C83" s="65"/>
      <c r="D83" s="65">
        <v>0</v>
      </c>
      <c r="E83" s="65"/>
      <c r="F83" s="65"/>
      <c r="G83" s="65"/>
      <c r="H83" s="65"/>
      <c r="I83" s="66"/>
      <c r="J83" s="67"/>
      <c r="K83" s="68"/>
      <c r="L83" s="68"/>
      <c r="M83" s="68">
        <v>1</v>
      </c>
      <c r="N83" s="68"/>
      <c r="O83" s="41"/>
      <c r="P83" s="1"/>
      <c r="Q83" s="2">
        <f t="shared" si="3"/>
        <v>1</v>
      </c>
      <c r="R83" s="21">
        <f>Référence!K82</f>
        <v>2</v>
      </c>
      <c r="S83" s="2">
        <f t="shared" si="4"/>
        <v>1</v>
      </c>
      <c r="T83" s="16" t="s">
        <v>103</v>
      </c>
    </row>
    <row r="84" spans="1:20" x14ac:dyDescent="0.25">
      <c r="A84" s="4" t="s">
        <v>104</v>
      </c>
      <c r="B84" s="64">
        <v>1</v>
      </c>
      <c r="C84" s="65">
        <v>3</v>
      </c>
      <c r="D84" s="65">
        <v>2</v>
      </c>
      <c r="E84" s="65"/>
      <c r="F84" s="65"/>
      <c r="G84" s="65"/>
      <c r="H84" s="65"/>
      <c r="I84" s="66"/>
      <c r="J84" s="67">
        <v>2</v>
      </c>
      <c r="K84" s="68"/>
      <c r="L84" s="68"/>
      <c r="M84" s="68">
        <v>3</v>
      </c>
      <c r="N84" s="68"/>
      <c r="O84" s="41"/>
      <c r="P84" s="1"/>
      <c r="Q84" s="2">
        <f t="shared" si="3"/>
        <v>11</v>
      </c>
      <c r="R84" s="21">
        <f>Référence!K83</f>
        <v>3</v>
      </c>
      <c r="S84" s="2">
        <f t="shared" si="4"/>
        <v>-8</v>
      </c>
      <c r="T84" s="16" t="s">
        <v>104</v>
      </c>
    </row>
    <row r="85" spans="1:20" x14ac:dyDescent="0.25">
      <c r="A85" s="4" t="s">
        <v>105</v>
      </c>
      <c r="B85" s="64"/>
      <c r="C85" s="65"/>
      <c r="D85" s="65">
        <v>2</v>
      </c>
      <c r="E85" s="65"/>
      <c r="F85" s="65"/>
      <c r="G85" s="65"/>
      <c r="H85" s="65"/>
      <c r="I85" s="66"/>
      <c r="J85" s="67"/>
      <c r="K85" s="68"/>
      <c r="L85" s="68"/>
      <c r="M85" s="68">
        <v>2</v>
      </c>
      <c r="N85" s="68"/>
      <c r="O85" s="41"/>
      <c r="P85" s="1"/>
      <c r="Q85" s="2">
        <f t="shared" si="3"/>
        <v>4</v>
      </c>
      <c r="R85" s="21">
        <f>Référence!K84</f>
        <v>3</v>
      </c>
      <c r="S85" s="2">
        <f t="shared" si="4"/>
        <v>-1</v>
      </c>
      <c r="T85" s="16" t="s">
        <v>105</v>
      </c>
    </row>
    <row r="86" spans="1:20" x14ac:dyDescent="0.25">
      <c r="A86" s="4" t="s">
        <v>106</v>
      </c>
      <c r="B86" s="64"/>
      <c r="C86" s="65"/>
      <c r="D86" s="65">
        <v>1</v>
      </c>
      <c r="E86" s="65"/>
      <c r="F86" s="65"/>
      <c r="G86" s="65"/>
      <c r="H86" s="65"/>
      <c r="I86" s="66"/>
      <c r="J86" s="67"/>
      <c r="K86" s="68"/>
      <c r="L86" s="68"/>
      <c r="M86" s="68">
        <v>0</v>
      </c>
      <c r="N86" s="68"/>
      <c r="O86" s="41"/>
      <c r="P86" s="1"/>
      <c r="Q86" s="2">
        <f t="shared" si="3"/>
        <v>1</v>
      </c>
      <c r="R86" s="21">
        <f>Référence!K85</f>
        <v>2</v>
      </c>
      <c r="S86" s="2">
        <f t="shared" si="4"/>
        <v>1</v>
      </c>
      <c r="T86" s="16" t="s">
        <v>106</v>
      </c>
    </row>
    <row r="87" spans="1:20" x14ac:dyDescent="0.25">
      <c r="A87" s="4" t="s">
        <v>107</v>
      </c>
      <c r="B87" s="64"/>
      <c r="C87" s="65"/>
      <c r="D87" s="65">
        <v>0</v>
      </c>
      <c r="E87" s="65"/>
      <c r="F87" s="65"/>
      <c r="G87" s="65"/>
      <c r="H87" s="65"/>
      <c r="I87" s="66"/>
      <c r="J87" s="67"/>
      <c r="K87" s="68"/>
      <c r="L87" s="68"/>
      <c r="M87" s="68">
        <v>1</v>
      </c>
      <c r="N87" s="68"/>
      <c r="O87" s="41"/>
      <c r="P87" s="1">
        <v>1</v>
      </c>
      <c r="Q87" s="2">
        <f t="shared" si="3"/>
        <v>2</v>
      </c>
      <c r="R87" s="21">
        <f>Référence!K86</f>
        <v>2</v>
      </c>
      <c r="S87" s="2">
        <f t="shared" si="4"/>
        <v>0</v>
      </c>
      <c r="T87" s="16" t="s">
        <v>107</v>
      </c>
    </row>
    <row r="88" spans="1:20" x14ac:dyDescent="0.25">
      <c r="A88" s="4" t="s">
        <v>108</v>
      </c>
      <c r="B88" s="64"/>
      <c r="C88" s="65"/>
      <c r="D88" s="65">
        <v>1</v>
      </c>
      <c r="E88" s="65"/>
      <c r="F88" s="65"/>
      <c r="G88" s="65"/>
      <c r="H88" s="65"/>
      <c r="I88" s="66"/>
      <c r="J88" s="67"/>
      <c r="K88" s="68"/>
      <c r="L88" s="68"/>
      <c r="M88" s="68">
        <v>1</v>
      </c>
      <c r="N88" s="68"/>
      <c r="O88" s="41"/>
      <c r="P88" s="1"/>
      <c r="Q88" s="2">
        <f t="shared" si="3"/>
        <v>2</v>
      </c>
      <c r="R88" s="21">
        <f>Référence!K87</f>
        <v>2</v>
      </c>
      <c r="S88" s="2">
        <f t="shared" si="4"/>
        <v>0</v>
      </c>
      <c r="T88" s="16" t="s">
        <v>108</v>
      </c>
    </row>
    <row r="89" spans="1:20" x14ac:dyDescent="0.25">
      <c r="A89" s="4" t="s">
        <v>110</v>
      </c>
      <c r="B89" s="64"/>
      <c r="C89" s="65"/>
      <c r="D89" s="65">
        <v>0</v>
      </c>
      <c r="E89" s="65"/>
      <c r="F89" s="65"/>
      <c r="G89" s="65"/>
      <c r="H89" s="65"/>
      <c r="I89" s="66"/>
      <c r="J89" s="67"/>
      <c r="K89" s="68"/>
      <c r="L89" s="68"/>
      <c r="M89" s="68">
        <v>0</v>
      </c>
      <c r="N89" s="68"/>
      <c r="O89" s="41"/>
      <c r="P89" s="1">
        <v>3</v>
      </c>
      <c r="Q89" s="2">
        <f t="shared" si="3"/>
        <v>3</v>
      </c>
      <c r="R89" s="21">
        <f>Référence!K88</f>
        <v>4</v>
      </c>
      <c r="S89" s="2">
        <f t="shared" si="4"/>
        <v>1</v>
      </c>
      <c r="T89" s="16" t="s">
        <v>110</v>
      </c>
    </row>
    <row r="90" spans="1:20" x14ac:dyDescent="0.25">
      <c r="A90" s="4" t="s">
        <v>111</v>
      </c>
      <c r="B90" s="64"/>
      <c r="C90" s="65"/>
      <c r="D90" s="65">
        <v>0</v>
      </c>
      <c r="E90" s="65"/>
      <c r="F90" s="65"/>
      <c r="G90" s="65"/>
      <c r="H90" s="65"/>
      <c r="I90" s="66"/>
      <c r="J90" s="67"/>
      <c r="K90" s="68"/>
      <c r="L90" s="68"/>
      <c r="M90" s="68">
        <v>2</v>
      </c>
      <c r="N90" s="68"/>
      <c r="O90" s="41"/>
      <c r="P90" s="1"/>
      <c r="Q90" s="2">
        <f t="shared" si="3"/>
        <v>2</v>
      </c>
      <c r="R90" s="21">
        <f>Référence!K89</f>
        <v>4</v>
      </c>
      <c r="S90" s="2">
        <f t="shared" si="4"/>
        <v>2</v>
      </c>
      <c r="T90" s="16" t="s">
        <v>111</v>
      </c>
    </row>
    <row r="91" spans="1:20" x14ac:dyDescent="0.25">
      <c r="A91" s="4" t="s">
        <v>112</v>
      </c>
      <c r="B91" s="64"/>
      <c r="C91" s="65"/>
      <c r="D91" s="65">
        <v>2</v>
      </c>
      <c r="E91" s="65"/>
      <c r="F91" s="65"/>
      <c r="G91" s="65"/>
      <c r="H91" s="65"/>
      <c r="I91" s="66"/>
      <c r="J91" s="67"/>
      <c r="K91" s="68"/>
      <c r="L91" s="68"/>
      <c r="M91" s="68">
        <v>2</v>
      </c>
      <c r="N91" s="68"/>
      <c r="O91" s="41"/>
      <c r="P91" s="1">
        <v>1</v>
      </c>
      <c r="Q91" s="2">
        <f t="shared" si="3"/>
        <v>5</v>
      </c>
      <c r="R91" s="21">
        <f>Référence!K90</f>
        <v>4</v>
      </c>
      <c r="S91" s="2">
        <f t="shared" si="4"/>
        <v>-1</v>
      </c>
      <c r="T91" s="16" t="s">
        <v>112</v>
      </c>
    </row>
    <row r="92" spans="1:20" x14ac:dyDescent="0.25">
      <c r="A92" s="4" t="s">
        <v>113</v>
      </c>
      <c r="B92" s="64"/>
      <c r="C92" s="65"/>
      <c r="D92" s="65">
        <v>0</v>
      </c>
      <c r="E92" s="65"/>
      <c r="F92" s="65"/>
      <c r="G92" s="65"/>
      <c r="H92" s="65"/>
      <c r="I92" s="66"/>
      <c r="J92" s="67"/>
      <c r="K92" s="68"/>
      <c r="L92" s="68"/>
      <c r="M92" s="68">
        <v>0</v>
      </c>
      <c r="N92" s="68"/>
      <c r="O92" s="41"/>
      <c r="P92" s="1"/>
      <c r="Q92" s="2">
        <f t="shared" si="3"/>
        <v>0</v>
      </c>
      <c r="R92" s="21">
        <f>Référence!K91</f>
        <v>2</v>
      </c>
      <c r="S92" s="2">
        <f t="shared" si="4"/>
        <v>2</v>
      </c>
      <c r="T92" s="16" t="s">
        <v>113</v>
      </c>
    </row>
    <row r="93" spans="1:20" x14ac:dyDescent="0.25">
      <c r="A93" s="4" t="s">
        <v>46</v>
      </c>
      <c r="B93" s="64"/>
      <c r="C93" s="65"/>
      <c r="D93" s="65">
        <v>0</v>
      </c>
      <c r="E93" s="65"/>
      <c r="F93" s="65"/>
      <c r="G93" s="65"/>
      <c r="H93" s="65"/>
      <c r="I93" s="66"/>
      <c r="J93" s="67"/>
      <c r="K93" s="68"/>
      <c r="L93" s="68"/>
      <c r="M93" s="68">
        <v>0</v>
      </c>
      <c r="N93" s="68"/>
      <c r="O93" s="41"/>
      <c r="P93" s="1"/>
      <c r="Q93" s="2">
        <f t="shared" si="3"/>
        <v>0</v>
      </c>
      <c r="R93" s="21">
        <f>Référence!K92</f>
        <v>2</v>
      </c>
      <c r="S93" s="2">
        <f t="shared" si="4"/>
        <v>2</v>
      </c>
      <c r="T93" s="16" t="s">
        <v>46</v>
      </c>
    </row>
    <row r="94" spans="1:20" x14ac:dyDescent="0.25">
      <c r="A94" s="4" t="s">
        <v>40</v>
      </c>
      <c r="B94" s="64"/>
      <c r="C94" s="65"/>
      <c r="D94" s="65">
        <v>1</v>
      </c>
      <c r="E94" s="65"/>
      <c r="F94" s="65"/>
      <c r="G94" s="65"/>
      <c r="H94" s="65"/>
      <c r="I94" s="66"/>
      <c r="J94" s="67"/>
      <c r="K94" s="68"/>
      <c r="L94" s="68"/>
      <c r="M94" s="68">
        <v>2</v>
      </c>
      <c r="N94" s="68"/>
      <c r="O94" s="41"/>
      <c r="P94" s="1">
        <v>1</v>
      </c>
      <c r="Q94" s="2">
        <f t="shared" si="3"/>
        <v>4</v>
      </c>
      <c r="R94" s="21">
        <f>Référence!K93</f>
        <v>2</v>
      </c>
      <c r="S94" s="2">
        <f t="shared" si="4"/>
        <v>-2</v>
      </c>
      <c r="T94" s="16" t="s">
        <v>40</v>
      </c>
    </row>
    <row r="95" spans="1:20" x14ac:dyDescent="0.25">
      <c r="A95" s="4" t="s">
        <v>41</v>
      </c>
      <c r="B95" s="64"/>
      <c r="C95" s="65"/>
      <c r="D95" s="65">
        <v>0</v>
      </c>
      <c r="E95" s="65"/>
      <c r="F95" s="65"/>
      <c r="G95" s="65"/>
      <c r="H95" s="65"/>
      <c r="I95" s="66"/>
      <c r="J95" s="67"/>
      <c r="K95" s="68"/>
      <c r="L95" s="68"/>
      <c r="M95" s="68">
        <v>3</v>
      </c>
      <c r="N95" s="68"/>
      <c r="O95" s="41"/>
      <c r="P95" s="1">
        <v>11</v>
      </c>
      <c r="Q95" s="2">
        <f t="shared" si="3"/>
        <v>14</v>
      </c>
      <c r="R95" s="21">
        <f>Référence!K94</f>
        <v>8</v>
      </c>
      <c r="S95" s="2">
        <f t="shared" si="4"/>
        <v>-6</v>
      </c>
      <c r="T95" s="16" t="s">
        <v>41</v>
      </c>
    </row>
    <row r="96" spans="1:20" x14ac:dyDescent="0.25">
      <c r="A96" s="4" t="s">
        <v>47</v>
      </c>
      <c r="B96" s="64"/>
      <c r="C96" s="65"/>
      <c r="D96" s="65">
        <v>1</v>
      </c>
      <c r="E96" s="65"/>
      <c r="F96" s="65"/>
      <c r="G96" s="65"/>
      <c r="H96" s="65"/>
      <c r="I96" s="66"/>
      <c r="J96" s="67"/>
      <c r="K96" s="68"/>
      <c r="L96" s="68"/>
      <c r="M96" s="68">
        <v>2</v>
      </c>
      <c r="N96" s="68"/>
      <c r="O96" s="41"/>
      <c r="P96" s="1">
        <v>6</v>
      </c>
      <c r="Q96" s="2">
        <f t="shared" si="3"/>
        <v>9</v>
      </c>
      <c r="R96" s="21">
        <f>Référence!K95</f>
        <v>5</v>
      </c>
      <c r="S96" s="2">
        <f t="shared" si="4"/>
        <v>-4</v>
      </c>
      <c r="T96" s="16" t="s">
        <v>47</v>
      </c>
    </row>
    <row r="97" spans="1:20" x14ac:dyDescent="0.25">
      <c r="A97" s="4" t="s">
        <v>48</v>
      </c>
      <c r="B97" s="64"/>
      <c r="C97" s="65"/>
      <c r="D97" s="65">
        <v>1</v>
      </c>
      <c r="E97" s="65"/>
      <c r="F97" s="65"/>
      <c r="G97" s="65"/>
      <c r="H97" s="65"/>
      <c r="I97" s="66"/>
      <c r="J97" s="67"/>
      <c r="K97" s="68"/>
      <c r="L97" s="68"/>
      <c r="M97" s="68">
        <v>2</v>
      </c>
      <c r="N97" s="68"/>
      <c r="O97" s="41"/>
      <c r="P97" s="1">
        <v>5</v>
      </c>
      <c r="Q97" s="2">
        <f t="shared" si="3"/>
        <v>8</v>
      </c>
      <c r="R97" s="21">
        <f>Référence!K96</f>
        <v>5</v>
      </c>
      <c r="S97" s="2">
        <f t="shared" si="4"/>
        <v>-3</v>
      </c>
      <c r="T97" s="16" t="s">
        <v>48</v>
      </c>
    </row>
    <row r="98" spans="1:20" x14ac:dyDescent="0.25">
      <c r="A98" s="4" t="s">
        <v>114</v>
      </c>
      <c r="B98" s="64"/>
      <c r="C98" s="65"/>
      <c r="D98" s="65">
        <v>3</v>
      </c>
      <c r="E98" s="65"/>
      <c r="F98" s="65">
        <v>4</v>
      </c>
      <c r="G98" s="65"/>
      <c r="H98" s="65"/>
      <c r="I98" s="66"/>
      <c r="J98" s="67"/>
      <c r="K98" s="68"/>
      <c r="L98" s="68">
        <v>4</v>
      </c>
      <c r="M98" s="68">
        <v>3</v>
      </c>
      <c r="N98" s="68"/>
      <c r="O98" s="41"/>
      <c r="P98" s="1">
        <v>10</v>
      </c>
      <c r="Q98" s="2">
        <f t="shared" si="3"/>
        <v>24</v>
      </c>
      <c r="R98" s="21">
        <f>Référence!K97</f>
        <v>24</v>
      </c>
      <c r="S98" s="2">
        <f t="shared" si="4"/>
        <v>0</v>
      </c>
      <c r="T98" s="16" t="s">
        <v>114</v>
      </c>
    </row>
    <row r="99" spans="1:20" x14ac:dyDescent="0.25">
      <c r="A99" s="4" t="s">
        <v>115</v>
      </c>
      <c r="B99" s="64"/>
      <c r="C99" s="65"/>
      <c r="D99" s="65">
        <v>3</v>
      </c>
      <c r="E99" s="65"/>
      <c r="F99" s="65"/>
      <c r="G99" s="65"/>
      <c r="H99" s="65"/>
      <c r="I99" s="66"/>
      <c r="J99" s="67"/>
      <c r="K99" s="68"/>
      <c r="L99" s="68"/>
      <c r="M99" s="68">
        <v>3</v>
      </c>
      <c r="N99" s="68"/>
      <c r="O99" s="41"/>
      <c r="P99" s="1"/>
      <c r="Q99" s="2">
        <f t="shared" si="3"/>
        <v>6</v>
      </c>
      <c r="R99" s="21">
        <f>Référence!K98</f>
        <v>6</v>
      </c>
      <c r="S99" s="2">
        <f t="shared" si="4"/>
        <v>0</v>
      </c>
      <c r="T99" s="16" t="s">
        <v>115</v>
      </c>
    </row>
    <row r="100" spans="1:20" x14ac:dyDescent="0.25">
      <c r="A100" s="4" t="s">
        <v>116</v>
      </c>
      <c r="B100" s="64"/>
      <c r="C100" s="65"/>
      <c r="D100" s="65">
        <v>1</v>
      </c>
      <c r="E100" s="65">
        <v>2</v>
      </c>
      <c r="F100" s="65"/>
      <c r="G100" s="65">
        <v>5</v>
      </c>
      <c r="H100" s="65"/>
      <c r="I100" s="66"/>
      <c r="J100" s="67"/>
      <c r="K100" s="68">
        <v>2</v>
      </c>
      <c r="L100" s="68"/>
      <c r="M100" s="68">
        <v>8</v>
      </c>
      <c r="N100" s="68"/>
      <c r="O100" s="41"/>
      <c r="P100" s="1">
        <v>80</v>
      </c>
      <c r="Q100" s="2">
        <f t="shared" ref="Q100:Q131" si="5">SUM(B100:P100)</f>
        <v>98</v>
      </c>
      <c r="R100" s="21">
        <f>Référence!K99</f>
        <v>43</v>
      </c>
      <c r="S100" s="2">
        <f t="shared" si="4"/>
        <v>-55</v>
      </c>
      <c r="T100" s="16" t="s">
        <v>116</v>
      </c>
    </row>
    <row r="101" spans="1:20" x14ac:dyDescent="0.25">
      <c r="A101" s="4" t="s">
        <v>120</v>
      </c>
      <c r="B101" s="64"/>
      <c r="C101" s="65"/>
      <c r="D101" s="65">
        <v>1</v>
      </c>
      <c r="E101" s="65"/>
      <c r="F101" s="65"/>
      <c r="G101" s="65"/>
      <c r="H101" s="65"/>
      <c r="I101" s="66"/>
      <c r="J101" s="67"/>
      <c r="K101" s="68"/>
      <c r="L101" s="68"/>
      <c r="M101" s="68">
        <v>1</v>
      </c>
      <c r="N101" s="68"/>
      <c r="O101" s="41"/>
      <c r="P101" s="1"/>
      <c r="Q101" s="2">
        <f t="shared" si="5"/>
        <v>2</v>
      </c>
      <c r="R101" s="21">
        <f>Référence!K100</f>
        <v>2</v>
      </c>
      <c r="S101" s="2">
        <f t="shared" si="4"/>
        <v>0</v>
      </c>
      <c r="T101" s="16" t="s">
        <v>120</v>
      </c>
    </row>
    <row r="102" spans="1:20" x14ac:dyDescent="0.25">
      <c r="A102" s="4" t="s">
        <v>121</v>
      </c>
      <c r="B102" s="64"/>
      <c r="C102" s="65"/>
      <c r="D102" s="65">
        <v>1</v>
      </c>
      <c r="E102" s="65"/>
      <c r="F102" s="65"/>
      <c r="G102" s="65"/>
      <c r="H102" s="65"/>
      <c r="I102" s="66"/>
      <c r="J102" s="67"/>
      <c r="K102" s="68"/>
      <c r="L102" s="68"/>
      <c r="M102" s="68">
        <v>1</v>
      </c>
      <c r="N102" s="68"/>
      <c r="O102" s="41"/>
      <c r="P102" s="1">
        <v>0</v>
      </c>
      <c r="Q102" s="2">
        <f t="shared" si="5"/>
        <v>2</v>
      </c>
      <c r="R102" s="21">
        <f>Référence!K101</f>
        <v>2</v>
      </c>
      <c r="S102" s="2">
        <f t="shared" si="4"/>
        <v>0</v>
      </c>
      <c r="T102" s="16" t="s">
        <v>121</v>
      </c>
    </row>
    <row r="103" spans="1:20" x14ac:dyDescent="0.25">
      <c r="A103" s="4" t="s">
        <v>122</v>
      </c>
      <c r="B103" s="64"/>
      <c r="C103" s="65"/>
      <c r="D103" s="65">
        <v>1</v>
      </c>
      <c r="E103" s="65"/>
      <c r="F103" s="65"/>
      <c r="G103" s="65"/>
      <c r="H103" s="65"/>
      <c r="I103" s="66"/>
      <c r="J103" s="67"/>
      <c r="K103" s="68"/>
      <c r="L103" s="68"/>
      <c r="M103" s="68">
        <v>1</v>
      </c>
      <c r="N103" s="68"/>
      <c r="O103" s="41"/>
      <c r="P103" s="1"/>
      <c r="Q103" s="2">
        <f t="shared" si="5"/>
        <v>2</v>
      </c>
      <c r="R103" s="21">
        <f>Référence!K102</f>
        <v>2</v>
      </c>
      <c r="S103" s="2">
        <f t="shared" si="4"/>
        <v>0</v>
      </c>
      <c r="T103" s="16" t="s">
        <v>122</v>
      </c>
    </row>
    <row r="104" spans="1:20" x14ac:dyDescent="0.25">
      <c r="A104" s="4" t="s">
        <v>123</v>
      </c>
      <c r="B104" s="64"/>
      <c r="C104" s="65"/>
      <c r="D104" s="65">
        <v>2</v>
      </c>
      <c r="E104" s="65"/>
      <c r="F104" s="65"/>
      <c r="G104" s="65"/>
      <c r="H104" s="65"/>
      <c r="I104" s="66"/>
      <c r="J104" s="67"/>
      <c r="K104" s="68"/>
      <c r="L104" s="68"/>
      <c r="M104" s="68">
        <v>2</v>
      </c>
      <c r="N104" s="68"/>
      <c r="O104" s="41"/>
      <c r="P104" s="1">
        <v>16</v>
      </c>
      <c r="Q104" s="2">
        <f t="shared" si="5"/>
        <v>20</v>
      </c>
      <c r="R104" s="21">
        <f>Référence!K103</f>
        <v>19</v>
      </c>
      <c r="S104" s="2">
        <f t="shared" si="4"/>
        <v>-1</v>
      </c>
      <c r="T104" s="16" t="s">
        <v>123</v>
      </c>
    </row>
    <row r="105" spans="1:20" x14ac:dyDescent="0.25">
      <c r="A105" s="4" t="s">
        <v>168</v>
      </c>
      <c r="B105" s="64"/>
      <c r="C105" s="65"/>
      <c r="D105" s="65">
        <v>20</v>
      </c>
      <c r="E105" s="65"/>
      <c r="F105" s="65"/>
      <c r="G105" s="65"/>
      <c r="H105" s="65"/>
      <c r="I105" s="66"/>
      <c r="J105" s="67"/>
      <c r="K105" s="68"/>
      <c r="L105" s="68"/>
      <c r="M105" s="68">
        <v>20</v>
      </c>
      <c r="N105" s="68"/>
      <c r="O105" s="56"/>
      <c r="P105" s="1">
        <v>160</v>
      </c>
      <c r="Q105" s="2">
        <f t="shared" si="5"/>
        <v>200</v>
      </c>
      <c r="R105" s="21">
        <f>Référence!K104</f>
        <v>90</v>
      </c>
      <c r="S105" s="2">
        <f t="shared" si="4"/>
        <v>-110</v>
      </c>
      <c r="T105" s="16" t="s">
        <v>168</v>
      </c>
    </row>
    <row r="106" spans="1:20" x14ac:dyDescent="0.25">
      <c r="A106" s="4" t="s">
        <v>42</v>
      </c>
      <c r="B106" s="64"/>
      <c r="C106" s="65"/>
      <c r="D106" s="65"/>
      <c r="E106" s="65"/>
      <c r="F106" s="65"/>
      <c r="G106" s="65">
        <v>1</v>
      </c>
      <c r="H106" s="65"/>
      <c r="I106" s="66"/>
      <c r="J106" s="67"/>
      <c r="K106" s="68"/>
      <c r="L106" s="68"/>
      <c r="M106" s="68">
        <v>1</v>
      </c>
      <c r="N106" s="68"/>
      <c r="O106" s="41">
        <v>1</v>
      </c>
      <c r="P106" s="1">
        <v>3</v>
      </c>
      <c r="Q106" s="2">
        <f t="shared" si="5"/>
        <v>6</v>
      </c>
      <c r="R106" s="21">
        <f>Référence!K105</f>
        <v>5</v>
      </c>
      <c r="S106" s="2">
        <f t="shared" si="4"/>
        <v>-1</v>
      </c>
      <c r="T106" s="16" t="s">
        <v>42</v>
      </c>
    </row>
    <row r="107" spans="1:20" x14ac:dyDescent="0.25">
      <c r="A107" s="4" t="s">
        <v>45</v>
      </c>
      <c r="B107" s="64"/>
      <c r="C107" s="65"/>
      <c r="D107" s="65"/>
      <c r="E107" s="65"/>
      <c r="F107" s="65"/>
      <c r="G107" s="65">
        <v>1</v>
      </c>
      <c r="H107" s="65"/>
      <c r="I107" s="66"/>
      <c r="J107" s="67"/>
      <c r="K107" s="68"/>
      <c r="L107" s="68"/>
      <c r="M107" s="68">
        <v>1</v>
      </c>
      <c r="N107" s="68"/>
      <c r="O107" s="41">
        <v>1</v>
      </c>
      <c r="P107" s="1">
        <v>6</v>
      </c>
      <c r="Q107" s="2">
        <f t="shared" si="5"/>
        <v>9</v>
      </c>
      <c r="R107" s="21">
        <f>Référence!K106</f>
        <v>5</v>
      </c>
      <c r="S107" s="2">
        <f t="shared" si="4"/>
        <v>-4</v>
      </c>
      <c r="T107" s="16" t="s">
        <v>45</v>
      </c>
    </row>
    <row r="108" spans="1:20" x14ac:dyDescent="0.25">
      <c r="A108" s="4" t="s">
        <v>43</v>
      </c>
      <c r="B108" s="64"/>
      <c r="C108" s="65"/>
      <c r="D108" s="65"/>
      <c r="E108" s="65"/>
      <c r="F108" s="65"/>
      <c r="G108" s="65">
        <v>1</v>
      </c>
      <c r="H108" s="65"/>
      <c r="I108" s="66"/>
      <c r="J108" s="67"/>
      <c r="K108" s="68"/>
      <c r="L108" s="68"/>
      <c r="M108" s="68">
        <v>1</v>
      </c>
      <c r="N108" s="68"/>
      <c r="O108" s="41">
        <v>1</v>
      </c>
      <c r="P108" s="1">
        <v>5</v>
      </c>
      <c r="Q108" s="2">
        <f t="shared" si="5"/>
        <v>8</v>
      </c>
      <c r="R108" s="21">
        <f>Référence!K107</f>
        <v>5</v>
      </c>
      <c r="S108" s="2">
        <f t="shared" si="4"/>
        <v>-3</v>
      </c>
      <c r="T108" s="16" t="s">
        <v>43</v>
      </c>
    </row>
    <row r="109" spans="1:20" x14ac:dyDescent="0.25">
      <c r="A109" s="4" t="s">
        <v>44</v>
      </c>
      <c r="B109" s="64"/>
      <c r="C109" s="65"/>
      <c r="D109" s="65"/>
      <c r="E109" s="65"/>
      <c r="F109" s="65"/>
      <c r="G109" s="65">
        <v>1</v>
      </c>
      <c r="H109" s="65"/>
      <c r="I109" s="66"/>
      <c r="J109" s="67"/>
      <c r="K109" s="68"/>
      <c r="L109" s="68"/>
      <c r="M109" s="68">
        <v>1</v>
      </c>
      <c r="N109" s="68"/>
      <c r="O109" s="41">
        <v>1</v>
      </c>
      <c r="P109" s="1">
        <v>5</v>
      </c>
      <c r="Q109" s="2">
        <f t="shared" si="5"/>
        <v>8</v>
      </c>
      <c r="R109" s="21">
        <f>Référence!K108</f>
        <v>5</v>
      </c>
      <c r="S109" s="2">
        <f t="shared" si="4"/>
        <v>-3</v>
      </c>
      <c r="T109" s="16" t="s">
        <v>44</v>
      </c>
    </row>
    <row r="110" spans="1:20" x14ac:dyDescent="0.25">
      <c r="A110" s="4" t="s">
        <v>144</v>
      </c>
      <c r="B110" s="64"/>
      <c r="C110" s="65"/>
      <c r="D110" s="65"/>
      <c r="E110" s="65"/>
      <c r="F110" s="65"/>
      <c r="G110" s="65">
        <v>1</v>
      </c>
      <c r="H110" s="65"/>
      <c r="I110" s="66"/>
      <c r="J110" s="67"/>
      <c r="K110" s="68"/>
      <c r="L110" s="68"/>
      <c r="M110" s="68">
        <v>1</v>
      </c>
      <c r="N110" s="68"/>
      <c r="O110" s="41"/>
      <c r="P110" s="1">
        <v>15</v>
      </c>
      <c r="Q110" s="2">
        <f t="shared" si="5"/>
        <v>17</v>
      </c>
      <c r="R110" s="21">
        <f>Référence!K109</f>
        <v>6</v>
      </c>
      <c r="S110" s="2">
        <f t="shared" si="4"/>
        <v>-11</v>
      </c>
      <c r="T110" s="16" t="s">
        <v>144</v>
      </c>
    </row>
    <row r="111" spans="1:20" x14ac:dyDescent="0.25">
      <c r="A111" s="4" t="s">
        <v>49</v>
      </c>
      <c r="B111" s="64"/>
      <c r="C111" s="65"/>
      <c r="D111" s="65">
        <v>1</v>
      </c>
      <c r="E111" s="65"/>
      <c r="F111" s="65"/>
      <c r="G111" s="65">
        <v>1</v>
      </c>
      <c r="H111" s="65"/>
      <c r="I111" s="66"/>
      <c r="J111" s="67"/>
      <c r="K111" s="68"/>
      <c r="L111" s="68"/>
      <c r="M111" s="68">
        <v>1</v>
      </c>
      <c r="N111" s="68"/>
      <c r="O111" s="41"/>
      <c r="P111" s="1">
        <v>1</v>
      </c>
      <c r="Q111" s="2">
        <f t="shared" si="5"/>
        <v>4</v>
      </c>
      <c r="R111" s="21">
        <f>Référence!K110</f>
        <v>4</v>
      </c>
      <c r="S111" s="2">
        <f t="shared" si="4"/>
        <v>0</v>
      </c>
      <c r="T111" s="16" t="s">
        <v>49</v>
      </c>
    </row>
    <row r="112" spans="1:20" x14ac:dyDescent="0.25">
      <c r="A112" s="4" t="s">
        <v>50</v>
      </c>
      <c r="B112" s="64"/>
      <c r="C112" s="65"/>
      <c r="D112" s="65"/>
      <c r="E112" s="65"/>
      <c r="G112" s="65">
        <v>1</v>
      </c>
      <c r="H112" s="65"/>
      <c r="I112" s="66"/>
      <c r="J112" s="67"/>
      <c r="K112" s="68"/>
      <c r="L112" s="68"/>
      <c r="M112" s="68">
        <v>1</v>
      </c>
      <c r="N112" s="68"/>
      <c r="O112" s="41"/>
      <c r="P112" s="1"/>
      <c r="Q112" s="2">
        <f t="shared" si="5"/>
        <v>2</v>
      </c>
      <c r="R112" s="21">
        <f>Référence!K111</f>
        <v>2</v>
      </c>
      <c r="S112" s="2">
        <f t="shared" si="4"/>
        <v>0</v>
      </c>
      <c r="T112" s="16" t="s">
        <v>50</v>
      </c>
    </row>
    <row r="113" spans="1:20" x14ac:dyDescent="0.25">
      <c r="A113" s="4" t="s">
        <v>51</v>
      </c>
      <c r="B113" s="64"/>
      <c r="C113" s="65"/>
      <c r="D113" s="65"/>
      <c r="E113" s="65"/>
      <c r="G113" s="65">
        <v>1</v>
      </c>
      <c r="H113" s="65"/>
      <c r="I113" s="66"/>
      <c r="J113" s="67"/>
      <c r="K113" s="68"/>
      <c r="L113" s="68"/>
      <c r="M113" s="68">
        <v>1</v>
      </c>
      <c r="N113" s="68"/>
      <c r="O113" s="41"/>
      <c r="P113" s="1"/>
      <c r="Q113" s="2">
        <f t="shared" si="5"/>
        <v>2</v>
      </c>
      <c r="R113" s="21">
        <f>Référence!K112</f>
        <v>2</v>
      </c>
      <c r="S113" s="2">
        <f t="shared" si="4"/>
        <v>0</v>
      </c>
      <c r="T113" s="16" t="s">
        <v>51</v>
      </c>
    </row>
    <row r="114" spans="1:20" x14ac:dyDescent="0.25">
      <c r="A114" s="4" t="s">
        <v>59</v>
      </c>
      <c r="B114" s="64"/>
      <c r="C114" s="65"/>
      <c r="D114" s="65"/>
      <c r="E114" s="65"/>
      <c r="G114" s="65">
        <v>1</v>
      </c>
      <c r="H114" s="65"/>
      <c r="I114" s="66"/>
      <c r="J114" s="67"/>
      <c r="K114" s="68"/>
      <c r="L114" s="68"/>
      <c r="M114" s="68">
        <v>1</v>
      </c>
      <c r="N114" s="68"/>
      <c r="O114" s="41"/>
      <c r="P114" s="1">
        <v>1</v>
      </c>
      <c r="Q114" s="2">
        <f t="shared" si="5"/>
        <v>3</v>
      </c>
      <c r="R114" s="21">
        <f>Référence!K113</f>
        <v>2</v>
      </c>
      <c r="S114" s="2">
        <f t="shared" si="4"/>
        <v>-1</v>
      </c>
      <c r="T114" s="16" t="s">
        <v>59</v>
      </c>
    </row>
    <row r="115" spans="1:20" x14ac:dyDescent="0.25">
      <c r="A115" s="4" t="s">
        <v>52</v>
      </c>
      <c r="B115" s="64"/>
      <c r="C115" s="65"/>
      <c r="D115" s="65"/>
      <c r="E115" s="65"/>
      <c r="G115" s="65">
        <v>5</v>
      </c>
      <c r="H115" s="65"/>
      <c r="I115" s="66"/>
      <c r="J115" s="67"/>
      <c r="K115" s="68"/>
      <c r="L115" s="68"/>
      <c r="M115" s="68"/>
      <c r="N115" s="68"/>
      <c r="O115" s="41"/>
      <c r="P115" s="1">
        <v>4</v>
      </c>
      <c r="Q115" s="2">
        <f t="shared" si="5"/>
        <v>9</v>
      </c>
      <c r="R115" s="21">
        <f>Référence!K114</f>
        <v>15</v>
      </c>
      <c r="S115" s="2">
        <f t="shared" si="4"/>
        <v>6</v>
      </c>
      <c r="T115" s="16" t="s">
        <v>52</v>
      </c>
    </row>
    <row r="116" spans="1:20" x14ac:dyDescent="0.25">
      <c r="A116" s="4" t="s">
        <v>53</v>
      </c>
      <c r="B116" s="64"/>
      <c r="C116" s="65"/>
      <c r="D116" s="65"/>
      <c r="E116" s="65"/>
      <c r="G116" s="65">
        <v>1</v>
      </c>
      <c r="H116" s="65"/>
      <c r="I116" s="66"/>
      <c r="J116" s="67"/>
      <c r="K116" s="68"/>
      <c r="L116" s="68"/>
      <c r="M116" s="68">
        <v>1</v>
      </c>
      <c r="N116" s="68"/>
      <c r="O116" s="41"/>
      <c r="P116" s="1">
        <v>1</v>
      </c>
      <c r="Q116" s="2">
        <f t="shared" si="5"/>
        <v>3</v>
      </c>
      <c r="R116" s="21">
        <f>Référence!K115</f>
        <v>3</v>
      </c>
      <c r="S116" s="2">
        <f t="shared" si="4"/>
        <v>0</v>
      </c>
      <c r="T116" s="16" t="s">
        <v>53</v>
      </c>
    </row>
    <row r="117" spans="1:20" x14ac:dyDescent="0.25">
      <c r="A117" s="4" t="s">
        <v>54</v>
      </c>
      <c r="B117" s="64"/>
      <c r="C117" s="65"/>
      <c r="D117" s="65">
        <v>1</v>
      </c>
      <c r="E117" s="65"/>
      <c r="G117" s="65">
        <v>1</v>
      </c>
      <c r="H117" s="65"/>
      <c r="I117" s="66"/>
      <c r="J117" s="67"/>
      <c r="K117" s="68"/>
      <c r="L117" s="68"/>
      <c r="M117" s="68">
        <v>1</v>
      </c>
      <c r="N117" s="68"/>
      <c r="O117" s="41"/>
      <c r="P117" s="1">
        <v>1</v>
      </c>
      <c r="Q117" s="2">
        <f t="shared" si="5"/>
        <v>4</v>
      </c>
      <c r="R117" s="21">
        <f>Référence!K116</f>
        <v>4</v>
      </c>
      <c r="S117" s="2">
        <f t="shared" si="4"/>
        <v>0</v>
      </c>
      <c r="T117" s="16" t="s">
        <v>54</v>
      </c>
    </row>
    <row r="118" spans="1:20" x14ac:dyDescent="0.25">
      <c r="A118" s="4" t="s">
        <v>55</v>
      </c>
      <c r="B118" s="64"/>
      <c r="C118" s="65"/>
      <c r="D118" s="65"/>
      <c r="E118" s="65"/>
      <c r="G118" s="65">
        <v>1</v>
      </c>
      <c r="H118" s="65"/>
      <c r="I118" s="66"/>
      <c r="J118" s="67"/>
      <c r="K118" s="68"/>
      <c r="L118" s="68"/>
      <c r="M118" s="68">
        <v>1</v>
      </c>
      <c r="N118" s="68"/>
      <c r="O118" s="41"/>
      <c r="P118" s="1">
        <v>4</v>
      </c>
      <c r="Q118" s="2">
        <f t="shared" si="5"/>
        <v>6</v>
      </c>
      <c r="R118" s="21">
        <f>Référence!K117</f>
        <v>4</v>
      </c>
      <c r="S118" s="2">
        <f t="shared" si="4"/>
        <v>-2</v>
      </c>
      <c r="T118" s="16" t="s">
        <v>55</v>
      </c>
    </row>
    <row r="119" spans="1:20" x14ac:dyDescent="0.25">
      <c r="A119" s="4" t="s">
        <v>83</v>
      </c>
      <c r="B119" s="64"/>
      <c r="C119" s="65"/>
      <c r="D119" s="65"/>
      <c r="E119" s="65"/>
      <c r="G119" s="65">
        <v>1</v>
      </c>
      <c r="H119" s="65"/>
      <c r="I119" s="66"/>
      <c r="J119" s="67"/>
      <c r="K119" s="68"/>
      <c r="L119" s="68"/>
      <c r="M119" s="68">
        <v>1</v>
      </c>
      <c r="N119" s="68"/>
      <c r="O119" s="41"/>
      <c r="P119" s="1"/>
      <c r="Q119" s="2">
        <f t="shared" si="5"/>
        <v>2</v>
      </c>
      <c r="R119" s="21">
        <f>Référence!K118</f>
        <v>2</v>
      </c>
      <c r="S119" s="2">
        <f t="shared" si="4"/>
        <v>0</v>
      </c>
      <c r="T119" s="16" t="s">
        <v>83</v>
      </c>
    </row>
    <row r="120" spans="1:20" x14ac:dyDescent="0.25">
      <c r="A120" s="4" t="s">
        <v>56</v>
      </c>
      <c r="B120" s="64"/>
      <c r="C120" s="65"/>
      <c r="D120" s="65"/>
      <c r="E120" s="65"/>
      <c r="G120" s="65"/>
      <c r="H120" s="65"/>
      <c r="I120" s="66"/>
      <c r="J120" s="67"/>
      <c r="K120" s="68"/>
      <c r="L120" s="68"/>
      <c r="M120" s="68">
        <v>1</v>
      </c>
      <c r="N120" s="68"/>
      <c r="O120" s="41"/>
      <c r="P120" s="1"/>
      <c r="Q120" s="2">
        <f t="shared" si="5"/>
        <v>1</v>
      </c>
      <c r="R120" s="21">
        <f>Référence!K119</f>
        <v>2</v>
      </c>
      <c r="S120" s="2">
        <f t="shared" si="4"/>
        <v>1</v>
      </c>
      <c r="T120" s="16" t="s">
        <v>56</v>
      </c>
    </row>
    <row r="121" spans="1:20" x14ac:dyDescent="0.25">
      <c r="A121" s="4" t="s">
        <v>89</v>
      </c>
      <c r="B121" s="64"/>
      <c r="C121" s="65"/>
      <c r="D121" s="65"/>
      <c r="E121" s="65"/>
      <c r="G121" s="65">
        <v>20</v>
      </c>
      <c r="H121" s="65"/>
      <c r="I121" s="66"/>
      <c r="J121" s="67"/>
      <c r="K121" s="68"/>
      <c r="L121" s="68"/>
      <c r="M121" s="68">
        <v>40</v>
      </c>
      <c r="N121" s="68"/>
      <c r="O121" s="41"/>
      <c r="P121" s="1"/>
      <c r="Q121" s="2">
        <f t="shared" si="5"/>
        <v>60</v>
      </c>
      <c r="R121" s="21">
        <f>Référence!K120</f>
        <v>20</v>
      </c>
      <c r="S121" s="2">
        <f t="shared" si="4"/>
        <v>-40</v>
      </c>
      <c r="T121" s="16" t="s">
        <v>89</v>
      </c>
    </row>
    <row r="122" spans="1:20" x14ac:dyDescent="0.25">
      <c r="A122" s="4" t="s">
        <v>88</v>
      </c>
      <c r="B122" s="64"/>
      <c r="C122" s="65"/>
      <c r="D122" s="65"/>
      <c r="E122" s="65"/>
      <c r="G122" s="65">
        <v>4</v>
      </c>
      <c r="H122" s="65"/>
      <c r="I122" s="66"/>
      <c r="J122" s="67"/>
      <c r="K122" s="68"/>
      <c r="L122" s="68"/>
      <c r="M122" s="68">
        <v>4</v>
      </c>
      <c r="N122" s="68"/>
      <c r="O122" s="41"/>
      <c r="P122" s="1"/>
      <c r="Q122" s="2">
        <f t="shared" si="5"/>
        <v>8</v>
      </c>
      <c r="R122" s="21">
        <f>Référence!K121</f>
        <v>8</v>
      </c>
      <c r="S122" s="2">
        <f t="shared" si="4"/>
        <v>0</v>
      </c>
      <c r="T122" s="16" t="s">
        <v>88</v>
      </c>
    </row>
    <row r="123" spans="1:20" x14ac:dyDescent="0.25">
      <c r="A123" s="4" t="s">
        <v>60</v>
      </c>
      <c r="B123" s="64"/>
      <c r="C123" s="65"/>
      <c r="D123" s="65"/>
      <c r="E123" s="65"/>
      <c r="G123" s="65">
        <v>1</v>
      </c>
      <c r="H123" s="65"/>
      <c r="I123" s="66"/>
      <c r="J123" s="67"/>
      <c r="K123" s="68"/>
      <c r="L123" s="68"/>
      <c r="M123" s="68">
        <v>1</v>
      </c>
      <c r="N123" s="68"/>
      <c r="O123" s="41"/>
      <c r="P123" s="1"/>
      <c r="Q123" s="2">
        <f t="shared" si="5"/>
        <v>2</v>
      </c>
      <c r="R123" s="21">
        <f>Référence!K122</f>
        <v>2</v>
      </c>
      <c r="S123" s="2">
        <f t="shared" si="4"/>
        <v>0</v>
      </c>
      <c r="T123" s="16" t="s">
        <v>60</v>
      </c>
    </row>
    <row r="124" spans="1:20" x14ac:dyDescent="0.25">
      <c r="A124" s="4" t="s">
        <v>68</v>
      </c>
      <c r="B124" s="64"/>
      <c r="C124" s="65"/>
      <c r="D124" s="65"/>
      <c r="E124" s="65"/>
      <c r="G124" s="65">
        <v>1</v>
      </c>
      <c r="H124" s="65"/>
      <c r="I124" s="66"/>
      <c r="J124" s="67"/>
      <c r="K124" s="68"/>
      <c r="L124" s="68"/>
      <c r="M124" s="68">
        <v>1</v>
      </c>
      <c r="N124" s="68"/>
      <c r="O124" s="41"/>
      <c r="P124" s="1"/>
      <c r="Q124" s="2">
        <f t="shared" si="5"/>
        <v>2</v>
      </c>
      <c r="R124" s="21">
        <f>Référence!K123</f>
        <v>2</v>
      </c>
      <c r="S124" s="2">
        <f t="shared" si="4"/>
        <v>0</v>
      </c>
      <c r="T124" s="16" t="s">
        <v>68</v>
      </c>
    </row>
    <row r="125" spans="1:20" x14ac:dyDescent="0.25">
      <c r="A125" s="4" t="s">
        <v>61</v>
      </c>
      <c r="B125" s="64"/>
      <c r="C125" s="65"/>
      <c r="D125" s="65"/>
      <c r="E125" s="65"/>
      <c r="G125" s="65">
        <v>1</v>
      </c>
      <c r="H125" s="65"/>
      <c r="I125" s="66"/>
      <c r="J125" s="67"/>
      <c r="K125" s="68"/>
      <c r="L125" s="68"/>
      <c r="M125" s="68">
        <v>1</v>
      </c>
      <c r="N125" s="68"/>
      <c r="O125" s="41"/>
      <c r="P125" s="1"/>
      <c r="Q125" s="2">
        <f t="shared" si="5"/>
        <v>2</v>
      </c>
      <c r="R125" s="21">
        <f>Référence!K124</f>
        <v>2</v>
      </c>
      <c r="S125" s="2">
        <f t="shared" si="4"/>
        <v>0</v>
      </c>
      <c r="T125" s="16" t="s">
        <v>61</v>
      </c>
    </row>
    <row r="126" spans="1:20" x14ac:dyDescent="0.25">
      <c r="A126" s="4" t="s">
        <v>67</v>
      </c>
      <c r="B126" s="64"/>
      <c r="C126" s="65"/>
      <c r="D126" s="65"/>
      <c r="E126" s="65"/>
      <c r="G126" s="65">
        <v>1</v>
      </c>
      <c r="H126" s="65"/>
      <c r="I126" s="66"/>
      <c r="J126" s="67"/>
      <c r="K126" s="68"/>
      <c r="L126" s="68"/>
      <c r="M126" s="68">
        <v>1</v>
      </c>
      <c r="N126" s="68"/>
      <c r="O126" s="41"/>
      <c r="P126" s="1"/>
      <c r="Q126" s="2">
        <f t="shared" si="5"/>
        <v>2</v>
      </c>
      <c r="R126" s="21">
        <f>Référence!K125</f>
        <v>2</v>
      </c>
      <c r="S126" s="2">
        <f t="shared" si="4"/>
        <v>0</v>
      </c>
      <c r="T126" s="16" t="s">
        <v>67</v>
      </c>
    </row>
    <row r="127" spans="1:20" x14ac:dyDescent="0.25">
      <c r="A127" s="4" t="s">
        <v>84</v>
      </c>
      <c r="B127" s="64"/>
      <c r="C127" s="65"/>
      <c r="D127" s="65"/>
      <c r="E127" s="65"/>
      <c r="G127" s="65">
        <v>4</v>
      </c>
      <c r="H127" s="65"/>
      <c r="I127" s="66"/>
      <c r="J127" s="67"/>
      <c r="K127" s="68"/>
      <c r="L127" s="68"/>
      <c r="M127" s="68">
        <v>4</v>
      </c>
      <c r="N127" s="68"/>
      <c r="O127" s="41"/>
      <c r="P127" s="1"/>
      <c r="Q127" s="2">
        <f t="shared" si="5"/>
        <v>8</v>
      </c>
      <c r="R127" s="21">
        <f>Référence!K126</f>
        <v>8</v>
      </c>
      <c r="S127" s="2">
        <f t="shared" si="4"/>
        <v>0</v>
      </c>
      <c r="T127" s="16" t="s">
        <v>84</v>
      </c>
    </row>
    <row r="128" spans="1:20" x14ac:dyDescent="0.25">
      <c r="A128" s="4" t="s">
        <v>62</v>
      </c>
      <c r="B128" s="64"/>
      <c r="C128" s="65"/>
      <c r="D128" s="65"/>
      <c r="E128" s="65"/>
      <c r="G128" s="65">
        <v>1</v>
      </c>
      <c r="H128" s="65"/>
      <c r="I128" s="66"/>
      <c r="J128" s="67"/>
      <c r="K128" s="68"/>
      <c r="L128" s="68"/>
      <c r="M128" s="68">
        <v>1</v>
      </c>
      <c r="N128" s="68"/>
      <c r="O128" s="41"/>
      <c r="P128" s="1"/>
      <c r="Q128" s="2">
        <f t="shared" si="5"/>
        <v>2</v>
      </c>
      <c r="R128" s="21">
        <f>Référence!K127</f>
        <v>2</v>
      </c>
      <c r="S128" s="2">
        <f t="shared" si="4"/>
        <v>0</v>
      </c>
      <c r="T128" s="16" t="s">
        <v>62</v>
      </c>
    </row>
    <row r="129" spans="1:20" x14ac:dyDescent="0.25">
      <c r="A129" s="4" t="s">
        <v>63</v>
      </c>
      <c r="B129" s="64"/>
      <c r="C129" s="65"/>
      <c r="D129" s="65"/>
      <c r="E129" s="65"/>
      <c r="G129" s="65">
        <v>1</v>
      </c>
      <c r="H129" s="65"/>
      <c r="I129" s="66"/>
      <c r="J129" s="67"/>
      <c r="K129" s="68"/>
      <c r="L129" s="68"/>
      <c r="M129" s="68">
        <v>1</v>
      </c>
      <c r="N129" s="68"/>
      <c r="O129" s="41"/>
      <c r="P129" s="1"/>
      <c r="Q129" s="2">
        <f t="shared" si="5"/>
        <v>2</v>
      </c>
      <c r="R129" s="21">
        <f>Référence!K128</f>
        <v>2</v>
      </c>
      <c r="S129" s="2">
        <f t="shared" si="4"/>
        <v>0</v>
      </c>
      <c r="T129" s="16" t="s">
        <v>63</v>
      </c>
    </row>
    <row r="130" spans="1:20" x14ac:dyDescent="0.25">
      <c r="A130" s="4" t="s">
        <v>169</v>
      </c>
      <c r="B130" s="64"/>
      <c r="C130" s="65"/>
      <c r="D130" s="65"/>
      <c r="E130" s="65"/>
      <c r="G130" s="65">
        <v>2</v>
      </c>
      <c r="H130" s="65"/>
      <c r="I130" s="66"/>
      <c r="J130" s="67"/>
      <c r="K130" s="68"/>
      <c r="L130" s="68"/>
      <c r="M130" s="68">
        <v>2</v>
      </c>
      <c r="N130" s="68"/>
      <c r="O130" s="56"/>
      <c r="P130" s="1"/>
      <c r="Q130" s="2">
        <f t="shared" si="5"/>
        <v>4</v>
      </c>
      <c r="R130" s="21">
        <f>Référence!K129</f>
        <v>4</v>
      </c>
      <c r="S130" s="2">
        <f t="shared" si="4"/>
        <v>0</v>
      </c>
      <c r="T130" s="16" t="s">
        <v>169</v>
      </c>
    </row>
    <row r="131" spans="1:20" x14ac:dyDescent="0.25">
      <c r="A131" s="4" t="s">
        <v>64</v>
      </c>
      <c r="B131" s="64"/>
      <c r="C131" s="65"/>
      <c r="D131" s="65"/>
      <c r="E131" s="65"/>
      <c r="G131" s="65">
        <v>1</v>
      </c>
      <c r="H131" s="65"/>
      <c r="I131" s="66"/>
      <c r="J131" s="67"/>
      <c r="K131" s="68"/>
      <c r="L131" s="68"/>
      <c r="M131" s="68">
        <v>1</v>
      </c>
      <c r="N131" s="68"/>
      <c r="O131" s="41"/>
      <c r="P131" s="1"/>
      <c r="Q131" s="2">
        <f t="shared" si="5"/>
        <v>2</v>
      </c>
      <c r="R131" s="21">
        <f>Référence!K130</f>
        <v>2</v>
      </c>
      <c r="S131" s="2">
        <f t="shared" si="4"/>
        <v>0</v>
      </c>
      <c r="T131" s="16" t="s">
        <v>64</v>
      </c>
    </row>
    <row r="132" spans="1:20" x14ac:dyDescent="0.25">
      <c r="A132" s="4" t="s">
        <v>65</v>
      </c>
      <c r="B132" s="64"/>
      <c r="C132" s="65"/>
      <c r="D132" s="65"/>
      <c r="E132" s="65"/>
      <c r="G132" s="65">
        <v>1</v>
      </c>
      <c r="H132" s="65"/>
      <c r="I132" s="66"/>
      <c r="J132" s="67"/>
      <c r="K132" s="68"/>
      <c r="L132" s="68"/>
      <c r="M132" s="68">
        <v>1</v>
      </c>
      <c r="N132" s="68"/>
      <c r="O132" s="41"/>
      <c r="P132" s="1"/>
      <c r="Q132" s="2">
        <f t="shared" ref="Q132:Q138" si="6">SUM(B132:P132)</f>
        <v>2</v>
      </c>
      <c r="R132" s="21">
        <f>Référence!K131</f>
        <v>2</v>
      </c>
      <c r="S132" s="2">
        <f t="shared" si="4"/>
        <v>0</v>
      </c>
      <c r="T132" s="16" t="s">
        <v>65</v>
      </c>
    </row>
    <row r="133" spans="1:20" x14ac:dyDescent="0.25">
      <c r="A133" s="4" t="s">
        <v>66</v>
      </c>
      <c r="B133" s="64"/>
      <c r="C133" s="65"/>
      <c r="D133" s="65"/>
      <c r="E133" s="65"/>
      <c r="G133" s="65">
        <v>2</v>
      </c>
      <c r="H133" s="65"/>
      <c r="I133" s="66"/>
      <c r="J133" s="67"/>
      <c r="K133" s="68"/>
      <c r="L133" s="68"/>
      <c r="M133" s="68">
        <v>2</v>
      </c>
      <c r="N133" s="68"/>
      <c r="O133" s="41"/>
      <c r="P133" s="1"/>
      <c r="Q133" s="2">
        <f t="shared" si="6"/>
        <v>4</v>
      </c>
      <c r="R133" s="21">
        <f>Référence!K132</f>
        <v>4</v>
      </c>
      <c r="S133" s="2">
        <f t="shared" ref="S133:S148" si="7">R133-Q133</f>
        <v>0</v>
      </c>
      <c r="T133" s="16" t="s">
        <v>66</v>
      </c>
    </row>
    <row r="134" spans="1:20" x14ac:dyDescent="0.25">
      <c r="A134" s="4" t="s">
        <v>69</v>
      </c>
      <c r="B134" s="64"/>
      <c r="C134" s="65"/>
      <c r="D134" s="65"/>
      <c r="E134" s="65"/>
      <c r="G134" s="65">
        <v>1</v>
      </c>
      <c r="H134" s="65"/>
      <c r="I134" s="66"/>
      <c r="J134" s="67"/>
      <c r="K134" s="68"/>
      <c r="L134" s="68"/>
      <c r="M134" s="68">
        <v>1</v>
      </c>
      <c r="N134" s="68"/>
      <c r="O134" s="41"/>
      <c r="P134" s="1"/>
      <c r="Q134" s="2">
        <f t="shared" si="6"/>
        <v>2</v>
      </c>
      <c r="R134" s="21">
        <f>Référence!K133</f>
        <v>2</v>
      </c>
      <c r="S134" s="2">
        <f t="shared" si="7"/>
        <v>0</v>
      </c>
      <c r="T134" s="16" t="s">
        <v>69</v>
      </c>
    </row>
    <row r="135" spans="1:20" x14ac:dyDescent="0.25">
      <c r="A135" s="4" t="s">
        <v>72</v>
      </c>
      <c r="B135" s="64"/>
      <c r="C135" s="65"/>
      <c r="D135" s="65"/>
      <c r="E135" s="65"/>
      <c r="G135" s="65">
        <v>2</v>
      </c>
      <c r="H135" s="65"/>
      <c r="I135" s="66"/>
      <c r="J135" s="67"/>
      <c r="K135" s="68"/>
      <c r="L135" s="68"/>
      <c r="M135" s="68">
        <v>2</v>
      </c>
      <c r="N135" s="68"/>
      <c r="O135" s="41"/>
      <c r="P135" s="1"/>
      <c r="Q135" s="2">
        <f t="shared" si="6"/>
        <v>4</v>
      </c>
      <c r="R135" s="21">
        <f>Référence!K134</f>
        <v>4</v>
      </c>
      <c r="S135" s="2">
        <f t="shared" si="7"/>
        <v>0</v>
      </c>
      <c r="T135" s="16" t="s">
        <v>72</v>
      </c>
    </row>
    <row r="136" spans="1:20" x14ac:dyDescent="0.25">
      <c r="A136" s="4" t="s">
        <v>81</v>
      </c>
      <c r="B136" s="64"/>
      <c r="C136" s="65"/>
      <c r="D136" s="65"/>
      <c r="E136" s="65"/>
      <c r="G136" s="65">
        <v>1</v>
      </c>
      <c r="H136" s="65"/>
      <c r="I136" s="66"/>
      <c r="J136" s="67"/>
      <c r="K136" s="68"/>
      <c r="L136" s="68"/>
      <c r="M136" s="68">
        <v>1</v>
      </c>
      <c r="N136" s="68"/>
      <c r="O136" s="41"/>
      <c r="P136" s="1"/>
      <c r="Q136" s="2">
        <f t="shared" si="6"/>
        <v>2</v>
      </c>
      <c r="R136" s="21">
        <f>Référence!K135</f>
        <v>2</v>
      </c>
      <c r="S136" s="2">
        <f t="shared" si="7"/>
        <v>0</v>
      </c>
      <c r="T136" s="16" t="s">
        <v>81</v>
      </c>
    </row>
    <row r="137" spans="1:20" x14ac:dyDescent="0.25">
      <c r="A137" s="4" t="s">
        <v>145</v>
      </c>
      <c r="B137" s="64"/>
      <c r="C137" s="65"/>
      <c r="D137" s="65"/>
      <c r="E137" s="65"/>
      <c r="G137" s="65">
        <v>7</v>
      </c>
      <c r="H137" s="65"/>
      <c r="I137" s="66"/>
      <c r="J137" s="67"/>
      <c r="K137" s="68"/>
      <c r="L137" s="68"/>
      <c r="M137" s="68">
        <v>8</v>
      </c>
      <c r="N137" s="68"/>
      <c r="O137" s="41"/>
      <c r="P137" s="1"/>
      <c r="Q137" s="2">
        <f t="shared" si="6"/>
        <v>15</v>
      </c>
      <c r="R137" s="21">
        <f>Référence!K136</f>
        <v>16</v>
      </c>
      <c r="S137" s="2">
        <f t="shared" si="7"/>
        <v>1</v>
      </c>
      <c r="T137" s="16" t="s">
        <v>145</v>
      </c>
    </row>
    <row r="138" spans="1:20" x14ac:dyDescent="0.25">
      <c r="A138" s="4" t="s">
        <v>82</v>
      </c>
      <c r="B138" s="64"/>
      <c r="C138" s="65"/>
      <c r="D138" s="65"/>
      <c r="E138" s="65"/>
      <c r="G138" s="65"/>
      <c r="H138" s="65"/>
      <c r="I138" s="66"/>
      <c r="J138" s="67"/>
      <c r="K138" s="68"/>
      <c r="L138" s="68"/>
      <c r="M138" s="68">
        <v>1</v>
      </c>
      <c r="N138" s="68"/>
      <c r="O138" s="41"/>
      <c r="P138" s="1"/>
      <c r="Q138" s="2">
        <f t="shared" si="6"/>
        <v>1</v>
      </c>
      <c r="R138" s="21">
        <f>Référence!K137</f>
        <v>2</v>
      </c>
      <c r="S138" s="2">
        <f t="shared" si="7"/>
        <v>1</v>
      </c>
      <c r="T138" s="16" t="s">
        <v>82</v>
      </c>
    </row>
    <row r="139" spans="1:20" x14ac:dyDescent="0.25">
      <c r="A139" s="4" t="s">
        <v>85</v>
      </c>
      <c r="B139" s="64"/>
      <c r="C139" s="65"/>
      <c r="D139" s="65"/>
      <c r="E139" s="65"/>
      <c r="G139" s="65">
        <v>1</v>
      </c>
      <c r="H139" s="65"/>
      <c r="I139" s="66"/>
      <c r="J139" s="67"/>
      <c r="K139" s="68"/>
      <c r="L139" s="68"/>
      <c r="M139" s="68">
        <v>1</v>
      </c>
      <c r="N139" s="68"/>
      <c r="O139" s="41">
        <v>1</v>
      </c>
      <c r="P139" s="1">
        <v>1</v>
      </c>
      <c r="Q139" s="2">
        <f t="shared" ref="Q139:Q148" si="8">SUM(B139:P139)</f>
        <v>4</v>
      </c>
      <c r="R139" s="21">
        <f>Référence!K138</f>
        <v>4</v>
      </c>
      <c r="S139" s="2">
        <f t="shared" si="7"/>
        <v>0</v>
      </c>
      <c r="T139" s="16" t="s">
        <v>85</v>
      </c>
    </row>
    <row r="140" spans="1:20" x14ac:dyDescent="0.25">
      <c r="A140" s="4" t="s">
        <v>86</v>
      </c>
      <c r="B140" s="64"/>
      <c r="C140" s="65"/>
      <c r="D140" s="65"/>
      <c r="E140" s="65">
        <v>15</v>
      </c>
      <c r="G140" s="65">
        <v>22</v>
      </c>
      <c r="H140" s="65"/>
      <c r="I140" s="66"/>
      <c r="J140" s="67"/>
      <c r="K140" s="68">
        <v>15</v>
      </c>
      <c r="L140" s="68"/>
      <c r="M140" s="68"/>
      <c r="N140" s="68"/>
      <c r="O140" s="41"/>
      <c r="P140" s="1"/>
      <c r="Q140" s="2">
        <f t="shared" si="8"/>
        <v>52</v>
      </c>
      <c r="R140" s="21">
        <f>Référence!K139</f>
        <v>150</v>
      </c>
      <c r="S140" s="2">
        <f t="shared" si="7"/>
        <v>98</v>
      </c>
      <c r="T140" s="16" t="s">
        <v>86</v>
      </c>
    </row>
    <row r="141" spans="1:20" x14ac:dyDescent="0.25">
      <c r="A141" s="4" t="s">
        <v>87</v>
      </c>
      <c r="B141" s="64"/>
      <c r="C141" s="65"/>
      <c r="D141" s="65"/>
      <c r="E141" s="65"/>
      <c r="G141" s="65">
        <v>1</v>
      </c>
      <c r="H141" s="65"/>
      <c r="I141" s="66"/>
      <c r="J141" s="67"/>
      <c r="K141" s="68"/>
      <c r="L141" s="68"/>
      <c r="M141" s="68">
        <v>1</v>
      </c>
      <c r="N141" s="68"/>
      <c r="O141" s="41"/>
      <c r="P141" s="1">
        <v>1</v>
      </c>
      <c r="Q141" s="2">
        <f t="shared" si="8"/>
        <v>3</v>
      </c>
      <c r="R141" s="21">
        <f>Référence!K140</f>
        <v>3</v>
      </c>
      <c r="S141" s="2">
        <f t="shared" si="7"/>
        <v>0</v>
      </c>
      <c r="T141" s="16" t="s">
        <v>87</v>
      </c>
    </row>
    <row r="142" spans="1:20" x14ac:dyDescent="0.25">
      <c r="A142" s="4" t="s">
        <v>163</v>
      </c>
      <c r="B142" s="64"/>
      <c r="C142" s="65"/>
      <c r="D142" s="65"/>
      <c r="E142" s="65"/>
      <c r="G142" s="65">
        <v>1</v>
      </c>
      <c r="H142" s="65"/>
      <c r="I142" s="66"/>
      <c r="J142" s="67"/>
      <c r="K142" s="68"/>
      <c r="L142" s="68"/>
      <c r="M142" s="68"/>
      <c r="N142" s="68"/>
      <c r="O142" s="53"/>
      <c r="P142" s="1"/>
      <c r="Q142" s="2">
        <f t="shared" si="8"/>
        <v>1</v>
      </c>
      <c r="R142" s="21">
        <f>Référence!K141</f>
        <v>3</v>
      </c>
      <c r="S142" s="2">
        <f t="shared" si="7"/>
        <v>2</v>
      </c>
      <c r="T142" s="16" t="s">
        <v>163</v>
      </c>
    </row>
    <row r="143" spans="1:20" x14ac:dyDescent="0.25">
      <c r="A143" s="5" t="s">
        <v>146</v>
      </c>
      <c r="G143" s="65">
        <v>10</v>
      </c>
      <c r="H143" s="20"/>
      <c r="I143" s="22"/>
      <c r="M143" s="68">
        <v>10</v>
      </c>
      <c r="P143" s="18">
        <v>8</v>
      </c>
      <c r="Q143" s="2">
        <f t="shared" si="8"/>
        <v>28</v>
      </c>
      <c r="R143" s="21">
        <f>Référence!K142</f>
        <v>25</v>
      </c>
      <c r="S143" s="2">
        <f t="shared" si="7"/>
        <v>-3</v>
      </c>
      <c r="T143" s="17" t="s">
        <v>146</v>
      </c>
    </row>
    <row r="144" spans="1:20" x14ac:dyDescent="0.25">
      <c r="A144" s="5" t="s">
        <v>132</v>
      </c>
      <c r="B144" s="19">
        <v>1</v>
      </c>
      <c r="C144" s="20">
        <v>1</v>
      </c>
      <c r="G144" s="65"/>
      <c r="H144" s="20"/>
      <c r="I144" s="22"/>
      <c r="J144" s="67">
        <v>1</v>
      </c>
      <c r="M144" s="68">
        <v>2</v>
      </c>
      <c r="P144" s="18">
        <v>1</v>
      </c>
      <c r="Q144" s="2">
        <f t="shared" si="8"/>
        <v>6</v>
      </c>
      <c r="R144" s="21">
        <f>Référence!K143</f>
        <v>6</v>
      </c>
      <c r="S144" s="2">
        <f t="shared" si="7"/>
        <v>0</v>
      </c>
      <c r="T144" s="17" t="s">
        <v>132</v>
      </c>
    </row>
    <row r="145" spans="1:20" x14ac:dyDescent="0.25">
      <c r="A145" s="5" t="s">
        <v>133</v>
      </c>
      <c r="G145" s="65">
        <v>1</v>
      </c>
      <c r="H145" s="20"/>
      <c r="I145" s="22"/>
      <c r="M145" s="68">
        <v>1</v>
      </c>
      <c r="P145" s="18">
        <v>3</v>
      </c>
      <c r="Q145" s="2">
        <f t="shared" si="8"/>
        <v>5</v>
      </c>
      <c r="R145" s="21">
        <f>Référence!K144</f>
        <v>4</v>
      </c>
      <c r="S145" s="2">
        <f t="shared" si="7"/>
        <v>-1</v>
      </c>
      <c r="T145" s="17" t="s">
        <v>133</v>
      </c>
    </row>
    <row r="146" spans="1:20" x14ac:dyDescent="0.25">
      <c r="A146" s="5" t="s">
        <v>147</v>
      </c>
      <c r="G146" s="65">
        <v>1</v>
      </c>
      <c r="H146" s="20"/>
      <c r="I146" s="22"/>
      <c r="M146" s="68">
        <v>1</v>
      </c>
      <c r="Q146" s="2">
        <f t="shared" si="8"/>
        <v>2</v>
      </c>
      <c r="R146" s="21">
        <f>Référence!K145</f>
        <v>2</v>
      </c>
      <c r="S146" s="2">
        <f t="shared" si="7"/>
        <v>0</v>
      </c>
      <c r="T146" s="17" t="s">
        <v>147</v>
      </c>
    </row>
    <row r="147" spans="1:20" x14ac:dyDescent="0.25">
      <c r="A147" s="5" t="s">
        <v>148</v>
      </c>
      <c r="G147" s="65">
        <v>3</v>
      </c>
      <c r="M147" s="68">
        <v>3</v>
      </c>
      <c r="Q147" s="2">
        <f t="shared" si="8"/>
        <v>6</v>
      </c>
      <c r="R147" s="21">
        <f>Référence!K146</f>
        <v>6</v>
      </c>
      <c r="S147" s="2">
        <f t="shared" si="7"/>
        <v>0</v>
      </c>
      <c r="T147" s="17" t="s">
        <v>148</v>
      </c>
    </row>
    <row r="148" spans="1:20" x14ac:dyDescent="0.25">
      <c r="A148" s="5" t="s">
        <v>167</v>
      </c>
      <c r="G148" s="65">
        <v>3</v>
      </c>
      <c r="M148" s="68">
        <v>6</v>
      </c>
      <c r="P148" s="18">
        <v>33</v>
      </c>
      <c r="Q148" s="2">
        <f t="shared" si="8"/>
        <v>42</v>
      </c>
      <c r="R148" s="21">
        <f>Référence!K147</f>
        <v>27</v>
      </c>
      <c r="S148" s="2">
        <f t="shared" si="7"/>
        <v>-15</v>
      </c>
      <c r="T148" s="17" t="s">
        <v>167</v>
      </c>
    </row>
    <row r="149" spans="1:20" x14ac:dyDescent="0.25">
      <c r="G149" s="65"/>
    </row>
  </sheetData>
  <mergeCells count="4">
    <mergeCell ref="B1:I1"/>
    <mergeCell ref="J1:N1"/>
    <mergeCell ref="O1:O2"/>
    <mergeCell ref="P1:P2"/>
  </mergeCells>
  <conditionalFormatting sqref="S3:S148">
    <cfRule type="cellIs" dxfId="1" priority="9" operator="greaterThan">
      <formula>0</formula>
    </cfRule>
  </conditionalFormatting>
  <pageMargins left="0.7" right="0.7" top="0.75" bottom="0.75" header="0.3" footer="0.3"/>
  <pageSetup paperSize="9" scale="83" orientation="portrait" horizontalDpi="4294967293" verticalDpi="360" r:id="rId1"/>
  <headerFooter>
    <oddHeader>&amp;L&amp;G&amp;R&amp;"-,Gras"Comité Départemental de la Haute-Vienne
Matériel et stocks - Mars 2016</oddHeader>
  </headerFooter>
  <colBreaks count="1" manualBreakCount="1">
    <brk id="9" max="1048575" man="1"/>
  </colBreak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notEqual" id="{B3076FE9-DE4D-4109-8054-8C3A7D160B88}">
            <xm:f>Référence!$F$4</xm:f>
            <x14:dxf>
              <fill>
                <patternFill>
                  <bgColor theme="5"/>
                </patternFill>
              </fill>
            </x14:dxf>
          </x14:cfRule>
          <xm:sqref>G5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Référence</vt:lpstr>
      <vt:lpstr>Stocks au 02.11.2018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Citerne</dc:creator>
  <cp:lastModifiedBy>Julien Citerne</cp:lastModifiedBy>
  <cp:lastPrinted>2017-03-20T20:08:16Z</cp:lastPrinted>
  <dcterms:created xsi:type="dcterms:W3CDTF">2017-02-26T14:53:29Z</dcterms:created>
  <dcterms:modified xsi:type="dcterms:W3CDTF">2018-11-23T11:34:22Z</dcterms:modified>
</cp:coreProperties>
</file>