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M:\CDC\Jean-Louis\VB\"/>
    </mc:Choice>
  </mc:AlternateContent>
  <xr:revisionPtr revIDLastSave="0" documentId="10_ncr:100000_{9F7B6AFD-F656-431B-B256-42DCF3731F6A}" xr6:coauthVersionLast="31" xr6:coauthVersionMax="31" xr10:uidLastSave="{00000000-0000-0000-0000-000000000000}"/>
  <bookViews>
    <workbookView xWindow="0" yWindow="0" windowWidth="28800" windowHeight="13665" activeTab="1" xr2:uid="{641FCD69-8908-4A34-A4F4-6193B80A048F}"/>
  </bookViews>
  <sheets>
    <sheet name="Heures" sheetId="1" r:id="rId1"/>
    <sheet name="Planning" sheetId="2" r:id="rId2"/>
  </sheets>
  <definedNames>
    <definedName name="Année">Heures!$A$1</definedName>
    <definedName name="ANTONIO">Heures!$C$1</definedName>
    <definedName name="EMILE">Heures!$D$1</definedName>
    <definedName name="LigneAntonio">Planning!$M$6:$M$371</definedName>
    <definedName name="LOUIS">Heures!$E$1</definedName>
    <definedName name="ROLAND">Heures!$F$1</definedName>
    <definedName name="SAMUEL">Heures!$G$1</definedName>
    <definedName name="Tableau">Heures!$B$2:$M$368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J2" i="1" l="1"/>
  <c r="K2" i="1"/>
  <c r="L2" i="1"/>
  <c r="M2" i="1"/>
  <c r="I2" i="1"/>
  <c r="A2" i="1"/>
  <c r="S7" i="1" l="1"/>
  <c r="S9" i="1"/>
  <c r="S2" i="1"/>
  <c r="S4" i="1"/>
  <c r="D7" i="2"/>
  <c r="B7" i="2"/>
  <c r="D8" i="2" l="1"/>
  <c r="B8" i="2"/>
  <c r="D9" i="2" l="1"/>
  <c r="B9" i="2"/>
  <c r="D10" i="2" l="1"/>
  <c r="B10" i="2"/>
  <c r="D11" i="2" l="1"/>
  <c r="B11" i="2"/>
  <c r="D12" i="2" l="1"/>
  <c r="B12" i="2"/>
  <c r="D13" i="2" l="1"/>
  <c r="B13" i="2"/>
  <c r="B3" i="1"/>
  <c r="I3" i="1" l="1"/>
  <c r="J3" i="1"/>
  <c r="L3" i="1"/>
  <c r="M3" i="1"/>
  <c r="D14" i="2"/>
  <c r="B14" i="2"/>
  <c r="A3" i="1"/>
  <c r="B4" i="1"/>
  <c r="K4" i="1" l="1"/>
  <c r="I4" i="1"/>
  <c r="M4" i="1"/>
  <c r="J4" i="1"/>
  <c r="L4" i="1"/>
  <c r="D19" i="2"/>
  <c r="B19" i="2"/>
  <c r="B5" i="1"/>
  <c r="A4" i="1"/>
  <c r="K5" i="1" l="1"/>
  <c r="L5" i="1"/>
  <c r="I5" i="1"/>
  <c r="M5" i="1"/>
  <c r="J5" i="1"/>
  <c r="B20" i="2"/>
  <c r="B6" i="1"/>
  <c r="A5" i="1"/>
  <c r="K6" i="1" l="1"/>
  <c r="L6" i="1"/>
  <c r="I6" i="1"/>
  <c r="M6" i="1"/>
  <c r="J6" i="1"/>
  <c r="B21" i="2"/>
  <c r="D20" i="2"/>
  <c r="B7" i="1"/>
  <c r="A6" i="1"/>
  <c r="K7" i="1" l="1"/>
  <c r="J7" i="1"/>
  <c r="L7" i="1"/>
  <c r="I7" i="1"/>
  <c r="M7" i="1"/>
  <c r="D21" i="2"/>
  <c r="B22" i="2"/>
  <c r="B8" i="1"/>
  <c r="A7" i="1"/>
  <c r="K8" i="1" l="1"/>
  <c r="I8" i="1"/>
  <c r="M8" i="1"/>
  <c r="J8" i="1"/>
  <c r="L8" i="1"/>
  <c r="D22" i="2"/>
  <c r="B23" i="2"/>
  <c r="B9" i="1"/>
  <c r="A8" i="1"/>
  <c r="K9" i="1" l="1"/>
  <c r="L9" i="1"/>
  <c r="I9" i="1"/>
  <c r="M9" i="1"/>
  <c r="J9" i="1"/>
  <c r="D23" i="2"/>
  <c r="B24" i="2"/>
  <c r="B10" i="1"/>
  <c r="A9" i="1"/>
  <c r="E10" i="1" l="1"/>
  <c r="K10" i="1" s="1"/>
  <c r="L10" i="1"/>
  <c r="I10" i="1"/>
  <c r="M10" i="1"/>
  <c r="J10" i="1"/>
  <c r="D24" i="2"/>
  <c r="B25" i="2"/>
  <c r="B11" i="1"/>
  <c r="A10" i="1"/>
  <c r="E11" i="1" l="1"/>
  <c r="K11" i="1" s="1"/>
  <c r="J11" i="1"/>
  <c r="L11" i="1"/>
  <c r="I11" i="1"/>
  <c r="M11" i="1"/>
  <c r="D25" i="2"/>
  <c r="B26" i="2"/>
  <c r="B12" i="1"/>
  <c r="A11" i="1"/>
  <c r="I12" i="1" l="1"/>
  <c r="M12" i="1"/>
  <c r="J12" i="1"/>
  <c r="K12" i="1"/>
  <c r="L12" i="1"/>
  <c r="D26" i="2"/>
  <c r="B28" i="2"/>
  <c r="B13" i="1"/>
  <c r="A12" i="1"/>
  <c r="L13" i="1" l="1"/>
  <c r="I13" i="1"/>
  <c r="M13" i="1"/>
  <c r="J13" i="1"/>
  <c r="K13" i="1"/>
  <c r="K3" i="1"/>
  <c r="D28" i="2"/>
  <c r="B29" i="2"/>
  <c r="B14" i="1"/>
  <c r="A13" i="1"/>
  <c r="K14" i="1" l="1"/>
  <c r="L14" i="1"/>
  <c r="I14" i="1"/>
  <c r="M14" i="1"/>
  <c r="J14" i="1"/>
  <c r="D29" i="2"/>
  <c r="B30" i="2"/>
  <c r="B15" i="1"/>
  <c r="A14" i="1"/>
  <c r="J15" i="1" l="1"/>
  <c r="K15" i="1"/>
  <c r="L15" i="1"/>
  <c r="I15" i="1"/>
  <c r="M15" i="1"/>
  <c r="B31" i="2"/>
  <c r="D30" i="2"/>
  <c r="B16" i="1"/>
  <c r="A15" i="1"/>
  <c r="I16" i="1" l="1"/>
  <c r="M16" i="1"/>
  <c r="J16" i="1"/>
  <c r="K16" i="1"/>
  <c r="L16" i="1"/>
  <c r="D31" i="2"/>
  <c r="B32" i="2"/>
  <c r="B17" i="1"/>
  <c r="A16" i="1"/>
  <c r="L17" i="1" l="1"/>
  <c r="I17" i="1"/>
  <c r="M17" i="1"/>
  <c r="J17" i="1"/>
  <c r="K17" i="1"/>
  <c r="D32" i="2"/>
  <c r="B33" i="2"/>
  <c r="B18" i="1"/>
  <c r="A17" i="1"/>
  <c r="K18" i="1" l="1"/>
  <c r="L18" i="1"/>
  <c r="I18" i="1"/>
  <c r="M18" i="1"/>
  <c r="J18" i="1"/>
  <c r="D33" i="2"/>
  <c r="B34" i="2"/>
  <c r="B19" i="1"/>
  <c r="A18" i="1"/>
  <c r="J19" i="1" l="1"/>
  <c r="K19" i="1"/>
  <c r="L19" i="1"/>
  <c r="M19" i="1"/>
  <c r="I19" i="1"/>
  <c r="D34" i="2"/>
  <c r="B35" i="2"/>
  <c r="B20" i="1"/>
  <c r="A19" i="1"/>
  <c r="I20" i="1" l="1"/>
  <c r="M20" i="1"/>
  <c r="J20" i="1"/>
  <c r="K20" i="1"/>
  <c r="L20" i="1"/>
  <c r="D35" i="2"/>
  <c r="B36" i="2"/>
  <c r="B21" i="1"/>
  <c r="A20" i="1"/>
  <c r="L21" i="1" l="1"/>
  <c r="I21" i="1"/>
  <c r="M21" i="1"/>
  <c r="J21" i="1"/>
  <c r="K21" i="1"/>
  <c r="D36" i="2"/>
  <c r="B37" i="2"/>
  <c r="B22" i="1"/>
  <c r="A21" i="1"/>
  <c r="K22" i="1" l="1"/>
  <c r="L22" i="1"/>
  <c r="I22" i="1"/>
  <c r="M22" i="1"/>
  <c r="J22" i="1"/>
  <c r="D37" i="2"/>
  <c r="B38" i="2"/>
  <c r="B23" i="1"/>
  <c r="A22" i="1"/>
  <c r="J23" i="1" l="1"/>
  <c r="K23" i="1"/>
  <c r="L23" i="1"/>
  <c r="I23" i="1"/>
  <c r="M23" i="1"/>
  <c r="D38" i="2"/>
  <c r="B39" i="2"/>
  <c r="B24" i="1"/>
  <c r="A23" i="1"/>
  <c r="I24" i="1" l="1"/>
  <c r="M24" i="1"/>
  <c r="J24" i="1"/>
  <c r="K24" i="1"/>
  <c r="L24" i="1"/>
  <c r="D39" i="2"/>
  <c r="B40" i="2"/>
  <c r="B25" i="1"/>
  <c r="A24" i="1"/>
  <c r="L25" i="1" l="1"/>
  <c r="I25" i="1"/>
  <c r="M25" i="1"/>
  <c r="J25" i="1"/>
  <c r="K25" i="1"/>
  <c r="D40" i="2"/>
  <c r="B41" i="2"/>
  <c r="B26" i="1"/>
  <c r="A25" i="1"/>
  <c r="K26" i="1" l="1"/>
  <c r="L26" i="1"/>
  <c r="I26" i="1"/>
  <c r="M26" i="1"/>
  <c r="J26" i="1"/>
  <c r="D41" i="2"/>
  <c r="B42" i="2"/>
  <c r="B27" i="1"/>
  <c r="A26" i="1"/>
  <c r="J27" i="1" l="1"/>
  <c r="K27" i="1"/>
  <c r="L27" i="1"/>
  <c r="I27" i="1"/>
  <c r="M27" i="1"/>
  <c r="D42" i="2"/>
  <c r="B43" i="2"/>
  <c r="B28" i="1"/>
  <c r="A27" i="1"/>
  <c r="I28" i="1" l="1"/>
  <c r="M28" i="1"/>
  <c r="J28" i="1"/>
  <c r="K28" i="1"/>
  <c r="L28" i="1"/>
  <c r="D43" i="2"/>
  <c r="B44" i="2"/>
  <c r="B29" i="1"/>
  <c r="A28" i="1"/>
  <c r="L29" i="1" l="1"/>
  <c r="I29" i="1"/>
  <c r="M29" i="1"/>
  <c r="J29" i="1"/>
  <c r="K29" i="1"/>
  <c r="D44" i="2"/>
  <c r="B45" i="2"/>
  <c r="B30" i="1"/>
  <c r="A29" i="1"/>
  <c r="K30" i="1" l="1"/>
  <c r="L30" i="1"/>
  <c r="I30" i="1"/>
  <c r="M30" i="1"/>
  <c r="J30" i="1"/>
  <c r="D45" i="2"/>
  <c r="B46" i="2"/>
  <c r="B31" i="1"/>
  <c r="A30" i="1"/>
  <c r="J31" i="1" l="1"/>
  <c r="K31" i="1"/>
  <c r="L31" i="1"/>
  <c r="I31" i="1"/>
  <c r="M31" i="1"/>
  <c r="D46" i="2"/>
  <c r="B47" i="2"/>
  <c r="B32" i="1"/>
  <c r="A31" i="1"/>
  <c r="I32" i="1" l="1"/>
  <c r="M32" i="1"/>
  <c r="J32" i="1"/>
  <c r="K32" i="1"/>
  <c r="L32" i="1"/>
  <c r="D47" i="2"/>
  <c r="B48" i="2"/>
  <c r="B33" i="1"/>
  <c r="A32" i="1"/>
  <c r="L33" i="1" l="1"/>
  <c r="I33" i="1"/>
  <c r="M33" i="1"/>
  <c r="J33" i="1"/>
  <c r="K33" i="1"/>
  <c r="D48" i="2"/>
  <c r="B49" i="2"/>
  <c r="B34" i="1"/>
  <c r="A33" i="1"/>
  <c r="K34" i="1" l="1"/>
  <c r="L34" i="1"/>
  <c r="I34" i="1"/>
  <c r="M34" i="1"/>
  <c r="J34" i="1"/>
  <c r="D49" i="2"/>
  <c r="B50" i="2"/>
  <c r="B35" i="1"/>
  <c r="A34" i="1"/>
  <c r="J35" i="1" l="1"/>
  <c r="K35" i="1"/>
  <c r="L35" i="1"/>
  <c r="M35" i="1"/>
  <c r="I35" i="1"/>
  <c r="D50" i="2"/>
  <c r="B51" i="2"/>
  <c r="B36" i="1"/>
  <c r="A35" i="1"/>
  <c r="I36" i="1" l="1"/>
  <c r="M36" i="1"/>
  <c r="J36" i="1"/>
  <c r="K36" i="1"/>
  <c r="L36" i="1"/>
  <c r="D51" i="2"/>
  <c r="B55" i="2"/>
  <c r="B37" i="1"/>
  <c r="A36" i="1"/>
  <c r="L37" i="1" l="1"/>
  <c r="I37" i="1"/>
  <c r="M37" i="1"/>
  <c r="J37" i="1"/>
  <c r="K37" i="1"/>
  <c r="D55" i="2"/>
  <c r="B56" i="2"/>
  <c r="B38" i="1"/>
  <c r="A37" i="1"/>
  <c r="K38" i="1" l="1"/>
  <c r="L38" i="1"/>
  <c r="I38" i="1"/>
  <c r="M38" i="1"/>
  <c r="J38" i="1"/>
  <c r="D56" i="2"/>
  <c r="B57" i="2"/>
  <c r="B39" i="1"/>
  <c r="A38" i="1"/>
  <c r="J39" i="1" l="1"/>
  <c r="K39" i="1"/>
  <c r="L39" i="1"/>
  <c r="I39" i="1"/>
  <c r="M39" i="1"/>
  <c r="D57" i="2"/>
  <c r="B58" i="2"/>
  <c r="B40" i="1"/>
  <c r="A39" i="1"/>
  <c r="I40" i="1" l="1"/>
  <c r="M40" i="1"/>
  <c r="J40" i="1"/>
  <c r="K40" i="1"/>
  <c r="L40" i="1"/>
  <c r="D58" i="2"/>
  <c r="B59" i="2"/>
  <c r="B41" i="1"/>
  <c r="A40" i="1"/>
  <c r="L41" i="1" l="1"/>
  <c r="I41" i="1"/>
  <c r="M41" i="1"/>
  <c r="J41" i="1"/>
  <c r="K41" i="1"/>
  <c r="D59" i="2"/>
  <c r="B60" i="2"/>
  <c r="B42" i="1"/>
  <c r="A41" i="1"/>
  <c r="K42" i="1" l="1"/>
  <c r="L42" i="1"/>
  <c r="I42" i="1"/>
  <c r="M42" i="1"/>
  <c r="J42" i="1"/>
  <c r="D60" i="2"/>
  <c r="B61" i="2"/>
  <c r="B43" i="1"/>
  <c r="A42" i="1"/>
  <c r="J43" i="1" l="1"/>
  <c r="K43" i="1"/>
  <c r="L43" i="1"/>
  <c r="I43" i="1"/>
  <c r="M43" i="1"/>
  <c r="D61" i="2"/>
  <c r="B62" i="2"/>
  <c r="B44" i="1"/>
  <c r="A43" i="1"/>
  <c r="I44" i="1" l="1"/>
  <c r="M44" i="1"/>
  <c r="J44" i="1"/>
  <c r="K44" i="1"/>
  <c r="L44" i="1"/>
  <c r="D62" i="2"/>
  <c r="B64" i="2"/>
  <c r="B45" i="1"/>
  <c r="A44" i="1"/>
  <c r="L45" i="1" l="1"/>
  <c r="I45" i="1"/>
  <c r="M45" i="1"/>
  <c r="J45" i="1"/>
  <c r="K45" i="1"/>
  <c r="D64" i="2"/>
  <c r="B65" i="2"/>
  <c r="B46" i="1"/>
  <c r="A45" i="1"/>
  <c r="K46" i="1" l="1"/>
  <c r="L46" i="1"/>
  <c r="I46" i="1"/>
  <c r="M46" i="1"/>
  <c r="J46" i="1"/>
  <c r="D65" i="2"/>
  <c r="B66" i="2"/>
  <c r="B47" i="1"/>
  <c r="A46" i="1"/>
  <c r="J47" i="1" l="1"/>
  <c r="K47" i="1"/>
  <c r="L47" i="1"/>
  <c r="I47" i="1"/>
  <c r="M47" i="1"/>
  <c r="D66" i="2"/>
  <c r="B67" i="2"/>
  <c r="B48" i="1"/>
  <c r="A47" i="1"/>
  <c r="I48" i="1" l="1"/>
  <c r="J48" i="1"/>
  <c r="K48" i="1"/>
  <c r="L48" i="1"/>
  <c r="M48" i="1"/>
  <c r="D67" i="2"/>
  <c r="B68" i="2"/>
  <c r="B49" i="1"/>
  <c r="A48" i="1"/>
  <c r="I49" i="1" l="1"/>
  <c r="J49" i="1"/>
  <c r="M49" i="1"/>
  <c r="K49" i="1"/>
  <c r="L49" i="1"/>
  <c r="D68" i="2"/>
  <c r="B69" i="2"/>
  <c r="B50" i="1"/>
  <c r="A49" i="1"/>
  <c r="I50" i="1" l="1"/>
  <c r="M50" i="1"/>
  <c r="J50" i="1"/>
  <c r="K50" i="1"/>
  <c r="L50" i="1"/>
  <c r="D69" i="2"/>
  <c r="B70" i="2"/>
  <c r="B51" i="1"/>
  <c r="A50" i="1"/>
  <c r="L51" i="1" l="1"/>
  <c r="I51" i="1"/>
  <c r="J51" i="1"/>
  <c r="K51" i="1"/>
  <c r="M51" i="1"/>
  <c r="D70" i="2"/>
  <c r="B71" i="2"/>
  <c r="B52" i="1"/>
  <c r="A51" i="1"/>
  <c r="K52" i="1" l="1"/>
  <c r="I52" i="1"/>
  <c r="J52" i="1"/>
  <c r="L52" i="1"/>
  <c r="M52" i="1"/>
  <c r="D71" i="2"/>
  <c r="B72" i="2"/>
  <c r="B53" i="1"/>
  <c r="A52" i="1"/>
  <c r="J53" i="1" l="1"/>
  <c r="I53" i="1"/>
  <c r="K53" i="1"/>
  <c r="L53" i="1"/>
  <c r="M53" i="1"/>
  <c r="D72" i="2"/>
  <c r="B73" i="2"/>
  <c r="B54" i="1"/>
  <c r="A53" i="1"/>
  <c r="I54" i="1" l="1"/>
  <c r="M54" i="1"/>
  <c r="J54" i="1"/>
  <c r="K54" i="1"/>
  <c r="L54" i="1"/>
  <c r="D73" i="2"/>
  <c r="B55" i="1"/>
  <c r="A54" i="1"/>
  <c r="L55" i="1" l="1"/>
  <c r="J55" i="1"/>
  <c r="K55" i="1"/>
  <c r="M55" i="1"/>
  <c r="I55" i="1"/>
  <c r="B56" i="1"/>
  <c r="A55" i="1"/>
  <c r="K56" i="1" l="1"/>
  <c r="J56" i="1"/>
  <c r="L56" i="1"/>
  <c r="M56" i="1"/>
  <c r="I56" i="1"/>
  <c r="B57" i="1"/>
  <c r="A56" i="1"/>
  <c r="J57" i="1" l="1"/>
  <c r="K57" i="1"/>
  <c r="L57" i="1"/>
  <c r="M57" i="1"/>
  <c r="I57" i="1"/>
  <c r="B58" i="1"/>
  <c r="A57" i="1"/>
  <c r="I58" i="1" l="1"/>
  <c r="M58" i="1"/>
  <c r="K58" i="1"/>
  <c r="L58" i="1"/>
  <c r="J58" i="1"/>
  <c r="B59" i="1"/>
  <c r="A58" i="1"/>
  <c r="L59" i="1" l="1"/>
  <c r="K59" i="1"/>
  <c r="M59" i="1"/>
  <c r="I59" i="1"/>
  <c r="J59" i="1"/>
  <c r="B60" i="1"/>
  <c r="A59" i="1"/>
  <c r="K60" i="1" l="1"/>
  <c r="L60" i="1"/>
  <c r="M60" i="1"/>
  <c r="I60" i="1"/>
  <c r="J60" i="1"/>
  <c r="B61" i="1"/>
  <c r="A60" i="1"/>
  <c r="J61" i="1" l="1"/>
  <c r="L61" i="1"/>
  <c r="M61" i="1"/>
  <c r="I61" i="1"/>
  <c r="K61" i="1"/>
  <c r="A61" i="1"/>
  <c r="B62" i="1"/>
  <c r="I62" i="1" l="1"/>
  <c r="M62" i="1"/>
  <c r="L62" i="1"/>
  <c r="J62" i="1"/>
  <c r="K62" i="1"/>
  <c r="B368" i="1"/>
  <c r="A62" i="1"/>
  <c r="B63" i="1"/>
  <c r="A368" i="1" l="1"/>
  <c r="J368" i="1"/>
  <c r="K368" i="1"/>
  <c r="L368" i="1"/>
  <c r="M368" i="1"/>
  <c r="I368" i="1"/>
  <c r="L63" i="1"/>
  <c r="M63" i="1"/>
  <c r="I63" i="1"/>
  <c r="J63" i="1"/>
  <c r="K63" i="1"/>
  <c r="B64" i="1"/>
  <c r="A63" i="1"/>
  <c r="K64" i="1" l="1"/>
  <c r="M64" i="1"/>
  <c r="I64" i="1"/>
  <c r="J64" i="1"/>
  <c r="L64" i="1"/>
  <c r="B65" i="1"/>
  <c r="A64" i="1"/>
  <c r="J65" i="1" l="1"/>
  <c r="M65" i="1"/>
  <c r="I65" i="1"/>
  <c r="K65" i="1"/>
  <c r="L65" i="1"/>
  <c r="B66" i="1"/>
  <c r="A65" i="1"/>
  <c r="I66" i="1" l="1"/>
  <c r="M66" i="1"/>
  <c r="J66" i="1"/>
  <c r="K66" i="1"/>
  <c r="L66" i="1"/>
  <c r="B67" i="1"/>
  <c r="A66" i="1"/>
  <c r="L67" i="1" l="1"/>
  <c r="I67" i="1"/>
  <c r="J67" i="1"/>
  <c r="K67" i="1"/>
  <c r="M67" i="1"/>
  <c r="B68" i="1"/>
  <c r="A67" i="1"/>
  <c r="K68" i="1" l="1"/>
  <c r="I68" i="1"/>
  <c r="J68" i="1"/>
  <c r="L68" i="1"/>
  <c r="M68" i="1"/>
  <c r="B69" i="1"/>
  <c r="A68" i="1"/>
  <c r="J69" i="1" l="1"/>
  <c r="K69" i="1"/>
  <c r="L69" i="1"/>
  <c r="M69" i="1"/>
  <c r="B70" i="1"/>
  <c r="A69" i="1"/>
  <c r="I69" i="1" s="1"/>
  <c r="M70" i="1" l="1"/>
  <c r="J70" i="1"/>
  <c r="K70" i="1"/>
  <c r="L70" i="1"/>
  <c r="B71" i="1"/>
  <c r="A70" i="1"/>
  <c r="I70" i="1" s="1"/>
  <c r="J71" i="1" l="1"/>
  <c r="K71" i="1"/>
  <c r="L71" i="1"/>
  <c r="I71" i="1"/>
  <c r="M71" i="1"/>
  <c r="B72" i="1"/>
  <c r="A71" i="1"/>
  <c r="M72" i="1" l="1"/>
  <c r="J72" i="1"/>
  <c r="K72" i="1"/>
  <c r="L72" i="1"/>
  <c r="B73" i="1"/>
  <c r="A72" i="1"/>
  <c r="I72" i="1" s="1"/>
  <c r="L73" i="1" l="1"/>
  <c r="M73" i="1"/>
  <c r="J73" i="1"/>
  <c r="K73" i="1"/>
  <c r="B74" i="1"/>
  <c r="A73" i="1"/>
  <c r="I73" i="1" s="1"/>
  <c r="K74" i="1" l="1"/>
  <c r="L74" i="1"/>
  <c r="M74" i="1"/>
  <c r="J74" i="1"/>
  <c r="B75" i="1"/>
  <c r="A74" i="1"/>
  <c r="I74" i="1" s="1"/>
  <c r="J75" i="1" l="1"/>
  <c r="K75" i="1"/>
  <c r="L75" i="1"/>
  <c r="M75" i="1"/>
  <c r="I75" i="1"/>
  <c r="B76" i="1"/>
  <c r="A75" i="1"/>
  <c r="I76" i="1" l="1"/>
  <c r="M76" i="1"/>
  <c r="J76" i="1"/>
  <c r="K76" i="1"/>
  <c r="L76" i="1"/>
  <c r="B77" i="1"/>
  <c r="A76" i="1"/>
  <c r="L77" i="1" l="1"/>
  <c r="I77" i="1"/>
  <c r="M77" i="1"/>
  <c r="J77" i="1"/>
  <c r="B78" i="1"/>
  <c r="A77" i="1"/>
  <c r="K77" i="1" s="1"/>
  <c r="L78" i="1" l="1"/>
  <c r="I78" i="1"/>
  <c r="M78" i="1"/>
  <c r="K78" i="1"/>
  <c r="J78" i="1"/>
  <c r="B79" i="1"/>
  <c r="A78" i="1"/>
  <c r="L79" i="1" l="1"/>
  <c r="I79" i="1"/>
  <c r="J79" i="1"/>
  <c r="M79" i="1"/>
  <c r="B80" i="1"/>
  <c r="A79" i="1"/>
  <c r="K79" i="1" s="1"/>
  <c r="J80" i="1" l="1"/>
  <c r="I80" i="1"/>
  <c r="L80" i="1"/>
  <c r="M80" i="1"/>
  <c r="B81" i="1"/>
  <c r="A80" i="1"/>
  <c r="K80" i="1" s="1"/>
  <c r="I81" i="1" l="1"/>
  <c r="M81" i="1"/>
  <c r="J81" i="1"/>
  <c r="L81" i="1"/>
  <c r="B82" i="1"/>
  <c r="A81" i="1"/>
  <c r="K81" i="1" s="1"/>
  <c r="L82" i="1" l="1"/>
  <c r="I82" i="1"/>
  <c r="M82" i="1"/>
  <c r="J82" i="1"/>
  <c r="B83" i="1"/>
  <c r="A82" i="1"/>
  <c r="K82" i="1" s="1"/>
  <c r="K83" i="1" l="1"/>
  <c r="L83" i="1"/>
  <c r="J83" i="1"/>
  <c r="M83" i="1"/>
  <c r="I83" i="1"/>
  <c r="B84" i="1"/>
  <c r="A83" i="1"/>
  <c r="K84" i="1" l="1"/>
  <c r="M84" i="1"/>
  <c r="I84" i="1"/>
  <c r="L84" i="1"/>
  <c r="B85" i="1"/>
  <c r="A84" i="1"/>
  <c r="J84" i="1" s="1"/>
  <c r="I85" i="1" l="1"/>
  <c r="M85" i="1"/>
  <c r="K85" i="1"/>
  <c r="L85" i="1"/>
  <c r="B86" i="1"/>
  <c r="A85" i="1"/>
  <c r="J85" i="1" s="1"/>
  <c r="L86" i="1" l="1"/>
  <c r="I86" i="1"/>
  <c r="M86" i="1"/>
  <c r="K86" i="1"/>
  <c r="J86" i="1"/>
  <c r="B87" i="1"/>
  <c r="A86" i="1"/>
  <c r="K87" i="1" l="1"/>
  <c r="L87" i="1"/>
  <c r="I87" i="1"/>
  <c r="J87" i="1"/>
  <c r="M87" i="1"/>
  <c r="B88" i="1"/>
  <c r="A87" i="1"/>
  <c r="K88" i="1" l="1"/>
  <c r="I88" i="1"/>
  <c r="L88" i="1"/>
  <c r="M88" i="1"/>
  <c r="B89" i="1"/>
  <c r="A88" i="1"/>
  <c r="J88" i="1" s="1"/>
  <c r="I89" i="1" l="1"/>
  <c r="M89" i="1"/>
  <c r="L89" i="1"/>
  <c r="K89" i="1"/>
  <c r="B90" i="1"/>
  <c r="A89" i="1"/>
  <c r="J89" i="1" s="1"/>
  <c r="L90" i="1" l="1"/>
  <c r="I90" i="1"/>
  <c r="J90" i="1"/>
  <c r="K90" i="1"/>
  <c r="B91" i="1"/>
  <c r="A90" i="1"/>
  <c r="M90" i="1" s="1"/>
  <c r="K91" i="1" l="1"/>
  <c r="L91" i="1"/>
  <c r="J91" i="1"/>
  <c r="M91" i="1"/>
  <c r="I91" i="1"/>
  <c r="B92" i="1"/>
  <c r="A91" i="1"/>
  <c r="J92" i="1" l="1"/>
  <c r="K92" i="1"/>
  <c r="I92" i="1"/>
  <c r="L92" i="1"/>
  <c r="B93" i="1"/>
  <c r="A92" i="1"/>
  <c r="M92" i="1" s="1"/>
  <c r="I93" i="1" l="1"/>
  <c r="J93" i="1"/>
  <c r="K93" i="1"/>
  <c r="L93" i="1"/>
  <c r="B94" i="1"/>
  <c r="A93" i="1"/>
  <c r="M93" i="1" s="1"/>
  <c r="L94" i="1" l="1"/>
  <c r="I94" i="1"/>
  <c r="K94" i="1"/>
  <c r="J94" i="1"/>
  <c r="B95" i="1"/>
  <c r="A94" i="1"/>
  <c r="M94" i="1" s="1"/>
  <c r="K95" i="1" l="1"/>
  <c r="L95" i="1"/>
  <c r="I95" i="1"/>
  <c r="J95" i="1"/>
  <c r="M95" i="1"/>
  <c r="B96" i="1"/>
  <c r="A95" i="1"/>
  <c r="J96" i="1" l="1"/>
  <c r="K96" i="1"/>
  <c r="I96" i="1"/>
  <c r="L96" i="1"/>
  <c r="B97" i="1"/>
  <c r="A96" i="1"/>
  <c r="M96" i="1" s="1"/>
  <c r="I97" i="1" l="1"/>
  <c r="M97" i="1"/>
  <c r="J97" i="1"/>
  <c r="L97" i="1"/>
  <c r="K97" i="1"/>
  <c r="B98" i="1"/>
  <c r="A97" i="1"/>
  <c r="I98" i="1" l="1"/>
  <c r="M98" i="1"/>
  <c r="J98" i="1"/>
  <c r="K98" i="1"/>
  <c r="B99" i="1"/>
  <c r="A98" i="1"/>
  <c r="L98" i="1" s="1"/>
  <c r="K99" i="1" l="1"/>
  <c r="J99" i="1"/>
  <c r="M99" i="1"/>
  <c r="I99" i="1"/>
  <c r="B100" i="1"/>
  <c r="A99" i="1"/>
  <c r="L99" i="1" s="1"/>
  <c r="J100" i="1" l="1"/>
  <c r="K100" i="1"/>
  <c r="M100" i="1"/>
  <c r="I100" i="1"/>
  <c r="L100" i="1"/>
  <c r="B101" i="1"/>
  <c r="A100" i="1"/>
  <c r="I101" i="1" l="1"/>
  <c r="M101" i="1"/>
  <c r="J101" i="1"/>
  <c r="K101" i="1"/>
  <c r="B102" i="1"/>
  <c r="A101" i="1"/>
  <c r="L101" i="1" s="1"/>
  <c r="I102" i="1" l="1"/>
  <c r="M102" i="1"/>
  <c r="K102" i="1"/>
  <c r="J102" i="1"/>
  <c r="B103" i="1"/>
  <c r="A102" i="1"/>
  <c r="L102" i="1" s="1"/>
  <c r="K103" i="1" l="1"/>
  <c r="I103" i="1"/>
  <c r="J103" i="1"/>
  <c r="M103" i="1"/>
  <c r="B104" i="1"/>
  <c r="A103" i="1"/>
  <c r="L103" i="1" s="1"/>
  <c r="J104" i="1" l="1"/>
  <c r="K104" i="1"/>
  <c r="L104" i="1"/>
  <c r="M104" i="1"/>
  <c r="B105" i="1"/>
  <c r="A104" i="1"/>
  <c r="I104" i="1" s="1"/>
  <c r="M105" i="1" l="1"/>
  <c r="J105" i="1"/>
  <c r="L105" i="1"/>
  <c r="K105" i="1"/>
  <c r="B106" i="1"/>
  <c r="A105" i="1"/>
  <c r="I105" i="1" s="1"/>
  <c r="L106" i="1" l="1"/>
  <c r="M106" i="1"/>
  <c r="J106" i="1"/>
  <c r="K106" i="1"/>
  <c r="B107" i="1"/>
  <c r="A106" i="1"/>
  <c r="I106" i="1" s="1"/>
  <c r="K107" i="1" l="1"/>
  <c r="L107" i="1"/>
  <c r="J107" i="1"/>
  <c r="M107" i="1"/>
  <c r="B108" i="1"/>
  <c r="A107" i="1"/>
  <c r="I107" i="1" s="1"/>
  <c r="J108" i="1" l="1"/>
  <c r="K108" i="1"/>
  <c r="M108" i="1"/>
  <c r="I108" i="1"/>
  <c r="L108" i="1"/>
  <c r="B109" i="1"/>
  <c r="A108" i="1"/>
  <c r="M109" i="1" l="1"/>
  <c r="J109" i="1"/>
  <c r="K109" i="1"/>
  <c r="L109" i="1"/>
  <c r="B110" i="1"/>
  <c r="A109" i="1"/>
  <c r="I109" i="1" s="1"/>
  <c r="L110" i="1" l="1"/>
  <c r="M110" i="1"/>
  <c r="K110" i="1"/>
  <c r="J110" i="1"/>
  <c r="B111" i="1"/>
  <c r="A110" i="1"/>
  <c r="I110" i="1" s="1"/>
  <c r="L111" i="1" l="1"/>
  <c r="I111" i="1"/>
  <c r="M111" i="1"/>
  <c r="J111" i="1"/>
  <c r="B112" i="1"/>
  <c r="A111" i="1"/>
  <c r="K111" i="1" s="1"/>
  <c r="L112" i="1" l="1"/>
  <c r="I112" i="1"/>
  <c r="M112" i="1"/>
  <c r="J112" i="1"/>
  <c r="B113" i="1"/>
  <c r="A112" i="1"/>
  <c r="K112" i="1" s="1"/>
  <c r="J113" i="1" l="1"/>
  <c r="L113" i="1"/>
  <c r="I113" i="1"/>
  <c r="M113" i="1"/>
  <c r="B114" i="1"/>
  <c r="A113" i="1"/>
  <c r="K113" i="1" s="1"/>
  <c r="I114" i="1" l="1"/>
  <c r="M114" i="1"/>
  <c r="J114" i="1"/>
  <c r="K114" i="1"/>
  <c r="L114" i="1"/>
  <c r="B115" i="1"/>
  <c r="A114" i="1"/>
  <c r="L115" i="1" l="1"/>
  <c r="I115" i="1"/>
  <c r="M115" i="1"/>
  <c r="J115" i="1"/>
  <c r="B116" i="1"/>
  <c r="A115" i="1"/>
  <c r="K115" i="1" s="1"/>
  <c r="L116" i="1" l="1"/>
  <c r="I116" i="1"/>
  <c r="M116" i="1"/>
  <c r="J116" i="1"/>
  <c r="B117" i="1"/>
  <c r="A116" i="1"/>
  <c r="K116" i="1" s="1"/>
  <c r="J117" i="1" l="1"/>
  <c r="L117" i="1"/>
  <c r="I117" i="1"/>
  <c r="M117" i="1"/>
  <c r="B118" i="1"/>
  <c r="A117" i="1"/>
  <c r="K117" i="1" s="1"/>
  <c r="I118" i="1" l="1"/>
  <c r="M118" i="1"/>
  <c r="K118" i="1"/>
  <c r="L118" i="1"/>
  <c r="B119" i="1"/>
  <c r="A118" i="1"/>
  <c r="J118" i="1" s="1"/>
  <c r="L119" i="1" l="1"/>
  <c r="I119" i="1"/>
  <c r="M119" i="1"/>
  <c r="J119" i="1"/>
  <c r="K119" i="1"/>
  <c r="B120" i="1"/>
  <c r="A119" i="1"/>
  <c r="K120" i="1" l="1"/>
  <c r="L120" i="1"/>
  <c r="I120" i="1"/>
  <c r="M120" i="1"/>
  <c r="B121" i="1"/>
  <c r="A120" i="1"/>
  <c r="J120" i="1" s="1"/>
  <c r="K121" i="1" l="1"/>
  <c r="L121" i="1"/>
  <c r="M121" i="1"/>
  <c r="I121" i="1"/>
  <c r="B122" i="1"/>
  <c r="A121" i="1"/>
  <c r="J121" i="1" s="1"/>
  <c r="I122" i="1" l="1"/>
  <c r="M122" i="1"/>
  <c r="J122" i="1"/>
  <c r="K122" i="1"/>
  <c r="L122" i="1"/>
  <c r="B123" i="1"/>
  <c r="A122" i="1"/>
  <c r="L123" i="1" l="1"/>
  <c r="I123" i="1"/>
  <c r="M123" i="1"/>
  <c r="J123" i="1"/>
  <c r="K123" i="1"/>
  <c r="B124" i="1"/>
  <c r="A123" i="1"/>
  <c r="K124" i="1" l="1"/>
  <c r="L124" i="1"/>
  <c r="I124" i="1"/>
  <c r="M124" i="1"/>
  <c r="J124" i="1"/>
  <c r="B125" i="1"/>
  <c r="A124" i="1"/>
  <c r="J125" i="1" l="1"/>
  <c r="K125" i="1"/>
  <c r="L125" i="1"/>
  <c r="I125" i="1"/>
  <c r="M125" i="1"/>
  <c r="B126" i="1"/>
  <c r="A125" i="1"/>
  <c r="I126" i="1" l="1"/>
  <c r="M126" i="1"/>
  <c r="J126" i="1"/>
  <c r="K126" i="1"/>
  <c r="L126" i="1"/>
  <c r="B127" i="1"/>
  <c r="A126" i="1"/>
  <c r="L127" i="1" l="1"/>
  <c r="I127" i="1"/>
  <c r="M127" i="1"/>
  <c r="J127" i="1"/>
  <c r="K127" i="1"/>
  <c r="B128" i="1"/>
  <c r="A127" i="1"/>
  <c r="K128" i="1" l="1"/>
  <c r="L128" i="1"/>
  <c r="I128" i="1"/>
  <c r="M128" i="1"/>
  <c r="J128" i="1"/>
  <c r="B129" i="1"/>
  <c r="A128" i="1"/>
  <c r="J129" i="1" l="1"/>
  <c r="K129" i="1"/>
  <c r="L129" i="1"/>
  <c r="I129" i="1"/>
  <c r="M129" i="1"/>
  <c r="B130" i="1"/>
  <c r="A129" i="1"/>
  <c r="I130" i="1" l="1"/>
  <c r="M130" i="1"/>
  <c r="J130" i="1"/>
  <c r="K130" i="1"/>
  <c r="L130" i="1"/>
  <c r="B131" i="1"/>
  <c r="A130" i="1"/>
  <c r="L131" i="1" l="1"/>
  <c r="I131" i="1"/>
  <c r="M131" i="1"/>
  <c r="J131" i="1"/>
  <c r="K131" i="1"/>
  <c r="B132" i="1"/>
  <c r="A131" i="1"/>
  <c r="K132" i="1" l="1"/>
  <c r="L132" i="1"/>
  <c r="I132" i="1"/>
  <c r="M132" i="1"/>
  <c r="J132" i="1"/>
  <c r="B133" i="1"/>
  <c r="A132" i="1"/>
  <c r="J133" i="1" l="1"/>
  <c r="K133" i="1"/>
  <c r="L133" i="1"/>
  <c r="I133" i="1"/>
  <c r="M133" i="1"/>
  <c r="B134" i="1"/>
  <c r="A133" i="1"/>
  <c r="I134" i="1" l="1"/>
  <c r="M134" i="1"/>
  <c r="J134" i="1"/>
  <c r="K134" i="1"/>
  <c r="L134" i="1"/>
  <c r="B135" i="1"/>
  <c r="A134" i="1"/>
  <c r="L135" i="1" l="1"/>
  <c r="I135" i="1"/>
  <c r="M135" i="1"/>
  <c r="J135" i="1"/>
  <c r="K135" i="1"/>
  <c r="B136" i="1"/>
  <c r="A135" i="1"/>
  <c r="K136" i="1" l="1"/>
  <c r="L136" i="1"/>
  <c r="I136" i="1"/>
  <c r="M136" i="1"/>
  <c r="J136" i="1"/>
  <c r="B137" i="1"/>
  <c r="A136" i="1"/>
  <c r="J137" i="1" l="1"/>
  <c r="K137" i="1"/>
  <c r="L137" i="1"/>
  <c r="M137" i="1"/>
  <c r="I137" i="1"/>
  <c r="B138" i="1"/>
  <c r="A137" i="1"/>
  <c r="I138" i="1" l="1"/>
  <c r="M138" i="1"/>
  <c r="J138" i="1"/>
  <c r="K138" i="1"/>
  <c r="L138" i="1"/>
  <c r="B139" i="1"/>
  <c r="A138" i="1"/>
  <c r="L139" i="1" l="1"/>
  <c r="I139" i="1"/>
  <c r="M139" i="1"/>
  <c r="J139" i="1"/>
  <c r="K139" i="1"/>
  <c r="B140" i="1"/>
  <c r="A139" i="1"/>
  <c r="K140" i="1" l="1"/>
  <c r="L140" i="1"/>
  <c r="I140" i="1"/>
  <c r="M140" i="1"/>
  <c r="J140" i="1"/>
  <c r="B141" i="1"/>
  <c r="A140" i="1"/>
  <c r="J141" i="1" l="1"/>
  <c r="K141" i="1"/>
  <c r="L141" i="1"/>
  <c r="I141" i="1"/>
  <c r="M141" i="1"/>
  <c r="B142" i="1"/>
  <c r="A141" i="1"/>
  <c r="I142" i="1" l="1"/>
  <c r="M142" i="1"/>
  <c r="J142" i="1"/>
  <c r="K142" i="1"/>
  <c r="L142" i="1"/>
  <c r="B143" i="1"/>
  <c r="A142" i="1"/>
  <c r="L143" i="1" l="1"/>
  <c r="I143" i="1"/>
  <c r="M143" i="1"/>
  <c r="J143" i="1"/>
  <c r="K143" i="1"/>
  <c r="B144" i="1"/>
  <c r="A143" i="1"/>
  <c r="K144" i="1" l="1"/>
  <c r="L144" i="1"/>
  <c r="I144" i="1"/>
  <c r="M144" i="1"/>
  <c r="J144" i="1"/>
  <c r="B145" i="1"/>
  <c r="A144" i="1"/>
  <c r="J145" i="1" l="1"/>
  <c r="K145" i="1"/>
  <c r="L145" i="1"/>
  <c r="I145" i="1"/>
  <c r="M145" i="1"/>
  <c r="B146" i="1"/>
  <c r="A145" i="1"/>
  <c r="I146" i="1" l="1"/>
  <c r="M146" i="1"/>
  <c r="J146" i="1"/>
  <c r="K146" i="1"/>
  <c r="L146" i="1"/>
  <c r="B147" i="1"/>
  <c r="A146" i="1"/>
  <c r="L147" i="1" l="1"/>
  <c r="I147" i="1"/>
  <c r="M147" i="1"/>
  <c r="J147" i="1"/>
  <c r="K147" i="1"/>
  <c r="B148" i="1"/>
  <c r="A147" i="1"/>
  <c r="K148" i="1" l="1"/>
  <c r="L148" i="1"/>
  <c r="I148" i="1"/>
  <c r="M148" i="1"/>
  <c r="J148" i="1"/>
  <c r="B149" i="1"/>
  <c r="A148" i="1"/>
  <c r="J149" i="1" l="1"/>
  <c r="K149" i="1"/>
  <c r="L149" i="1"/>
  <c r="I149" i="1"/>
  <c r="M149" i="1"/>
  <c r="B150" i="1"/>
  <c r="A149" i="1"/>
  <c r="I150" i="1" l="1"/>
  <c r="M150" i="1"/>
  <c r="J150" i="1"/>
  <c r="K150" i="1"/>
  <c r="L150" i="1"/>
  <c r="B151" i="1"/>
  <c r="A150" i="1"/>
  <c r="L151" i="1" l="1"/>
  <c r="I151" i="1"/>
  <c r="M151" i="1"/>
  <c r="J151" i="1"/>
  <c r="K151" i="1"/>
  <c r="B152" i="1"/>
  <c r="A151" i="1"/>
  <c r="K152" i="1" l="1"/>
  <c r="L152" i="1"/>
  <c r="I152" i="1"/>
  <c r="M152" i="1"/>
  <c r="J152" i="1"/>
  <c r="B153" i="1"/>
  <c r="A152" i="1"/>
  <c r="J153" i="1" l="1"/>
  <c r="K153" i="1"/>
  <c r="L153" i="1"/>
  <c r="M153" i="1"/>
  <c r="I153" i="1"/>
  <c r="B154" i="1"/>
  <c r="A153" i="1"/>
  <c r="J154" i="1" l="1"/>
  <c r="K154" i="1"/>
  <c r="I154" i="1"/>
  <c r="L154" i="1"/>
  <c r="M154" i="1"/>
  <c r="B155" i="1"/>
  <c r="A154" i="1"/>
  <c r="I155" i="1" l="1"/>
  <c r="M155" i="1"/>
  <c r="J155" i="1"/>
  <c r="K155" i="1"/>
  <c r="L155" i="1"/>
  <c r="B156" i="1"/>
  <c r="A155" i="1"/>
  <c r="L156" i="1" l="1"/>
  <c r="I156" i="1"/>
  <c r="M156" i="1"/>
  <c r="J156" i="1"/>
  <c r="K156" i="1"/>
  <c r="B157" i="1"/>
  <c r="A156" i="1"/>
  <c r="K157" i="1" l="1"/>
  <c r="L157" i="1"/>
  <c r="I157" i="1"/>
  <c r="J157" i="1"/>
  <c r="M157" i="1"/>
  <c r="B158" i="1"/>
  <c r="A157" i="1"/>
  <c r="J158" i="1" l="1"/>
  <c r="K158" i="1"/>
  <c r="L158" i="1"/>
  <c r="M158" i="1"/>
  <c r="I158" i="1"/>
  <c r="B159" i="1"/>
  <c r="A158" i="1"/>
  <c r="I159" i="1" l="1"/>
  <c r="M159" i="1"/>
  <c r="J159" i="1"/>
  <c r="K159" i="1"/>
  <c r="L159" i="1"/>
  <c r="B160" i="1"/>
  <c r="A159" i="1"/>
  <c r="L160" i="1" l="1"/>
  <c r="I160" i="1"/>
  <c r="M160" i="1"/>
  <c r="J160" i="1"/>
  <c r="K160" i="1"/>
  <c r="B161" i="1"/>
  <c r="A160" i="1"/>
  <c r="K161" i="1" l="1"/>
  <c r="L161" i="1"/>
  <c r="M161" i="1"/>
  <c r="I161" i="1"/>
  <c r="J161" i="1"/>
  <c r="B162" i="1"/>
  <c r="A161" i="1"/>
  <c r="J162" i="1" l="1"/>
  <c r="K162" i="1"/>
  <c r="I162" i="1"/>
  <c r="L162" i="1"/>
  <c r="M162" i="1"/>
  <c r="B163" i="1"/>
  <c r="A162" i="1"/>
  <c r="I163" i="1" l="1"/>
  <c r="M163" i="1"/>
  <c r="J163" i="1"/>
  <c r="K163" i="1"/>
  <c r="L163" i="1"/>
  <c r="B164" i="1"/>
  <c r="A163" i="1"/>
  <c r="L164" i="1" l="1"/>
  <c r="I164" i="1"/>
  <c r="M164" i="1"/>
  <c r="J164" i="1"/>
  <c r="K164" i="1"/>
  <c r="B165" i="1"/>
  <c r="A164" i="1"/>
  <c r="K165" i="1" l="1"/>
  <c r="L165" i="1"/>
  <c r="I165" i="1"/>
  <c r="J165" i="1"/>
  <c r="M165" i="1"/>
  <c r="B166" i="1"/>
  <c r="A165" i="1"/>
  <c r="J166" i="1" l="1"/>
  <c r="K166" i="1"/>
  <c r="L166" i="1"/>
  <c r="M166" i="1"/>
  <c r="I166" i="1"/>
  <c r="B167" i="1"/>
  <c r="A166" i="1"/>
  <c r="I167" i="1" l="1"/>
  <c r="M167" i="1"/>
  <c r="J167" i="1"/>
  <c r="K167" i="1"/>
  <c r="L167" i="1"/>
  <c r="B168" i="1"/>
  <c r="A167" i="1"/>
  <c r="L168" i="1" l="1"/>
  <c r="I168" i="1"/>
  <c r="M168" i="1"/>
  <c r="J168" i="1"/>
  <c r="K168" i="1"/>
  <c r="B169" i="1"/>
  <c r="A168" i="1"/>
  <c r="K169" i="1" l="1"/>
  <c r="L169" i="1"/>
  <c r="M169" i="1"/>
  <c r="I169" i="1"/>
  <c r="J169" i="1"/>
  <c r="B170" i="1"/>
  <c r="A169" i="1"/>
  <c r="J170" i="1" l="1"/>
  <c r="K170" i="1"/>
  <c r="I170" i="1"/>
  <c r="L170" i="1"/>
  <c r="M170" i="1"/>
  <c r="B171" i="1"/>
  <c r="A170" i="1"/>
  <c r="I171" i="1" l="1"/>
  <c r="M171" i="1"/>
  <c r="J171" i="1"/>
  <c r="K171" i="1"/>
  <c r="L171" i="1"/>
  <c r="B172" i="1"/>
  <c r="A171" i="1"/>
  <c r="L172" i="1" l="1"/>
  <c r="I172" i="1"/>
  <c r="M172" i="1"/>
  <c r="J172" i="1"/>
  <c r="K172" i="1"/>
  <c r="B173" i="1"/>
  <c r="A172" i="1"/>
  <c r="K173" i="1" l="1"/>
  <c r="L173" i="1"/>
  <c r="I173" i="1"/>
  <c r="J173" i="1"/>
  <c r="M173" i="1"/>
  <c r="B174" i="1"/>
  <c r="A173" i="1"/>
  <c r="K174" i="1" l="1"/>
  <c r="J174" i="1"/>
  <c r="L174" i="1"/>
  <c r="M174" i="1"/>
  <c r="I174" i="1"/>
  <c r="B175" i="1"/>
  <c r="A174" i="1"/>
  <c r="J175" i="1" l="1"/>
  <c r="K175" i="1"/>
  <c r="L175" i="1"/>
  <c r="I175" i="1"/>
  <c r="M175" i="1"/>
  <c r="B176" i="1"/>
  <c r="A175" i="1"/>
  <c r="I176" i="1" l="1"/>
  <c r="M176" i="1"/>
  <c r="J176" i="1"/>
  <c r="K176" i="1"/>
  <c r="L176" i="1"/>
  <c r="B177" i="1"/>
  <c r="A176" i="1"/>
  <c r="L177" i="1" l="1"/>
  <c r="I177" i="1"/>
  <c r="M177" i="1"/>
  <c r="J177" i="1"/>
  <c r="K177" i="1"/>
  <c r="B178" i="1"/>
  <c r="A177" i="1"/>
  <c r="K178" i="1" l="1"/>
  <c r="L178" i="1"/>
  <c r="I178" i="1"/>
  <c r="M178" i="1"/>
  <c r="J178" i="1"/>
  <c r="B179" i="1"/>
  <c r="A178" i="1"/>
  <c r="J179" i="1" l="1"/>
  <c r="K179" i="1"/>
  <c r="L179" i="1"/>
  <c r="M179" i="1"/>
  <c r="I179" i="1"/>
  <c r="B180" i="1"/>
  <c r="A179" i="1"/>
  <c r="I180" i="1" l="1"/>
  <c r="M180" i="1"/>
  <c r="J180" i="1"/>
  <c r="K180" i="1"/>
  <c r="L180" i="1"/>
  <c r="B181" i="1"/>
  <c r="A180" i="1"/>
  <c r="L181" i="1" l="1"/>
  <c r="I181" i="1"/>
  <c r="M181" i="1"/>
  <c r="J181" i="1"/>
  <c r="K181" i="1"/>
  <c r="B182" i="1"/>
  <c r="A181" i="1"/>
  <c r="K182" i="1" l="1"/>
  <c r="L182" i="1"/>
  <c r="I182" i="1"/>
  <c r="M182" i="1"/>
  <c r="J182" i="1"/>
  <c r="B183" i="1"/>
  <c r="A182" i="1"/>
  <c r="J183" i="1" l="1"/>
  <c r="K183" i="1"/>
  <c r="L183" i="1"/>
  <c r="I183" i="1"/>
  <c r="M183" i="1"/>
  <c r="B184" i="1"/>
  <c r="A183" i="1"/>
  <c r="I184" i="1" l="1"/>
  <c r="M184" i="1"/>
  <c r="J184" i="1"/>
  <c r="K184" i="1"/>
  <c r="L184" i="1"/>
  <c r="B185" i="1"/>
  <c r="A184" i="1"/>
  <c r="L185" i="1" l="1"/>
  <c r="I185" i="1"/>
  <c r="M185" i="1"/>
  <c r="J185" i="1"/>
  <c r="K185" i="1"/>
  <c r="B186" i="1"/>
  <c r="A185" i="1"/>
  <c r="K186" i="1" l="1"/>
  <c r="L186" i="1"/>
  <c r="I186" i="1"/>
  <c r="M186" i="1"/>
  <c r="J186" i="1"/>
  <c r="B187" i="1"/>
  <c r="A186" i="1"/>
  <c r="J187" i="1" l="1"/>
  <c r="K187" i="1"/>
  <c r="L187" i="1"/>
  <c r="I187" i="1"/>
  <c r="M187" i="1"/>
  <c r="B188" i="1"/>
  <c r="A187" i="1"/>
  <c r="I188" i="1" l="1"/>
  <c r="M188" i="1"/>
  <c r="J188" i="1"/>
  <c r="K188" i="1"/>
  <c r="L188" i="1"/>
  <c r="B189" i="1"/>
  <c r="A188" i="1"/>
  <c r="L189" i="1" l="1"/>
  <c r="I189" i="1"/>
  <c r="M189" i="1"/>
  <c r="J189" i="1"/>
  <c r="K189" i="1"/>
  <c r="B190" i="1"/>
  <c r="A189" i="1"/>
  <c r="K190" i="1" l="1"/>
  <c r="L190" i="1"/>
  <c r="I190" i="1"/>
  <c r="M190" i="1"/>
  <c r="J190" i="1"/>
  <c r="B191" i="1"/>
  <c r="A190" i="1"/>
  <c r="J191" i="1" l="1"/>
  <c r="K191" i="1"/>
  <c r="L191" i="1"/>
  <c r="I191" i="1"/>
  <c r="M191" i="1"/>
  <c r="B192" i="1"/>
  <c r="A191" i="1"/>
  <c r="I192" i="1" l="1"/>
  <c r="M192" i="1"/>
  <c r="J192" i="1"/>
  <c r="K192" i="1"/>
  <c r="L192" i="1"/>
  <c r="B193" i="1"/>
  <c r="A192" i="1"/>
  <c r="L193" i="1" l="1"/>
  <c r="I193" i="1"/>
  <c r="M193" i="1"/>
  <c r="J193" i="1"/>
  <c r="K193" i="1"/>
  <c r="B194" i="1"/>
  <c r="A193" i="1"/>
  <c r="K194" i="1" l="1"/>
  <c r="L194" i="1"/>
  <c r="I194" i="1"/>
  <c r="M194" i="1"/>
  <c r="J194" i="1"/>
  <c r="B195" i="1"/>
  <c r="A194" i="1"/>
  <c r="J195" i="1" l="1"/>
  <c r="K195" i="1"/>
  <c r="L195" i="1"/>
  <c r="M195" i="1"/>
  <c r="I195" i="1"/>
  <c r="B196" i="1"/>
  <c r="A195" i="1"/>
  <c r="I196" i="1" l="1"/>
  <c r="M196" i="1"/>
  <c r="J196" i="1"/>
  <c r="K196" i="1"/>
  <c r="L196" i="1"/>
  <c r="B197" i="1"/>
  <c r="A196" i="1"/>
  <c r="L197" i="1" l="1"/>
  <c r="I197" i="1"/>
  <c r="M197" i="1"/>
  <c r="J197" i="1"/>
  <c r="K197" i="1"/>
  <c r="B198" i="1"/>
  <c r="A197" i="1"/>
  <c r="K198" i="1" l="1"/>
  <c r="L198" i="1"/>
  <c r="I198" i="1"/>
  <c r="M198" i="1"/>
  <c r="J198" i="1"/>
  <c r="B199" i="1"/>
  <c r="A198" i="1"/>
  <c r="J199" i="1" l="1"/>
  <c r="K199" i="1"/>
  <c r="L199" i="1"/>
  <c r="I199" i="1"/>
  <c r="M199" i="1"/>
  <c r="B200" i="1"/>
  <c r="A199" i="1"/>
  <c r="I200" i="1" l="1"/>
  <c r="M200" i="1"/>
  <c r="J200" i="1"/>
  <c r="K200" i="1"/>
  <c r="L200" i="1"/>
  <c r="B201" i="1"/>
  <c r="A200" i="1"/>
  <c r="L201" i="1" l="1"/>
  <c r="I201" i="1"/>
  <c r="M201" i="1"/>
  <c r="J201" i="1"/>
  <c r="K201" i="1"/>
  <c r="B202" i="1"/>
  <c r="A201" i="1"/>
  <c r="K202" i="1" l="1"/>
  <c r="L202" i="1"/>
  <c r="I202" i="1"/>
  <c r="M202" i="1"/>
  <c r="J202" i="1"/>
  <c r="B203" i="1"/>
  <c r="A202" i="1"/>
  <c r="J203" i="1" l="1"/>
  <c r="K203" i="1"/>
  <c r="L203" i="1"/>
  <c r="I203" i="1"/>
  <c r="M203" i="1"/>
  <c r="B204" i="1"/>
  <c r="A203" i="1"/>
  <c r="I204" i="1" l="1"/>
  <c r="M204" i="1"/>
  <c r="J204" i="1"/>
  <c r="K204" i="1"/>
  <c r="L204" i="1"/>
  <c r="B205" i="1"/>
  <c r="A204" i="1"/>
  <c r="L205" i="1" l="1"/>
  <c r="I205" i="1"/>
  <c r="M205" i="1"/>
  <c r="J205" i="1"/>
  <c r="K205" i="1"/>
  <c r="B206" i="1"/>
  <c r="A205" i="1"/>
  <c r="K206" i="1" l="1"/>
  <c r="L206" i="1"/>
  <c r="I206" i="1"/>
  <c r="M206" i="1"/>
  <c r="J206" i="1"/>
  <c r="B207" i="1"/>
  <c r="A206" i="1"/>
  <c r="J207" i="1" l="1"/>
  <c r="K207" i="1"/>
  <c r="L207" i="1"/>
  <c r="I207" i="1"/>
  <c r="M207" i="1"/>
  <c r="B208" i="1"/>
  <c r="A207" i="1"/>
  <c r="I208" i="1" l="1"/>
  <c r="M208" i="1"/>
  <c r="J208" i="1"/>
  <c r="K208" i="1"/>
  <c r="L208" i="1"/>
  <c r="B209" i="1"/>
  <c r="A208" i="1"/>
  <c r="L209" i="1" l="1"/>
  <c r="I209" i="1"/>
  <c r="M209" i="1"/>
  <c r="J209" i="1"/>
  <c r="K209" i="1"/>
  <c r="B210" i="1"/>
  <c r="A209" i="1"/>
  <c r="K210" i="1" l="1"/>
  <c r="L210" i="1"/>
  <c r="I210" i="1"/>
  <c r="M210" i="1"/>
  <c r="J210" i="1"/>
  <c r="B211" i="1"/>
  <c r="A210" i="1"/>
  <c r="J211" i="1" l="1"/>
  <c r="K211" i="1"/>
  <c r="L211" i="1"/>
  <c r="M211" i="1"/>
  <c r="I211" i="1"/>
  <c r="B212" i="1"/>
  <c r="A211" i="1"/>
  <c r="I212" i="1" l="1"/>
  <c r="M212" i="1"/>
  <c r="J212" i="1"/>
  <c r="K212" i="1"/>
  <c r="L212" i="1"/>
  <c r="B213" i="1"/>
  <c r="A212" i="1"/>
  <c r="L213" i="1" l="1"/>
  <c r="I213" i="1"/>
  <c r="M213" i="1"/>
  <c r="J213" i="1"/>
  <c r="K213" i="1"/>
  <c r="B214" i="1"/>
  <c r="A213" i="1"/>
  <c r="K214" i="1" l="1"/>
  <c r="L214" i="1"/>
  <c r="I214" i="1"/>
  <c r="M214" i="1"/>
  <c r="J214" i="1"/>
  <c r="B215" i="1"/>
  <c r="A214" i="1"/>
  <c r="J215" i="1" l="1"/>
  <c r="K215" i="1"/>
  <c r="L215" i="1"/>
  <c r="I215" i="1"/>
  <c r="M215" i="1"/>
  <c r="B216" i="1"/>
  <c r="A215" i="1"/>
  <c r="I216" i="1" l="1"/>
  <c r="M216" i="1"/>
  <c r="J216" i="1"/>
  <c r="K216" i="1"/>
  <c r="L216" i="1"/>
  <c r="B217" i="1"/>
  <c r="A216" i="1"/>
  <c r="L217" i="1" l="1"/>
  <c r="I217" i="1"/>
  <c r="M217" i="1"/>
  <c r="J217" i="1"/>
  <c r="K217" i="1"/>
  <c r="B218" i="1"/>
  <c r="A217" i="1"/>
  <c r="K218" i="1" l="1"/>
  <c r="L218" i="1"/>
  <c r="I218" i="1"/>
  <c r="M218" i="1"/>
  <c r="J218" i="1"/>
  <c r="B219" i="1"/>
  <c r="A218" i="1"/>
  <c r="J219" i="1" l="1"/>
  <c r="K219" i="1"/>
  <c r="L219" i="1"/>
  <c r="I219" i="1"/>
  <c r="M219" i="1"/>
  <c r="B220" i="1"/>
  <c r="A219" i="1"/>
  <c r="I220" i="1" l="1"/>
  <c r="M220" i="1"/>
  <c r="J220" i="1"/>
  <c r="K220" i="1"/>
  <c r="L220" i="1"/>
  <c r="B221" i="1"/>
  <c r="A220" i="1"/>
  <c r="L221" i="1" l="1"/>
  <c r="I221" i="1"/>
  <c r="M221" i="1"/>
  <c r="J221" i="1"/>
  <c r="K221" i="1"/>
  <c r="B222" i="1"/>
  <c r="A221" i="1"/>
  <c r="K222" i="1" l="1"/>
  <c r="L222" i="1"/>
  <c r="I222" i="1"/>
  <c r="M222" i="1"/>
  <c r="J222" i="1"/>
  <c r="B223" i="1"/>
  <c r="A222" i="1"/>
  <c r="J223" i="1" l="1"/>
  <c r="K223" i="1"/>
  <c r="L223" i="1"/>
  <c r="I223" i="1"/>
  <c r="M223" i="1"/>
  <c r="B224" i="1"/>
  <c r="A223" i="1"/>
  <c r="I224" i="1" l="1"/>
  <c r="M224" i="1"/>
  <c r="J224" i="1"/>
  <c r="K224" i="1"/>
  <c r="L224" i="1"/>
  <c r="B225" i="1"/>
  <c r="A224" i="1"/>
  <c r="L225" i="1" l="1"/>
  <c r="I225" i="1"/>
  <c r="M225" i="1"/>
  <c r="J225" i="1"/>
  <c r="K225" i="1"/>
  <c r="B226" i="1"/>
  <c r="A225" i="1"/>
  <c r="K226" i="1" l="1"/>
  <c r="L226" i="1"/>
  <c r="I226" i="1"/>
  <c r="M226" i="1"/>
  <c r="J226" i="1"/>
  <c r="B227" i="1"/>
  <c r="A226" i="1"/>
  <c r="J227" i="1" l="1"/>
  <c r="K227" i="1"/>
  <c r="L227" i="1"/>
  <c r="M227" i="1"/>
  <c r="I227" i="1"/>
  <c r="B228" i="1"/>
  <c r="A227" i="1"/>
  <c r="I228" i="1" l="1"/>
  <c r="M228" i="1"/>
  <c r="J228" i="1"/>
  <c r="K228" i="1"/>
  <c r="L228" i="1"/>
  <c r="B229" i="1"/>
  <c r="A228" i="1"/>
  <c r="L229" i="1" l="1"/>
  <c r="I229" i="1"/>
  <c r="M229" i="1"/>
  <c r="J229" i="1"/>
  <c r="K229" i="1"/>
  <c r="B230" i="1"/>
  <c r="A229" i="1"/>
  <c r="K230" i="1" l="1"/>
  <c r="L230" i="1"/>
  <c r="I230" i="1"/>
  <c r="M230" i="1"/>
  <c r="J230" i="1"/>
  <c r="B231" i="1"/>
  <c r="A230" i="1"/>
  <c r="J231" i="1" l="1"/>
  <c r="K231" i="1"/>
  <c r="L231" i="1"/>
  <c r="I231" i="1"/>
  <c r="M231" i="1"/>
  <c r="B232" i="1"/>
  <c r="A231" i="1"/>
  <c r="I232" i="1" l="1"/>
  <c r="M232" i="1"/>
  <c r="J232" i="1"/>
  <c r="K232" i="1"/>
  <c r="L232" i="1"/>
  <c r="B233" i="1"/>
  <c r="A232" i="1"/>
  <c r="L233" i="1" l="1"/>
  <c r="I233" i="1"/>
  <c r="M233" i="1"/>
  <c r="J233" i="1"/>
  <c r="K233" i="1"/>
  <c r="B234" i="1"/>
  <c r="A233" i="1"/>
  <c r="K234" i="1" l="1"/>
  <c r="L234" i="1"/>
  <c r="I234" i="1"/>
  <c r="M234" i="1"/>
  <c r="J234" i="1"/>
  <c r="B235" i="1"/>
  <c r="A234" i="1"/>
  <c r="J235" i="1" l="1"/>
  <c r="K235" i="1"/>
  <c r="L235" i="1"/>
  <c r="I235" i="1"/>
  <c r="M235" i="1"/>
  <c r="B236" i="1"/>
  <c r="A235" i="1"/>
  <c r="I236" i="1" l="1"/>
  <c r="M236" i="1"/>
  <c r="J236" i="1"/>
  <c r="K236" i="1"/>
  <c r="L236" i="1"/>
  <c r="B237" i="1"/>
  <c r="A236" i="1"/>
  <c r="L237" i="1" l="1"/>
  <c r="I237" i="1"/>
  <c r="M237" i="1"/>
  <c r="J237" i="1"/>
  <c r="K237" i="1"/>
  <c r="B238" i="1"/>
  <c r="A237" i="1"/>
  <c r="K238" i="1" l="1"/>
  <c r="L238" i="1"/>
  <c r="I238" i="1"/>
  <c r="M238" i="1"/>
  <c r="J238" i="1"/>
  <c r="B239" i="1"/>
  <c r="A238" i="1"/>
  <c r="J239" i="1" l="1"/>
  <c r="K239" i="1"/>
  <c r="L239" i="1"/>
  <c r="M239" i="1"/>
  <c r="I239" i="1"/>
  <c r="B240" i="1"/>
  <c r="A239" i="1"/>
  <c r="I240" i="1" l="1"/>
  <c r="M240" i="1"/>
  <c r="J240" i="1"/>
  <c r="K240" i="1"/>
  <c r="L240" i="1"/>
  <c r="B241" i="1"/>
  <c r="A240" i="1"/>
  <c r="L241" i="1" l="1"/>
  <c r="I241" i="1"/>
  <c r="M241" i="1"/>
  <c r="J241" i="1"/>
  <c r="K241" i="1"/>
  <c r="B242" i="1"/>
  <c r="A241" i="1"/>
  <c r="K242" i="1" l="1"/>
  <c r="L242" i="1"/>
  <c r="I242" i="1"/>
  <c r="M242" i="1"/>
  <c r="J242" i="1"/>
  <c r="B243" i="1"/>
  <c r="A242" i="1"/>
  <c r="J243" i="1" l="1"/>
  <c r="K243" i="1"/>
  <c r="L243" i="1"/>
  <c r="M243" i="1"/>
  <c r="I243" i="1"/>
  <c r="B244" i="1"/>
  <c r="A243" i="1"/>
  <c r="I244" i="1" l="1"/>
  <c r="M244" i="1"/>
  <c r="J244" i="1"/>
  <c r="K244" i="1"/>
  <c r="L244" i="1"/>
  <c r="B245" i="1"/>
  <c r="A244" i="1"/>
  <c r="L245" i="1" l="1"/>
  <c r="I245" i="1"/>
  <c r="M245" i="1"/>
  <c r="J245" i="1"/>
  <c r="K245" i="1"/>
  <c r="B246" i="1"/>
  <c r="A245" i="1"/>
  <c r="K246" i="1" l="1"/>
  <c r="L246" i="1"/>
  <c r="I246" i="1"/>
  <c r="M246" i="1"/>
  <c r="J246" i="1"/>
  <c r="B247" i="1"/>
  <c r="A246" i="1"/>
  <c r="J247" i="1" l="1"/>
  <c r="K247" i="1"/>
  <c r="L247" i="1"/>
  <c r="I247" i="1"/>
  <c r="M247" i="1"/>
  <c r="B248" i="1"/>
  <c r="A247" i="1"/>
  <c r="I248" i="1" l="1"/>
  <c r="M248" i="1"/>
  <c r="J248" i="1"/>
  <c r="K248" i="1"/>
  <c r="L248" i="1"/>
  <c r="B249" i="1"/>
  <c r="A248" i="1"/>
  <c r="L249" i="1" l="1"/>
  <c r="I249" i="1"/>
  <c r="M249" i="1"/>
  <c r="J249" i="1"/>
  <c r="K249" i="1"/>
  <c r="B250" i="1"/>
  <c r="A249" i="1"/>
  <c r="K250" i="1" l="1"/>
  <c r="L250" i="1"/>
  <c r="I250" i="1"/>
  <c r="M250" i="1"/>
  <c r="J250" i="1"/>
  <c r="B251" i="1"/>
  <c r="A250" i="1"/>
  <c r="J251" i="1" l="1"/>
  <c r="K251" i="1"/>
  <c r="L251" i="1"/>
  <c r="I251" i="1"/>
  <c r="M251" i="1"/>
  <c r="B252" i="1"/>
  <c r="A251" i="1"/>
  <c r="I252" i="1" l="1"/>
  <c r="M252" i="1"/>
  <c r="J252" i="1"/>
  <c r="K252" i="1"/>
  <c r="L252" i="1"/>
  <c r="B253" i="1"/>
  <c r="A252" i="1"/>
  <c r="L253" i="1" l="1"/>
  <c r="I253" i="1"/>
  <c r="M253" i="1"/>
  <c r="J253" i="1"/>
  <c r="K253" i="1"/>
  <c r="B254" i="1"/>
  <c r="A253" i="1"/>
  <c r="K254" i="1" l="1"/>
  <c r="L254" i="1"/>
  <c r="I254" i="1"/>
  <c r="M254" i="1"/>
  <c r="J254" i="1"/>
  <c r="B255" i="1"/>
  <c r="A254" i="1"/>
  <c r="K255" i="1" l="1"/>
  <c r="L255" i="1"/>
  <c r="M255" i="1"/>
  <c r="I255" i="1"/>
  <c r="B256" i="1"/>
  <c r="A255" i="1"/>
  <c r="J255" i="1" s="1"/>
  <c r="I256" i="1" l="1"/>
  <c r="M256" i="1"/>
  <c r="J256" i="1"/>
  <c r="K256" i="1"/>
  <c r="L256" i="1"/>
  <c r="B257" i="1"/>
  <c r="A256" i="1"/>
  <c r="I257" i="1" l="1"/>
  <c r="M257" i="1"/>
  <c r="J257" i="1"/>
  <c r="K257" i="1"/>
  <c r="L257" i="1"/>
  <c r="B258" i="1"/>
  <c r="A257" i="1"/>
  <c r="L258" i="1" l="1"/>
  <c r="I258" i="1"/>
  <c r="M258" i="1"/>
  <c r="K258" i="1"/>
  <c r="B259" i="1"/>
  <c r="A258" i="1"/>
  <c r="J258" i="1" s="1"/>
  <c r="K259" i="1" l="1"/>
  <c r="L259" i="1"/>
  <c r="I259" i="1"/>
  <c r="J259" i="1"/>
  <c r="B260" i="1"/>
  <c r="A259" i="1"/>
  <c r="M259" i="1" s="1"/>
  <c r="J260" i="1" l="1"/>
  <c r="K260" i="1"/>
  <c r="I260" i="1"/>
  <c r="L260" i="1"/>
  <c r="B261" i="1"/>
  <c r="A260" i="1"/>
  <c r="M260" i="1" s="1"/>
  <c r="I261" i="1" l="1"/>
  <c r="J261" i="1"/>
  <c r="L261" i="1"/>
  <c r="K261" i="1"/>
  <c r="B262" i="1"/>
  <c r="A261" i="1"/>
  <c r="M261" i="1" s="1"/>
  <c r="L262" i="1" l="1"/>
  <c r="I262" i="1"/>
  <c r="M262" i="1"/>
  <c r="J262" i="1"/>
  <c r="K262" i="1"/>
  <c r="B263" i="1"/>
  <c r="A262" i="1"/>
  <c r="K263" i="1" l="1"/>
  <c r="L263" i="1"/>
  <c r="J263" i="1"/>
  <c r="M263" i="1"/>
  <c r="I263" i="1"/>
  <c r="B264" i="1"/>
  <c r="A263" i="1"/>
  <c r="J264" i="1" l="1"/>
  <c r="K264" i="1"/>
  <c r="M264" i="1"/>
  <c r="L264" i="1"/>
  <c r="I264" i="1"/>
  <c r="B265" i="1"/>
  <c r="A264" i="1"/>
  <c r="I265" i="1" l="1"/>
  <c r="J265" i="1"/>
  <c r="K265" i="1"/>
  <c r="L265" i="1"/>
  <c r="B266" i="1"/>
  <c r="A265" i="1"/>
  <c r="M265" i="1" s="1"/>
  <c r="I266" i="1" l="1"/>
  <c r="M266" i="1"/>
  <c r="K266" i="1"/>
  <c r="L266" i="1"/>
  <c r="J266" i="1"/>
  <c r="B267" i="1"/>
  <c r="A266" i="1"/>
  <c r="K267" i="1" l="1"/>
  <c r="M267" i="1"/>
  <c r="I267" i="1"/>
  <c r="J267" i="1"/>
  <c r="B268" i="1"/>
  <c r="A267" i="1"/>
  <c r="L267" i="1" s="1"/>
  <c r="K268" i="1" l="1"/>
  <c r="J268" i="1"/>
  <c r="M268" i="1"/>
  <c r="I268" i="1"/>
  <c r="B269" i="1"/>
  <c r="A268" i="1"/>
  <c r="L268" i="1" s="1"/>
  <c r="J269" i="1" l="1"/>
  <c r="M269" i="1"/>
  <c r="I269" i="1"/>
  <c r="K269" i="1"/>
  <c r="B270" i="1"/>
  <c r="A269" i="1"/>
  <c r="L269" i="1" s="1"/>
  <c r="I270" i="1" l="1"/>
  <c r="M270" i="1"/>
  <c r="L270" i="1"/>
  <c r="J270" i="1"/>
  <c r="K270" i="1"/>
  <c r="B271" i="1"/>
  <c r="A270" i="1"/>
  <c r="M271" i="1" l="1"/>
  <c r="K271" i="1"/>
  <c r="I271" i="1"/>
  <c r="J271" i="1"/>
  <c r="B272" i="1"/>
  <c r="A271" i="1"/>
  <c r="L271" i="1" s="1"/>
  <c r="K272" i="1" l="1"/>
  <c r="M272" i="1"/>
  <c r="I272" i="1"/>
  <c r="J272" i="1"/>
  <c r="B273" i="1"/>
  <c r="A272" i="1"/>
  <c r="L272" i="1" s="1"/>
  <c r="J273" i="1" l="1"/>
  <c r="M273" i="1"/>
  <c r="L273" i="1"/>
  <c r="I273" i="1"/>
  <c r="K273" i="1"/>
  <c r="B274" i="1"/>
  <c r="A273" i="1"/>
  <c r="M274" i="1" l="1"/>
  <c r="J274" i="1"/>
  <c r="K274" i="1"/>
  <c r="L274" i="1"/>
  <c r="B275" i="1"/>
  <c r="A274" i="1"/>
  <c r="I274" i="1" s="1"/>
  <c r="L275" i="1" l="1"/>
  <c r="M275" i="1"/>
  <c r="J275" i="1"/>
  <c r="K275" i="1"/>
  <c r="B276" i="1"/>
  <c r="A275" i="1"/>
  <c r="I275" i="1" s="1"/>
  <c r="K276" i="1" l="1"/>
  <c r="J276" i="1"/>
  <c r="M276" i="1"/>
  <c r="L276" i="1"/>
  <c r="B277" i="1"/>
  <c r="A276" i="1"/>
  <c r="I276" i="1" s="1"/>
  <c r="J277" i="1" l="1"/>
  <c r="K277" i="1"/>
  <c r="L277" i="1"/>
  <c r="M277" i="1"/>
  <c r="B278" i="1"/>
  <c r="A277" i="1"/>
  <c r="I277" i="1" s="1"/>
  <c r="M278" i="1" l="1"/>
  <c r="J278" i="1"/>
  <c r="K278" i="1"/>
  <c r="L278" i="1"/>
  <c r="B279" i="1"/>
  <c r="A278" i="1"/>
  <c r="I278" i="1" s="1"/>
  <c r="L279" i="1" l="1"/>
  <c r="J279" i="1"/>
  <c r="I279" i="1"/>
  <c r="K279" i="1"/>
  <c r="M279" i="1"/>
  <c r="B280" i="1"/>
  <c r="A279" i="1"/>
  <c r="J280" i="1" l="1"/>
  <c r="L280" i="1"/>
  <c r="M280" i="1"/>
  <c r="I280" i="1"/>
  <c r="B281" i="1"/>
  <c r="A280" i="1"/>
  <c r="K280" i="1" s="1"/>
  <c r="J281" i="1" l="1"/>
  <c r="L281" i="1"/>
  <c r="I281" i="1"/>
  <c r="M281" i="1"/>
  <c r="B282" i="1"/>
  <c r="A281" i="1"/>
  <c r="K281" i="1" s="1"/>
  <c r="I282" i="1" l="1"/>
  <c r="M282" i="1"/>
  <c r="L282" i="1"/>
  <c r="J282" i="1"/>
  <c r="B283" i="1"/>
  <c r="A282" i="1"/>
  <c r="K282" i="1" s="1"/>
  <c r="L283" i="1" l="1"/>
  <c r="I283" i="1"/>
  <c r="M283" i="1"/>
  <c r="J283" i="1"/>
  <c r="B284" i="1"/>
  <c r="A283" i="1"/>
  <c r="K283" i="1" s="1"/>
  <c r="J284" i="1" l="1"/>
  <c r="L284" i="1"/>
  <c r="M284" i="1"/>
  <c r="I284" i="1"/>
  <c r="B285" i="1"/>
  <c r="A284" i="1"/>
  <c r="K284" i="1" s="1"/>
  <c r="I285" i="1" l="1"/>
  <c r="M285" i="1"/>
  <c r="J285" i="1"/>
  <c r="K285" i="1"/>
  <c r="L285" i="1"/>
  <c r="B286" i="1"/>
  <c r="A285" i="1"/>
  <c r="L286" i="1" l="1"/>
  <c r="I286" i="1"/>
  <c r="M286" i="1"/>
  <c r="J286" i="1"/>
  <c r="B287" i="1"/>
  <c r="A286" i="1"/>
  <c r="K286" i="1" s="1"/>
  <c r="K287" i="1" l="1"/>
  <c r="L287" i="1"/>
  <c r="I287" i="1"/>
  <c r="M287" i="1"/>
  <c r="B288" i="1"/>
  <c r="A287" i="1"/>
  <c r="J287" i="1" s="1"/>
  <c r="K288" i="1" l="1"/>
  <c r="L288" i="1"/>
  <c r="M288" i="1"/>
  <c r="I288" i="1"/>
  <c r="B289" i="1"/>
  <c r="A288" i="1"/>
  <c r="J288" i="1" s="1"/>
  <c r="I289" i="1" l="1"/>
  <c r="M289" i="1"/>
  <c r="K289" i="1"/>
  <c r="L289" i="1"/>
  <c r="B290" i="1"/>
  <c r="A289" i="1"/>
  <c r="J289" i="1" s="1"/>
  <c r="L290" i="1" l="1"/>
  <c r="I290" i="1"/>
  <c r="M290" i="1"/>
  <c r="J290" i="1"/>
  <c r="K290" i="1"/>
  <c r="B291" i="1"/>
  <c r="A290" i="1"/>
  <c r="K291" i="1" l="1"/>
  <c r="L291" i="1"/>
  <c r="I291" i="1"/>
  <c r="M291" i="1"/>
  <c r="B292" i="1"/>
  <c r="A291" i="1"/>
  <c r="J291" i="1" s="1"/>
  <c r="K292" i="1" l="1"/>
  <c r="L292" i="1"/>
  <c r="I292" i="1"/>
  <c r="M292" i="1"/>
  <c r="B293" i="1"/>
  <c r="A292" i="1"/>
  <c r="J292" i="1" s="1"/>
  <c r="I293" i="1" l="1"/>
  <c r="M293" i="1"/>
  <c r="K293" i="1"/>
  <c r="L293" i="1"/>
  <c r="B294" i="1"/>
  <c r="A293" i="1"/>
  <c r="J293" i="1" s="1"/>
  <c r="L294" i="1" l="1"/>
  <c r="I294" i="1"/>
  <c r="J294" i="1"/>
  <c r="K294" i="1"/>
  <c r="B295" i="1"/>
  <c r="A294" i="1"/>
  <c r="M294" i="1" s="1"/>
  <c r="K295" i="1" l="1"/>
  <c r="L295" i="1"/>
  <c r="I295" i="1"/>
  <c r="M295" i="1"/>
  <c r="J295" i="1"/>
  <c r="B296" i="1"/>
  <c r="A295" i="1"/>
  <c r="J296" i="1" l="1"/>
  <c r="K296" i="1"/>
  <c r="L296" i="1"/>
  <c r="I296" i="1"/>
  <c r="B297" i="1"/>
  <c r="A296" i="1"/>
  <c r="M296" i="1" s="1"/>
  <c r="I297" i="1" l="1"/>
  <c r="J297" i="1"/>
  <c r="K297" i="1"/>
  <c r="L297" i="1"/>
  <c r="B298" i="1"/>
  <c r="A297" i="1"/>
  <c r="M297" i="1" s="1"/>
  <c r="L298" i="1" l="1"/>
  <c r="I298" i="1"/>
  <c r="J298" i="1"/>
  <c r="K298" i="1"/>
  <c r="B299" i="1"/>
  <c r="A298" i="1"/>
  <c r="M298" i="1" s="1"/>
  <c r="K299" i="1" l="1"/>
  <c r="L299" i="1"/>
  <c r="I299" i="1"/>
  <c r="M299" i="1"/>
  <c r="J299" i="1"/>
  <c r="B300" i="1"/>
  <c r="A299" i="1"/>
  <c r="J300" i="1" l="1"/>
  <c r="K300" i="1"/>
  <c r="L300" i="1"/>
  <c r="M300" i="1"/>
  <c r="I300" i="1"/>
  <c r="B301" i="1"/>
  <c r="A300" i="1"/>
  <c r="I301" i="1" l="1"/>
  <c r="M301" i="1"/>
  <c r="J301" i="1"/>
  <c r="K301" i="1"/>
  <c r="B302" i="1"/>
  <c r="A301" i="1"/>
  <c r="L301" i="1" s="1"/>
  <c r="I302" i="1" l="1"/>
  <c r="M302" i="1"/>
  <c r="J302" i="1"/>
  <c r="K302" i="1"/>
  <c r="B303" i="1"/>
  <c r="A302" i="1"/>
  <c r="L302" i="1" s="1"/>
  <c r="K303" i="1" l="1"/>
  <c r="I303" i="1"/>
  <c r="M303" i="1"/>
  <c r="J303" i="1"/>
  <c r="B304" i="1"/>
  <c r="A303" i="1"/>
  <c r="L303" i="1" s="1"/>
  <c r="J304" i="1" l="1"/>
  <c r="K304" i="1"/>
  <c r="L304" i="1"/>
  <c r="M304" i="1"/>
  <c r="I304" i="1"/>
  <c r="B305" i="1"/>
  <c r="A304" i="1"/>
  <c r="I305" i="1" l="1"/>
  <c r="M305" i="1"/>
  <c r="J305" i="1"/>
  <c r="K305" i="1"/>
  <c r="L305" i="1"/>
  <c r="B306" i="1"/>
  <c r="A305" i="1"/>
  <c r="L306" i="1" l="1"/>
  <c r="I306" i="1"/>
  <c r="M306" i="1"/>
  <c r="J306" i="1"/>
  <c r="K306" i="1"/>
  <c r="B307" i="1"/>
  <c r="A306" i="1"/>
  <c r="K307" i="1" l="1"/>
  <c r="L307" i="1"/>
  <c r="I307" i="1"/>
  <c r="M307" i="1"/>
  <c r="J307" i="1"/>
  <c r="B308" i="1"/>
  <c r="A307" i="1"/>
  <c r="J308" i="1" l="1"/>
  <c r="K308" i="1"/>
  <c r="L308" i="1"/>
  <c r="I308" i="1"/>
  <c r="M308" i="1"/>
  <c r="B309" i="1"/>
  <c r="A308" i="1"/>
  <c r="I309" i="1" l="1"/>
  <c r="M309" i="1"/>
  <c r="J309" i="1"/>
  <c r="K309" i="1"/>
  <c r="L309" i="1"/>
  <c r="B310" i="1"/>
  <c r="A309" i="1"/>
  <c r="L310" i="1" l="1"/>
  <c r="I310" i="1"/>
  <c r="M310" i="1"/>
  <c r="J310" i="1"/>
  <c r="K310" i="1"/>
  <c r="B311" i="1"/>
  <c r="A310" i="1"/>
  <c r="K311" i="1" l="1"/>
  <c r="L311" i="1"/>
  <c r="I311" i="1"/>
  <c r="M311" i="1"/>
  <c r="J311" i="1"/>
  <c r="B312" i="1"/>
  <c r="A311" i="1"/>
  <c r="J312" i="1" l="1"/>
  <c r="K312" i="1"/>
  <c r="L312" i="1"/>
  <c r="I312" i="1"/>
  <c r="M312" i="1"/>
  <c r="B313" i="1"/>
  <c r="A312" i="1"/>
  <c r="I313" i="1" l="1"/>
  <c r="M313" i="1"/>
  <c r="J313" i="1"/>
  <c r="K313" i="1"/>
  <c r="L313" i="1"/>
  <c r="B314" i="1"/>
  <c r="A313" i="1"/>
  <c r="L314" i="1" l="1"/>
  <c r="I314" i="1"/>
  <c r="M314" i="1"/>
  <c r="J314" i="1"/>
  <c r="K314" i="1"/>
  <c r="B315" i="1"/>
  <c r="A314" i="1"/>
  <c r="K315" i="1" l="1"/>
  <c r="L315" i="1"/>
  <c r="I315" i="1"/>
  <c r="M315" i="1"/>
  <c r="J315" i="1"/>
  <c r="B316" i="1"/>
  <c r="A315" i="1"/>
  <c r="J316" i="1" l="1"/>
  <c r="K316" i="1"/>
  <c r="L316" i="1"/>
  <c r="I316" i="1"/>
  <c r="M316" i="1"/>
  <c r="B317" i="1"/>
  <c r="A316" i="1"/>
  <c r="I317" i="1" l="1"/>
  <c r="M317" i="1"/>
  <c r="J317" i="1"/>
  <c r="K317" i="1"/>
  <c r="L317" i="1"/>
  <c r="B318" i="1"/>
  <c r="A317" i="1"/>
  <c r="L318" i="1" l="1"/>
  <c r="I318" i="1"/>
  <c r="M318" i="1"/>
  <c r="J318" i="1"/>
  <c r="K318" i="1"/>
  <c r="B319" i="1"/>
  <c r="A318" i="1"/>
  <c r="K319" i="1" l="1"/>
  <c r="L319" i="1"/>
  <c r="I319" i="1"/>
  <c r="M319" i="1"/>
  <c r="J319" i="1"/>
  <c r="B320" i="1"/>
  <c r="A319" i="1"/>
  <c r="J320" i="1" l="1"/>
  <c r="K320" i="1"/>
  <c r="L320" i="1"/>
  <c r="M320" i="1"/>
  <c r="I320" i="1"/>
  <c r="B321" i="1"/>
  <c r="A320" i="1"/>
  <c r="I321" i="1" l="1"/>
  <c r="M321" i="1"/>
  <c r="J321" i="1"/>
  <c r="K321" i="1"/>
  <c r="L321" i="1"/>
  <c r="B322" i="1"/>
  <c r="A321" i="1"/>
  <c r="L322" i="1" l="1"/>
  <c r="I322" i="1"/>
  <c r="M322" i="1"/>
  <c r="J322" i="1"/>
  <c r="K322" i="1"/>
  <c r="B323" i="1"/>
  <c r="A322" i="1"/>
  <c r="K323" i="1" l="1"/>
  <c r="L323" i="1"/>
  <c r="I323" i="1"/>
  <c r="M323" i="1"/>
  <c r="J323" i="1"/>
  <c r="B324" i="1"/>
  <c r="A323" i="1"/>
  <c r="J324" i="1" l="1"/>
  <c r="K324" i="1"/>
  <c r="L324" i="1"/>
  <c r="I324" i="1"/>
  <c r="M324" i="1"/>
  <c r="B325" i="1"/>
  <c r="A324" i="1"/>
  <c r="I325" i="1" l="1"/>
  <c r="M325" i="1"/>
  <c r="J325" i="1"/>
  <c r="K325" i="1"/>
  <c r="L325" i="1"/>
  <c r="B326" i="1"/>
  <c r="A325" i="1"/>
  <c r="L326" i="1" l="1"/>
  <c r="I326" i="1"/>
  <c r="M326" i="1"/>
  <c r="J326" i="1"/>
  <c r="K326" i="1"/>
  <c r="B327" i="1"/>
  <c r="A326" i="1"/>
  <c r="K327" i="1" l="1"/>
  <c r="L327" i="1"/>
  <c r="I327" i="1"/>
  <c r="M327" i="1"/>
  <c r="J327" i="1"/>
  <c r="B328" i="1"/>
  <c r="A327" i="1"/>
  <c r="J328" i="1" l="1"/>
  <c r="K328" i="1"/>
  <c r="L328" i="1"/>
  <c r="I328" i="1"/>
  <c r="M328" i="1"/>
  <c r="B329" i="1"/>
  <c r="A328" i="1"/>
  <c r="I329" i="1" l="1"/>
  <c r="M329" i="1"/>
  <c r="J329" i="1"/>
  <c r="K329" i="1"/>
  <c r="L329" i="1"/>
  <c r="B330" i="1"/>
  <c r="A329" i="1"/>
  <c r="L330" i="1" l="1"/>
  <c r="I330" i="1"/>
  <c r="M330" i="1"/>
  <c r="J330" i="1"/>
  <c r="K330" i="1"/>
  <c r="B331" i="1"/>
  <c r="A330" i="1"/>
  <c r="K331" i="1" l="1"/>
  <c r="L331" i="1"/>
  <c r="I331" i="1"/>
  <c r="M331" i="1"/>
  <c r="J331" i="1"/>
  <c r="B332" i="1"/>
  <c r="A331" i="1"/>
  <c r="J332" i="1" l="1"/>
  <c r="K332" i="1"/>
  <c r="L332" i="1"/>
  <c r="M332" i="1"/>
  <c r="I332" i="1"/>
  <c r="B333" i="1"/>
  <c r="A332" i="1"/>
  <c r="I333" i="1" l="1"/>
  <c r="M333" i="1"/>
  <c r="J333" i="1"/>
  <c r="K333" i="1"/>
  <c r="L333" i="1"/>
  <c r="B334" i="1"/>
  <c r="A333" i="1"/>
  <c r="L334" i="1" l="1"/>
  <c r="I334" i="1"/>
  <c r="M334" i="1"/>
  <c r="J334" i="1"/>
  <c r="K334" i="1"/>
  <c r="B335" i="1"/>
  <c r="A334" i="1"/>
  <c r="K335" i="1" l="1"/>
  <c r="L335" i="1"/>
  <c r="I335" i="1"/>
  <c r="M335" i="1"/>
  <c r="J335" i="1"/>
  <c r="B336" i="1"/>
  <c r="A335" i="1"/>
  <c r="J336" i="1" l="1"/>
  <c r="K336" i="1"/>
  <c r="L336" i="1"/>
  <c r="M336" i="1"/>
  <c r="I336" i="1"/>
  <c r="B337" i="1"/>
  <c r="A336" i="1"/>
  <c r="I337" i="1" l="1"/>
  <c r="M337" i="1"/>
  <c r="J337" i="1"/>
  <c r="K337" i="1"/>
  <c r="L337" i="1"/>
  <c r="B338" i="1"/>
  <c r="A337" i="1"/>
  <c r="L338" i="1" l="1"/>
  <c r="I338" i="1"/>
  <c r="M338" i="1"/>
  <c r="J338" i="1"/>
  <c r="K338" i="1"/>
  <c r="B339" i="1"/>
  <c r="A338" i="1"/>
  <c r="K339" i="1" l="1"/>
  <c r="L339" i="1"/>
  <c r="I339" i="1"/>
  <c r="M339" i="1"/>
  <c r="J339" i="1"/>
  <c r="B340" i="1"/>
  <c r="A339" i="1"/>
  <c r="J340" i="1" l="1"/>
  <c r="K340" i="1"/>
  <c r="L340" i="1"/>
  <c r="I340" i="1"/>
  <c r="M340" i="1"/>
  <c r="B341" i="1"/>
  <c r="A340" i="1"/>
  <c r="I341" i="1" l="1"/>
  <c r="M341" i="1"/>
  <c r="J341" i="1"/>
  <c r="K341" i="1"/>
  <c r="L341" i="1"/>
  <c r="B342" i="1"/>
  <c r="A341" i="1"/>
  <c r="L342" i="1" l="1"/>
  <c r="I342" i="1"/>
  <c r="M342" i="1"/>
  <c r="J342" i="1"/>
  <c r="K342" i="1"/>
  <c r="B343" i="1"/>
  <c r="A342" i="1"/>
  <c r="K343" i="1" l="1"/>
  <c r="L343" i="1"/>
  <c r="I343" i="1"/>
  <c r="M343" i="1"/>
  <c r="J343" i="1"/>
  <c r="B344" i="1"/>
  <c r="A343" i="1"/>
  <c r="J344" i="1" l="1"/>
  <c r="K344" i="1"/>
  <c r="L344" i="1"/>
  <c r="I344" i="1"/>
  <c r="M344" i="1"/>
  <c r="B345" i="1"/>
  <c r="A344" i="1"/>
  <c r="I345" i="1" l="1"/>
  <c r="M345" i="1"/>
  <c r="J345" i="1"/>
  <c r="K345" i="1"/>
  <c r="L345" i="1"/>
  <c r="B346" i="1"/>
  <c r="A345" i="1"/>
  <c r="L346" i="1" l="1"/>
  <c r="I346" i="1"/>
  <c r="M346" i="1"/>
  <c r="J346" i="1"/>
  <c r="K346" i="1"/>
  <c r="B347" i="1"/>
  <c r="A346" i="1"/>
  <c r="K347" i="1" l="1"/>
  <c r="L347" i="1"/>
  <c r="I347" i="1"/>
  <c r="M347" i="1"/>
  <c r="J347" i="1"/>
  <c r="B348" i="1"/>
  <c r="A347" i="1"/>
  <c r="J348" i="1" l="1"/>
  <c r="K348" i="1"/>
  <c r="L348" i="1"/>
  <c r="I348" i="1"/>
  <c r="M348" i="1"/>
  <c r="B349" i="1"/>
  <c r="A348" i="1"/>
  <c r="I349" i="1" l="1"/>
  <c r="M349" i="1"/>
  <c r="J349" i="1"/>
  <c r="K349" i="1"/>
  <c r="L349" i="1"/>
  <c r="B350" i="1"/>
  <c r="A349" i="1"/>
  <c r="L350" i="1" l="1"/>
  <c r="I350" i="1"/>
  <c r="M350" i="1"/>
  <c r="J350" i="1"/>
  <c r="K350" i="1"/>
  <c r="B351" i="1"/>
  <c r="A350" i="1"/>
  <c r="K351" i="1" l="1"/>
  <c r="L351" i="1"/>
  <c r="I351" i="1"/>
  <c r="M351" i="1"/>
  <c r="J351" i="1"/>
  <c r="B352" i="1"/>
  <c r="A351" i="1"/>
  <c r="J352" i="1" l="1"/>
  <c r="K352" i="1"/>
  <c r="L352" i="1"/>
  <c r="M352" i="1"/>
  <c r="I352" i="1"/>
  <c r="B353" i="1"/>
  <c r="A352" i="1"/>
  <c r="I353" i="1" l="1"/>
  <c r="M353" i="1"/>
  <c r="J353" i="1"/>
  <c r="K353" i="1"/>
  <c r="L353" i="1"/>
  <c r="B354" i="1"/>
  <c r="A353" i="1"/>
  <c r="L354" i="1" l="1"/>
  <c r="I354" i="1"/>
  <c r="M354" i="1"/>
  <c r="J354" i="1"/>
  <c r="K354" i="1"/>
  <c r="B355" i="1"/>
  <c r="A354" i="1"/>
  <c r="K355" i="1" l="1"/>
  <c r="L355" i="1"/>
  <c r="I355" i="1"/>
  <c r="M355" i="1"/>
  <c r="J355" i="1"/>
  <c r="B356" i="1"/>
  <c r="A355" i="1"/>
  <c r="J356" i="1" l="1"/>
  <c r="K356" i="1"/>
  <c r="L356" i="1"/>
  <c r="I356" i="1"/>
  <c r="M356" i="1"/>
  <c r="B357" i="1"/>
  <c r="A356" i="1"/>
  <c r="I357" i="1" l="1"/>
  <c r="M357" i="1"/>
  <c r="J357" i="1"/>
  <c r="K357" i="1"/>
  <c r="L357" i="1"/>
  <c r="B358" i="1"/>
  <c r="A357" i="1"/>
  <c r="L358" i="1" l="1"/>
  <c r="I358" i="1"/>
  <c r="M358" i="1"/>
  <c r="J358" i="1"/>
  <c r="K358" i="1"/>
  <c r="B359" i="1"/>
  <c r="A358" i="1"/>
  <c r="K359" i="1" l="1"/>
  <c r="L359" i="1"/>
  <c r="I359" i="1"/>
  <c r="M359" i="1"/>
  <c r="J359" i="1"/>
  <c r="B360" i="1"/>
  <c r="A359" i="1"/>
  <c r="J360" i="1" l="1"/>
  <c r="K360" i="1"/>
  <c r="L360" i="1"/>
  <c r="I360" i="1"/>
  <c r="M360" i="1"/>
  <c r="B361" i="1"/>
  <c r="A360" i="1"/>
  <c r="I361" i="1" l="1"/>
  <c r="M361" i="1"/>
  <c r="J361" i="1"/>
  <c r="K361" i="1"/>
  <c r="L361" i="1"/>
  <c r="B362" i="1"/>
  <c r="A361" i="1"/>
  <c r="L362" i="1" l="1"/>
  <c r="I362" i="1"/>
  <c r="M362" i="1"/>
  <c r="J362" i="1"/>
  <c r="K362" i="1"/>
  <c r="B363" i="1"/>
  <c r="A362" i="1"/>
  <c r="K363" i="1" l="1"/>
  <c r="L363" i="1"/>
  <c r="I363" i="1"/>
  <c r="M363" i="1"/>
  <c r="J363" i="1"/>
  <c r="B364" i="1"/>
  <c r="A363" i="1"/>
  <c r="J364" i="1" l="1"/>
  <c r="K364" i="1"/>
  <c r="L364" i="1"/>
  <c r="I364" i="1"/>
  <c r="M364" i="1"/>
  <c r="B365" i="1"/>
  <c r="A364" i="1"/>
  <c r="I365" i="1" l="1"/>
  <c r="M365" i="1"/>
  <c r="J365" i="1"/>
  <c r="K365" i="1"/>
  <c r="L365" i="1"/>
  <c r="B366" i="1"/>
  <c r="A365" i="1"/>
  <c r="L366" i="1" l="1"/>
  <c r="I366" i="1"/>
  <c r="M366" i="1"/>
  <c r="J366" i="1"/>
  <c r="K366" i="1"/>
  <c r="B367" i="1"/>
  <c r="A366" i="1"/>
  <c r="A367" i="1" l="1"/>
  <c r="K367" i="1"/>
  <c r="K369" i="1" s="1"/>
  <c r="L367" i="1"/>
  <c r="L369" i="1" s="1"/>
  <c r="I367" i="1"/>
  <c r="I369" i="1" s="1"/>
  <c r="M367" i="1"/>
  <c r="M369" i="1" s="1"/>
  <c r="J367" i="1"/>
  <c r="J369" i="1" s="1"/>
</calcChain>
</file>

<file path=xl/sharedStrings.xml><?xml version="1.0" encoding="utf-8"?>
<sst xmlns="http://schemas.openxmlformats.org/spreadsheetml/2006/main" count="732" uniqueCount="40">
  <si>
    <t>ANTONIO</t>
  </si>
  <si>
    <t>EMILE</t>
  </si>
  <si>
    <t>LOUIS</t>
  </si>
  <si>
    <t>ROLAND</t>
  </si>
  <si>
    <t>SAMUEL</t>
  </si>
  <si>
    <t>J</t>
  </si>
  <si>
    <t xml:space="preserve">DU </t>
  </si>
  <si>
    <t>AU</t>
  </si>
  <si>
    <t>COUCHER DU SOLEIL</t>
  </si>
  <si>
    <t>M</t>
  </si>
  <si>
    <t>A</t>
  </si>
  <si>
    <t>9H - 16H</t>
  </si>
  <si>
    <t>16H - 23H15</t>
  </si>
  <si>
    <t>VEN.SAM.DIM</t>
  </si>
  <si>
    <t xml:space="preserve"> De 10h00 à 16h00  -  (tous les jours)</t>
  </si>
  <si>
    <t>Surveillants :</t>
  </si>
  <si>
    <t>Antonio</t>
  </si>
  <si>
    <t>Louis</t>
  </si>
  <si>
    <t>du</t>
  </si>
  <si>
    <t>au</t>
  </si>
  <si>
    <t>Emile</t>
  </si>
  <si>
    <t>Samuel</t>
  </si>
  <si>
    <t>Roland</t>
  </si>
  <si>
    <t>De 10h00 au coucher du soleil  -  (Lundi, Mardi, Mercredi, Jeudi)</t>
  </si>
  <si>
    <t>De 10h00 à 22h30  -  (Vendredi, Samedi, Dimanche)</t>
  </si>
  <si>
    <r>
      <t xml:space="preserve"> De 9h00 à 23h15  -  (tous les jours) -</t>
    </r>
    <r>
      <rPr>
        <b/>
        <i/>
        <u/>
        <sz val="8"/>
        <rFont val="Comic Sans MS"/>
        <family val="4"/>
      </rPr>
      <t xml:space="preserve"> 9h00 à 16h00 et 16h00 à 23h15</t>
    </r>
  </si>
  <si>
    <t>matin</t>
  </si>
  <si>
    <t>après-midi</t>
  </si>
  <si>
    <t>le</t>
  </si>
  <si>
    <t>dimanche 9 septembre 2018</t>
  </si>
  <si>
    <t>Travaux annuels d'entretien 2018</t>
  </si>
  <si>
    <t>HS</t>
  </si>
  <si>
    <t>Arrêt pendant 17 jours</t>
  </si>
  <si>
    <t>du 29 oct au 14 nov</t>
  </si>
  <si>
    <t>j</t>
  </si>
  <si>
    <t>Hors service pour entretient</t>
  </si>
  <si>
    <t>Planning Surveillance</t>
  </si>
  <si>
    <t>journée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</si>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</sst>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CHF&quot;_-;\-* #,##0.00\ &quot;CHF&quot;_-;_-* &quot;-&quot;??\ &quot;CHF&quot;_-;_-@_-"/>
    <numFmt numFmtId="164" formatCode="dddd/dd/mmm"/>
    <numFmt numFmtId="165" formatCode="[$-F800]dddd\,\ mmmm\ dd\,\ yyyy"/>
    <numFmt numFmtId="166" formatCode="[$-F400]h:mm:ss\ AM/PM"/>
    <numFmt numFmtId="167" formatCode="[hh]/mm"/>
    <numFmt numFmtId="168" formatCode="[h]:mm"/>
    <numFmt numFmtId="169" formatCode="h:mm;@"/>
    <numFmt numFmtId="170" formatCode="[h];#"/>
  </numFmts>
  <fonts count="2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u/>
      <sz val="22"/>
      <name val="Comic Sans MS"/>
      <family val="4"/>
    </font>
    <font>
      <b/>
      <sz val="10"/>
      <name val="Comic Sans MS"/>
      <family val="4"/>
    </font>
    <font>
      <sz val="22"/>
      <name val="Arial"/>
      <family val="2"/>
    </font>
    <font>
      <b/>
      <u/>
      <sz val="8"/>
      <name val="Comic Sans MS"/>
      <family val="4"/>
    </font>
    <font>
      <b/>
      <sz val="8"/>
      <name val="Comic Sans MS"/>
      <family val="4"/>
    </font>
    <font>
      <b/>
      <sz val="8"/>
      <color indexed="10"/>
      <name val="Comic Sans MS"/>
      <family val="4"/>
    </font>
    <font>
      <b/>
      <sz val="8"/>
      <color indexed="57"/>
      <name val="Comic Sans MS"/>
      <family val="4"/>
    </font>
    <font>
      <b/>
      <sz val="8"/>
      <color rgb="FF0000FF"/>
      <name val="Comic Sans MS"/>
      <family val="4"/>
    </font>
    <font>
      <b/>
      <sz val="8"/>
      <color indexed="14"/>
      <name val="Comic Sans MS"/>
      <family val="4"/>
    </font>
    <font>
      <b/>
      <sz val="12"/>
      <name val="Comic Sans MS"/>
      <family val="4"/>
    </font>
    <font>
      <b/>
      <i/>
      <u/>
      <sz val="8"/>
      <name val="Comic Sans MS"/>
      <family val="4"/>
    </font>
    <font>
      <b/>
      <i/>
      <sz val="8"/>
      <name val="Comic Sans MS"/>
      <family val="4"/>
    </font>
    <font>
      <b/>
      <sz val="8"/>
      <color rgb="FFFF3399"/>
      <name val="Comic Sans MS"/>
      <family val="4"/>
    </font>
    <font>
      <b/>
      <sz val="8"/>
      <color indexed="17"/>
      <name val="Comic Sans MS"/>
      <family val="4"/>
    </font>
    <font>
      <b/>
      <sz val="8"/>
      <color indexed="12"/>
      <name val="Comic Sans MS"/>
      <family val="4"/>
    </font>
    <font>
      <sz val="8"/>
      <name val="Comic Sans MS"/>
      <family val="4"/>
    </font>
    <font>
      <b/>
      <sz val="14"/>
      <name val="Comic Sans MS"/>
      <family val="4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F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9"/>
      <color rgb="FF363636"/>
      <name val="Segoe UI Light"/>
      <family val="2"/>
    </font>
  </fonts>
  <fills count="7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/>
    </xf>
    <xf numFmtId="164" fontId="1" fillId="0" borderId="0" xfId="0" applyNumberFormat="1" applyFont="1"/>
    <xf numFmtId="0" fontId="3" fillId="0" borderId="0" xfId="0" applyFont="1" applyFill="1" applyAlignment="1">
      <alignment vertical="center"/>
    </xf>
    <xf numFmtId="165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165" fontId="7" fillId="2" borderId="0" xfId="0" applyNumberFormat="1" applyFont="1" applyFill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165" fontId="7" fillId="0" borderId="0" xfId="0" applyNumberFormat="1" applyFont="1" applyFill="1" applyAlignment="1">
      <alignment vertical="center"/>
    </xf>
    <xf numFmtId="165" fontId="8" fillId="0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Alignment="1">
      <alignment vertical="center"/>
    </xf>
    <xf numFmtId="165" fontId="7" fillId="0" borderId="0" xfId="0" applyNumberFormat="1" applyFont="1" applyFill="1" applyAlignment="1">
      <alignment horizontal="left" vertical="center"/>
    </xf>
    <xf numFmtId="165" fontId="9" fillId="0" borderId="0" xfId="0" applyNumberFormat="1" applyFont="1" applyFill="1" applyAlignment="1">
      <alignment horizontal="center" vertical="center"/>
    </xf>
    <xf numFmtId="165" fontId="7" fillId="0" borderId="0" xfId="0" applyNumberFormat="1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165" fontId="11" fillId="0" borderId="0" xfId="0" applyNumberFormat="1" applyFont="1" applyFill="1" applyAlignment="1">
      <alignment horizontal="center" vertical="center"/>
    </xf>
    <xf numFmtId="0" fontId="12" fillId="0" borderId="0" xfId="0" applyFont="1" applyFill="1" applyAlignment="1">
      <alignment horizontal="left" vertical="center"/>
    </xf>
    <xf numFmtId="0" fontId="12" fillId="0" borderId="0" xfId="0" applyFont="1" applyFill="1" applyAlignment="1">
      <alignment vertical="center"/>
    </xf>
    <xf numFmtId="44" fontId="6" fillId="2" borderId="0" xfId="1" applyFont="1" applyFill="1" applyAlignment="1">
      <alignment vertical="center"/>
    </xf>
    <xf numFmtId="0" fontId="7" fillId="3" borderId="0" xfId="0" applyFont="1" applyFill="1" applyAlignment="1">
      <alignment horizontal="left" vertical="center"/>
    </xf>
    <xf numFmtId="44" fontId="6" fillId="0" borderId="0" xfId="1" applyFont="1" applyFill="1" applyAlignment="1">
      <alignment vertical="center"/>
    </xf>
    <xf numFmtId="165" fontId="14" fillId="2" borderId="0" xfId="0" applyNumberFormat="1" applyFont="1" applyFill="1" applyAlignment="1">
      <alignment horizontal="center" vertical="center"/>
    </xf>
    <xf numFmtId="0" fontId="15" fillId="0" borderId="0" xfId="0" applyFont="1" applyFill="1" applyAlignment="1">
      <alignment horizontal="left" vertical="center"/>
    </xf>
    <xf numFmtId="0" fontId="17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11" fillId="0" borderId="0" xfId="0" applyFont="1" applyFill="1" applyAlignment="1">
      <alignment horizontal="left" vertical="center"/>
    </xf>
    <xf numFmtId="0" fontId="7" fillId="3" borderId="0" xfId="0" applyFont="1" applyFill="1" applyAlignment="1">
      <alignment vertical="center"/>
    </xf>
    <xf numFmtId="165" fontId="7" fillId="3" borderId="0" xfId="0" applyNumberFormat="1" applyFont="1" applyFill="1" applyAlignment="1">
      <alignment horizontal="left" vertical="center"/>
    </xf>
    <xf numFmtId="0" fontId="7" fillId="3" borderId="0" xfId="0" applyFont="1" applyFill="1" applyAlignment="1">
      <alignment horizontal="center" vertical="center" wrapText="1"/>
    </xf>
    <xf numFmtId="44" fontId="6" fillId="2" borderId="0" xfId="1" applyFont="1" applyFill="1" applyAlignment="1">
      <alignment horizontal="left" vertic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vertical="center"/>
    </xf>
    <xf numFmtId="165" fontId="7" fillId="4" borderId="0" xfId="0" applyNumberFormat="1" applyFont="1" applyFill="1" applyAlignment="1">
      <alignment horizontal="left" vertical="center"/>
    </xf>
    <xf numFmtId="0" fontId="7" fillId="4" borderId="0" xfId="0" applyFont="1" applyFill="1" applyAlignment="1">
      <alignment horizontal="left" vertical="center"/>
    </xf>
    <xf numFmtId="165" fontId="11" fillId="4" borderId="0" xfId="0" applyNumberFormat="1" applyFont="1" applyFill="1" applyAlignment="1">
      <alignment horizontal="center" vertical="center"/>
    </xf>
    <xf numFmtId="0" fontId="18" fillId="4" borderId="0" xfId="0" applyFont="1" applyFill="1" applyAlignment="1">
      <alignment vertical="center"/>
    </xf>
    <xf numFmtId="0" fontId="19" fillId="4" borderId="0" xfId="0" applyFont="1" applyFill="1" applyAlignment="1">
      <alignment horizontal="center" vertical="center"/>
    </xf>
    <xf numFmtId="165" fontId="9" fillId="4" borderId="0" xfId="0" applyNumberFormat="1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right" vertical="center"/>
    </xf>
    <xf numFmtId="0" fontId="7" fillId="0" borderId="0" xfId="0" applyFont="1" applyFill="1" applyAlignment="1">
      <alignment vertical="top"/>
    </xf>
    <xf numFmtId="0" fontId="0" fillId="0" borderId="0" xfId="0" applyAlignment="1"/>
    <xf numFmtId="166" fontId="0" fillId="0" borderId="0" xfId="0" applyNumberFormat="1"/>
    <xf numFmtId="0" fontId="0" fillId="0" borderId="0" xfId="0" applyNumberFormat="1"/>
    <xf numFmtId="167" fontId="0" fillId="0" borderId="0" xfId="0" applyNumberFormat="1"/>
    <xf numFmtId="168" fontId="0" fillId="0" borderId="0" xfId="0" applyNumberFormat="1"/>
    <xf numFmtId="169" fontId="0" fillId="0" borderId="0" xfId="0" applyNumberFormat="1"/>
    <xf numFmtId="170" fontId="0" fillId="0" borderId="0" xfId="0" applyNumberFormat="1"/>
    <xf numFmtId="0" fontId="20" fillId="0" borderId="0" xfId="0" applyNumberFormat="1" applyFont="1"/>
    <xf numFmtId="0" fontId="21" fillId="5" borderId="0" xfId="0" applyNumberFormat="1" applyFont="1" applyFill="1"/>
    <xf numFmtId="0" fontId="0" fillId="0" borderId="0" xfId="0" applyNumberFormat="1" applyAlignment="1">
      <alignment horizontal="center"/>
    </xf>
    <xf numFmtId="0" fontId="0" fillId="0" borderId="16" xfId="0" applyBorder="1"/>
    <xf numFmtId="14" fontId="0" fillId="6" borderId="10" xfId="0" applyNumberFormat="1" applyFill="1" applyBorder="1" applyAlignment="1">
      <alignment horizontal="center"/>
    </xf>
    <xf numFmtId="0" fontId="0" fillId="6" borderId="10" xfId="0" applyFill="1" applyBorder="1"/>
    <xf numFmtId="14" fontId="0" fillId="0" borderId="1" xfId="0" applyNumberFormat="1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14" fontId="0" fillId="0" borderId="2" xfId="0" applyNumberFormat="1" applyFill="1" applyBorder="1" applyAlignment="1">
      <alignment horizontal="center"/>
    </xf>
    <xf numFmtId="20" fontId="0" fillId="0" borderId="2" xfId="0" applyNumberFormat="1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14" fontId="0" fillId="0" borderId="4" xfId="0" applyNumberFormat="1" applyFill="1" applyBorder="1" applyAlignment="1">
      <alignment horizontal="center"/>
    </xf>
    <xf numFmtId="20" fontId="0" fillId="0" borderId="4" xfId="0" applyNumberFormat="1" applyFill="1" applyBorder="1" applyAlignment="1">
      <alignment horizontal="center"/>
    </xf>
    <xf numFmtId="0" fontId="0" fillId="0" borderId="4" xfId="0" applyFill="1" applyBorder="1"/>
    <xf numFmtId="20" fontId="0" fillId="0" borderId="5" xfId="0" applyNumberForma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20" fontId="0" fillId="0" borderId="7" xfId="0" applyNumberFormat="1" applyFill="1" applyBorder="1" applyAlignment="1">
      <alignment horizontal="center"/>
    </xf>
    <xf numFmtId="20" fontId="0" fillId="0" borderId="8" xfId="0" applyNumberForma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0" fontId="0" fillId="0" borderId="12" xfId="0" applyNumberFormat="1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20" fontId="0" fillId="0" borderId="9" xfId="0" applyNumberForma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27" fillId="0" borderId="0" xfId="0" applyFont="1"/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7"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00FF"/>
      <color rgb="FFFF00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0AA7E-4E71-47F7-A54C-1EABF0444148}">
  <dimension ref="A1:T369"/>
  <sheetViews>
    <sheetView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N16" sqref="N16"/>
    </sheetView>
  </sheetViews>
  <sheetFormatPr baseColWidth="10" defaultRowHeight="15" x14ac:dyDescent="0.25"/>
  <cols>
    <col min="2" max="2" width="18.5703125" bestFit="1" customWidth="1"/>
    <col min="8" max="8" width="1.7109375" customWidth="1"/>
    <col min="14" max="14" width="23.85546875" bestFit="1" customWidth="1"/>
    <col min="15" max="15" width="13.42578125" bestFit="1" customWidth="1"/>
    <col min="16" max="16" width="12.28515625" customWidth="1"/>
    <col min="18" max="18" width="19.85546875" customWidth="1"/>
  </cols>
  <sheetData>
    <row r="1" spans="1:20" x14ac:dyDescent="0.25">
      <c r="A1">
        <v>2018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62"/>
      <c r="I1" s="1" t="s">
        <v>0</v>
      </c>
      <c r="J1" s="1" t="s">
        <v>1</v>
      </c>
      <c r="K1" s="1" t="s">
        <v>2</v>
      </c>
      <c r="L1" s="1" t="s">
        <v>3</v>
      </c>
      <c r="M1" s="1" t="s">
        <v>4</v>
      </c>
      <c r="O1" s="52" t="s">
        <v>6</v>
      </c>
      <c r="P1" s="52" t="s">
        <v>7</v>
      </c>
    </row>
    <row r="2" spans="1:20" ht="15.75" thickBot="1" x14ac:dyDescent="0.3">
      <c r="A2" s="59">
        <f>WEEKDAY(B2)</f>
        <v>7</v>
      </c>
      <c r="C2" s="61"/>
      <c r="D2" s="61"/>
      <c r="E2" s="61" t="str">
        <f>IF(Planning!E5=LOUIS,IF(B2&lt;=O1,"J",""),"")</f>
        <v/>
      </c>
      <c r="F2" s="61"/>
      <c r="G2" s="61"/>
      <c r="H2" s="62"/>
      <c r="I2" s="57" t="str">
        <f t="shared" ref="I2" si="0">IF(C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C2="M",IF(AND($B2&gt;=$O$5,$B2&lt;=$P$5),$S$5,""),IF(C2="A",IF(AND($B2&gt;=$O$5,$B2&lt;=$P$5),$T$5,""),IF(AND($B2&gt;=$O$8,$B2&lt;=$P$8),"HS",""))))</f>
        <v/>
      </c>
      <c r="J2" s="57" t="str">
        <f t="shared" ref="J2" si="1">IF(D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D2="M",IF(AND($B2&gt;=$O$5,$B2&lt;=$P$5),$S$5,""),IF(D2="A",IF(AND($B2&gt;=$O$5,$B2&lt;=$P$5),$T$5,""),IF(AND($B2&gt;=$O$8,$B2&lt;=$P$8),"HS",""))))</f>
        <v/>
      </c>
      <c r="K2" s="57" t="str">
        <f t="shared" ref="K2" si="2">IF(E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E2="M",IF(AND($B2&gt;=$O$5,$B2&lt;=$P$5),$S$5,""),IF(E2="A",IF(AND($B2&gt;=$O$5,$B2&lt;=$P$5),$T$5,""),IF(AND($B2&gt;=$O$8,$B2&lt;=$P$8),"HS",""))))</f>
        <v/>
      </c>
      <c r="L2" s="57" t="str">
        <f t="shared" ref="L2" si="3">IF(F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F2="M",IF(AND($B2&gt;=$O$5,$B2&lt;=$P$5),$S$5,""),IF(F2="A",IF(AND($B2&gt;=$O$5,$B2&lt;=$P$5),$T$5,""),IF(AND($B2&gt;=$O$8,$B2&lt;=$P$8),"HS",""))))</f>
        <v/>
      </c>
      <c r="M2" s="57" t="str">
        <f t="shared" ref="M2" si="4">IF(G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G2="M",IF(AND($B2&gt;=$O$5,$B2&lt;=$P$5),$S$5,""),IF(G2="A",IF(AND($B2&gt;=$O$5,$B2&lt;=$P$5),$T$5,""),IF(AND($B2&gt;=$O$8,$B2&lt;=$P$8),"HS",""))))</f>
        <v/>
      </c>
      <c r="O2" s="65">
        <v>43101</v>
      </c>
      <c r="P2" s="65">
        <v>43166</v>
      </c>
      <c r="Q2" s="66">
        <v>0.41666666666666669</v>
      </c>
      <c r="R2" s="66">
        <v>0.66666666666666663</v>
      </c>
      <c r="S2" s="66">
        <f>R2-Q2</f>
        <v>0.24999999999999994</v>
      </c>
      <c r="T2" s="66"/>
    </row>
    <row r="3" spans="1:20" x14ac:dyDescent="0.25">
      <c r="A3" s="60">
        <f t="shared" ref="A3:A66" si="5">WEEKDAY(B3)</f>
        <v>2</v>
      </c>
      <c r="B3" s="2">
        <f>DATE(Année,1,1)</f>
        <v>43101</v>
      </c>
      <c r="C3" s="61"/>
      <c r="D3" s="61"/>
      <c r="E3" s="61" t="s">
        <v>5</v>
      </c>
      <c r="F3" s="61"/>
      <c r="G3" s="61"/>
      <c r="H3" s="62"/>
      <c r="I3" s="57" t="str">
        <f t="shared" ref="I3:I66" si="6">IF(C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C3="M",IF(AND($B3&gt;=$O$5,$B3&lt;=$P$5),$S$5,""),IF(C3="A",IF(AND($B3&gt;=$O$5,$B3&lt;=$P$5),$T$5,""),IF(AND($B3&gt;=$O$8,$B3&lt;=$P$8),"HS",""))))</f>
        <v/>
      </c>
      <c r="J3" s="57" t="str">
        <f t="shared" ref="J3:J66" si="7">IF(D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D3="M",IF(AND($B3&gt;=$O$5,$B3&lt;=$P$5),$S$5,""),IF(D3="A",IF(AND($B3&gt;=$O$5,$B3&lt;=$P$5),$T$5,""),IF(AND($B3&gt;=$O$8,$B3&lt;=$P$8),"HS",""))))</f>
        <v/>
      </c>
      <c r="K3" s="57">
        <f t="shared" ref="K3:K66" si="8">IF(E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E3="M",IF(AND($B3&gt;=$O$5,$B3&lt;=$P$5),$S$5,""),IF(E3="A",IF(AND($B3&gt;=$O$5,$B3&lt;=$P$5),$T$5,""),IF(AND($B3&gt;=$O$8,$B3&lt;=$P$8),"HS",""))))</f>
        <v>0.24999999999999994</v>
      </c>
      <c r="L3" s="57" t="str">
        <f t="shared" ref="L3:L66" si="9">IF(F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F3="M",IF(AND($B3&gt;=$O$5,$B3&lt;=$P$5),$S$5,""),IF(F3="A",IF(AND($B3&gt;=$O$5,$B3&lt;=$P$5),$T$5,""),IF(AND($B3&gt;=$O$8,$B3&lt;=$P$8),"HS",""))))</f>
        <v/>
      </c>
      <c r="M3" s="57" t="str">
        <f t="shared" ref="M3:M66" si="10">IF(G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G3="M",IF(AND($B3&gt;=$O$5,$B3&lt;=$P$5),$S$5,""),IF(G3="A",IF(AND($B3&gt;=$O$5,$B3&lt;=$P$5),$T$5,""),IF(AND($B3&gt;=$O$8,$B3&lt;=$P$8),"HS",""))))</f>
        <v/>
      </c>
      <c r="O3" s="69">
        <v>43167</v>
      </c>
      <c r="P3" s="70">
        <v>43219</v>
      </c>
      <c r="Q3" s="71">
        <v>0.41666666666666669</v>
      </c>
      <c r="R3" s="72" t="s">
        <v>8</v>
      </c>
      <c r="S3" s="71">
        <v>0.375</v>
      </c>
      <c r="T3" s="73"/>
    </row>
    <row r="4" spans="1:20" ht="15.75" thickBot="1" x14ac:dyDescent="0.3">
      <c r="A4" s="60">
        <f t="shared" si="5"/>
        <v>3</v>
      </c>
      <c r="B4" s="2">
        <f t="shared" ref="B4:B67" si="11">(B3)+1</f>
        <v>43102</v>
      </c>
      <c r="C4" s="61"/>
      <c r="D4" s="61"/>
      <c r="E4" s="61" t="s">
        <v>5</v>
      </c>
      <c r="F4" s="61"/>
      <c r="G4" s="61"/>
      <c r="H4" s="62"/>
      <c r="I4" s="57" t="str">
        <f t="shared" si="6"/>
        <v/>
      </c>
      <c r="J4" s="57" t="str">
        <f t="shared" si="7"/>
        <v/>
      </c>
      <c r="K4" s="57">
        <f t="shared" si="8"/>
        <v>0.24999999999999994</v>
      </c>
      <c r="L4" s="57" t="str">
        <f t="shared" si="9"/>
        <v/>
      </c>
      <c r="M4" s="57" t="str">
        <f t="shared" si="10"/>
        <v/>
      </c>
      <c r="O4" s="74" t="s">
        <v>13</v>
      </c>
      <c r="P4" s="75"/>
      <c r="Q4" s="76">
        <v>0.41666666666666669</v>
      </c>
      <c r="R4" s="76">
        <v>0.97916666666666663</v>
      </c>
      <c r="S4" s="76">
        <f>R4-Q4</f>
        <v>0.5625</v>
      </c>
      <c r="T4" s="77"/>
    </row>
    <row r="5" spans="1:20" ht="15.75" thickBot="1" x14ac:dyDescent="0.3">
      <c r="A5" s="60">
        <f t="shared" si="5"/>
        <v>4</v>
      </c>
      <c r="B5" s="2">
        <f t="shared" si="11"/>
        <v>43103</v>
      </c>
      <c r="C5" s="61"/>
      <c r="D5" s="61"/>
      <c r="E5" s="61" t="s">
        <v>5</v>
      </c>
      <c r="F5" s="61"/>
      <c r="G5" s="61"/>
      <c r="H5" s="62"/>
      <c r="I5" s="57" t="str">
        <f t="shared" si="6"/>
        <v/>
      </c>
      <c r="J5" s="57" t="str">
        <f t="shared" si="7"/>
        <v/>
      </c>
      <c r="K5" s="57">
        <f t="shared" si="8"/>
        <v>0.24999999999999994</v>
      </c>
      <c r="L5" s="57" t="str">
        <f t="shared" si="9"/>
        <v/>
      </c>
      <c r="M5" s="57" t="str">
        <f t="shared" si="10"/>
        <v/>
      </c>
      <c r="O5" s="81">
        <v>43220</v>
      </c>
      <c r="P5" s="81">
        <v>43352</v>
      </c>
      <c r="Q5" s="82" t="s">
        <v>11</v>
      </c>
      <c r="R5" s="82" t="s">
        <v>12</v>
      </c>
      <c r="S5" s="83">
        <v>0.29166666666666669</v>
      </c>
      <c r="T5" s="83">
        <v>0.30208333333333331</v>
      </c>
    </row>
    <row r="6" spans="1:20" x14ac:dyDescent="0.25">
      <c r="A6" s="60">
        <f t="shared" si="5"/>
        <v>5</v>
      </c>
      <c r="B6" s="2">
        <f>(B5)+1</f>
        <v>43104</v>
      </c>
      <c r="C6" s="61"/>
      <c r="D6" s="61"/>
      <c r="E6" s="61" t="s">
        <v>5</v>
      </c>
      <c r="F6" s="61"/>
      <c r="G6" s="61"/>
      <c r="H6" s="62"/>
      <c r="I6" s="57" t="str">
        <f t="shared" si="6"/>
        <v/>
      </c>
      <c r="J6" s="57" t="str">
        <f t="shared" si="7"/>
        <v/>
      </c>
      <c r="K6" s="57">
        <f t="shared" si="8"/>
        <v>0.24999999999999994</v>
      </c>
      <c r="L6" s="57" t="str">
        <f t="shared" si="9"/>
        <v/>
      </c>
      <c r="M6" s="57" t="str">
        <f t="shared" si="10"/>
        <v/>
      </c>
      <c r="O6" s="69">
        <v>43353</v>
      </c>
      <c r="P6" s="70">
        <v>43401</v>
      </c>
      <c r="Q6" s="71">
        <v>0.41666666666666669</v>
      </c>
      <c r="R6" s="72" t="s">
        <v>8</v>
      </c>
      <c r="S6" s="71">
        <v>0.375</v>
      </c>
      <c r="T6" s="73"/>
    </row>
    <row r="7" spans="1:20" x14ac:dyDescent="0.25">
      <c r="A7" s="60">
        <f t="shared" si="5"/>
        <v>6</v>
      </c>
      <c r="B7" s="2">
        <f t="shared" si="11"/>
        <v>43105</v>
      </c>
      <c r="C7" s="61"/>
      <c r="D7" s="61"/>
      <c r="E7" s="61" t="s">
        <v>5</v>
      </c>
      <c r="F7" s="61"/>
      <c r="G7" s="61"/>
      <c r="H7" s="62"/>
      <c r="I7" s="57" t="str">
        <f t="shared" si="6"/>
        <v/>
      </c>
      <c r="J7" s="57" t="str">
        <f t="shared" si="7"/>
        <v/>
      </c>
      <c r="K7" s="57">
        <f t="shared" si="8"/>
        <v>0.24999999999999994</v>
      </c>
      <c r="L7" s="57" t="str">
        <f t="shared" si="9"/>
        <v/>
      </c>
      <c r="M7" s="57" t="str">
        <f t="shared" si="10"/>
        <v/>
      </c>
      <c r="O7" s="78" t="s">
        <v>13</v>
      </c>
      <c r="P7" s="79"/>
      <c r="Q7" s="66">
        <v>0.41666666666666669</v>
      </c>
      <c r="R7" s="66">
        <v>0.97916666666666663</v>
      </c>
      <c r="S7" s="66">
        <f>R7-Q7</f>
        <v>0.5625</v>
      </c>
      <c r="T7" s="80"/>
    </row>
    <row r="8" spans="1:20" x14ac:dyDescent="0.25">
      <c r="A8" s="60">
        <f t="shared" si="5"/>
        <v>7</v>
      </c>
      <c r="B8" s="2">
        <f t="shared" si="11"/>
        <v>43106</v>
      </c>
      <c r="C8" s="61"/>
      <c r="D8" s="61"/>
      <c r="E8" s="61" t="s">
        <v>5</v>
      </c>
      <c r="F8" s="61"/>
      <c r="G8" s="61"/>
      <c r="H8" s="62"/>
      <c r="I8" s="57" t="str">
        <f t="shared" si="6"/>
        <v/>
      </c>
      <c r="J8" s="57" t="str">
        <f t="shared" si="7"/>
        <v/>
      </c>
      <c r="K8" s="57">
        <f t="shared" si="8"/>
        <v>0.24999999999999994</v>
      </c>
      <c r="L8" s="57" t="str">
        <f t="shared" si="9"/>
        <v/>
      </c>
      <c r="M8" s="57" t="str">
        <f t="shared" si="10"/>
        <v/>
      </c>
      <c r="O8" s="63">
        <v>43402</v>
      </c>
      <c r="P8" s="63">
        <v>43418</v>
      </c>
      <c r="Q8" s="90" t="s">
        <v>35</v>
      </c>
      <c r="R8" s="91"/>
      <c r="S8" s="92"/>
      <c r="T8" s="64"/>
    </row>
    <row r="9" spans="1:20" x14ac:dyDescent="0.25">
      <c r="A9" s="60">
        <f t="shared" si="5"/>
        <v>1</v>
      </c>
      <c r="B9" s="2">
        <f t="shared" si="11"/>
        <v>43107</v>
      </c>
      <c r="C9" s="61"/>
      <c r="D9" s="61"/>
      <c r="E9" s="61" t="s">
        <v>5</v>
      </c>
      <c r="F9" s="61"/>
      <c r="G9" s="61"/>
      <c r="H9" s="62"/>
      <c r="I9" s="57" t="str">
        <f t="shared" si="6"/>
        <v/>
      </c>
      <c r="J9" s="57" t="str">
        <f t="shared" si="7"/>
        <v/>
      </c>
      <c r="K9" s="57">
        <f t="shared" si="8"/>
        <v>0.24999999999999994</v>
      </c>
      <c r="L9" s="57" t="str">
        <f t="shared" si="9"/>
        <v/>
      </c>
      <c r="M9" s="57" t="str">
        <f t="shared" si="10"/>
        <v/>
      </c>
      <c r="N9" s="55"/>
      <c r="O9" s="67">
        <v>43419</v>
      </c>
      <c r="P9" s="67">
        <v>43464</v>
      </c>
      <c r="Q9" s="68">
        <v>0.41666666666666669</v>
      </c>
      <c r="R9" s="68">
        <v>0.66666666666666663</v>
      </c>
      <c r="S9" s="68">
        <f>R9-Q9</f>
        <v>0.24999999999999994</v>
      </c>
      <c r="T9" s="68"/>
    </row>
    <row r="10" spans="1:20" x14ac:dyDescent="0.25">
      <c r="A10" s="60">
        <f t="shared" si="5"/>
        <v>2</v>
      </c>
      <c r="B10" s="2">
        <f t="shared" si="11"/>
        <v>43108</v>
      </c>
      <c r="C10" s="61"/>
      <c r="D10" s="61" t="s">
        <v>5</v>
      </c>
      <c r="E10" s="61" t="str">
        <f>IF(Planning!$E$6=LOUIS,IF(AND($B10&gt;=Planning!$B$6,$B10&lt;=Planning!$D$6),"J",""),"")</f>
        <v/>
      </c>
      <c r="F10" s="61"/>
      <c r="G10" s="61"/>
      <c r="H10" s="62"/>
      <c r="I10" s="57" t="str">
        <f t="shared" si="6"/>
        <v/>
      </c>
      <c r="J10" s="57">
        <f t="shared" si="7"/>
        <v>0.24999999999999994</v>
      </c>
      <c r="K10" s="57" t="str">
        <f t="shared" si="8"/>
        <v/>
      </c>
      <c r="L10" s="57" t="str">
        <f t="shared" si="9"/>
        <v/>
      </c>
      <c r="M10" s="57" t="str">
        <f t="shared" si="10"/>
        <v/>
      </c>
      <c r="N10" s="58"/>
      <c r="O10" s="56"/>
      <c r="S10" s="1"/>
    </row>
    <row r="11" spans="1:20" x14ac:dyDescent="0.25">
      <c r="A11" s="60">
        <f t="shared" si="5"/>
        <v>3</v>
      </c>
      <c r="B11" s="2">
        <f t="shared" si="11"/>
        <v>43109</v>
      </c>
      <c r="C11" s="61"/>
      <c r="D11" s="61" t="s">
        <v>5</v>
      </c>
      <c r="E11" s="61" t="str">
        <f>IF(Planning!$E$6=LOUIS,IF(AND($B11&gt;=Planning!$B$6,$B11&lt;=Planning!$D$6),"J",""),"")</f>
        <v/>
      </c>
      <c r="F11" s="61"/>
      <c r="G11" s="61"/>
      <c r="H11" s="62"/>
      <c r="I11" s="57" t="str">
        <f t="shared" si="6"/>
        <v/>
      </c>
      <c r="J11" s="57">
        <f t="shared" si="7"/>
        <v>0.24999999999999994</v>
      </c>
      <c r="K11" s="57" t="str">
        <f t="shared" si="8"/>
        <v/>
      </c>
      <c r="L11" s="57" t="str">
        <f t="shared" si="9"/>
        <v/>
      </c>
      <c r="M11" s="57" t="str">
        <f t="shared" si="10"/>
        <v/>
      </c>
      <c r="S11" s="1"/>
    </row>
    <row r="12" spans="1:20" x14ac:dyDescent="0.25">
      <c r="A12" s="60">
        <f t="shared" si="5"/>
        <v>4</v>
      </c>
      <c r="B12" s="2">
        <f t="shared" si="11"/>
        <v>43110</v>
      </c>
      <c r="C12" s="61"/>
      <c r="D12" s="61" t="s">
        <v>5</v>
      </c>
      <c r="E12" s="61"/>
      <c r="F12" s="61"/>
      <c r="G12" s="61"/>
      <c r="H12" s="62"/>
      <c r="I12" s="57" t="str">
        <f t="shared" si="6"/>
        <v/>
      </c>
      <c r="J12" s="57">
        <f t="shared" si="7"/>
        <v>0.24999999999999994</v>
      </c>
      <c r="K12" s="57" t="str">
        <f t="shared" si="8"/>
        <v/>
      </c>
      <c r="L12" s="57" t="str">
        <f t="shared" si="9"/>
        <v/>
      </c>
      <c r="M12" s="57" t="str">
        <f t="shared" si="10"/>
        <v/>
      </c>
      <c r="O12" t="s">
        <v>5</v>
      </c>
      <c r="P12" t="s">
        <v>37</v>
      </c>
    </row>
    <row r="13" spans="1:20" x14ac:dyDescent="0.25">
      <c r="A13" s="60">
        <f t="shared" si="5"/>
        <v>5</v>
      </c>
      <c r="B13" s="2">
        <f t="shared" si="11"/>
        <v>43111</v>
      </c>
      <c r="C13" s="61"/>
      <c r="D13" s="61" t="s">
        <v>5</v>
      </c>
      <c r="E13" s="61"/>
      <c r="F13" s="61"/>
      <c r="G13" s="61"/>
      <c r="H13" s="62"/>
      <c r="I13" s="57" t="str">
        <f t="shared" si="6"/>
        <v/>
      </c>
      <c r="J13" s="57">
        <f t="shared" si="7"/>
        <v>0.24999999999999994</v>
      </c>
      <c r="K13" s="57" t="str">
        <f t="shared" si="8"/>
        <v/>
      </c>
      <c r="L13" s="57" t="str">
        <f t="shared" si="9"/>
        <v/>
      </c>
      <c r="M13" s="57" t="str">
        <f t="shared" si="10"/>
        <v/>
      </c>
      <c r="O13" t="s">
        <v>9</v>
      </c>
      <c r="P13" t="s">
        <v>38</v>
      </c>
    </row>
    <row r="14" spans="1:20" x14ac:dyDescent="0.25">
      <c r="A14" s="60">
        <f t="shared" si="5"/>
        <v>6</v>
      </c>
      <c r="B14" s="2">
        <f t="shared" si="11"/>
        <v>43112</v>
      </c>
      <c r="C14" s="61"/>
      <c r="D14" s="61" t="s">
        <v>5</v>
      </c>
      <c r="E14" s="61"/>
      <c r="F14" s="61"/>
      <c r="G14" s="61"/>
      <c r="H14" s="62"/>
      <c r="I14" s="57" t="str">
        <f t="shared" si="6"/>
        <v/>
      </c>
      <c r="J14" s="57">
        <f t="shared" si="7"/>
        <v>0.24999999999999994</v>
      </c>
      <c r="K14" s="57" t="str">
        <f t="shared" si="8"/>
        <v/>
      </c>
      <c r="L14" s="57" t="str">
        <f t="shared" si="9"/>
        <v/>
      </c>
      <c r="M14" s="57" t="str">
        <f t="shared" si="10"/>
        <v/>
      </c>
      <c r="O14" t="s">
        <v>10</v>
      </c>
      <c r="P14" t="s">
        <v>39</v>
      </c>
    </row>
    <row r="15" spans="1:20" x14ac:dyDescent="0.25">
      <c r="A15" s="60">
        <f t="shared" si="5"/>
        <v>7</v>
      </c>
      <c r="B15" s="2">
        <f t="shared" si="11"/>
        <v>43113</v>
      </c>
      <c r="C15" s="61"/>
      <c r="D15" s="61" t="s">
        <v>5</v>
      </c>
      <c r="E15" s="61"/>
      <c r="F15" s="61"/>
      <c r="G15" s="61"/>
      <c r="H15" s="62"/>
      <c r="I15" s="57" t="str">
        <f t="shared" si="6"/>
        <v/>
      </c>
      <c r="J15" s="57">
        <f t="shared" si="7"/>
        <v>0.24999999999999994</v>
      </c>
      <c r="K15" s="57" t="str">
        <f t="shared" si="8"/>
        <v/>
      </c>
      <c r="L15" s="57" t="str">
        <f t="shared" si="9"/>
        <v/>
      </c>
      <c r="M15" s="57" t="str">
        <f t="shared" si="10"/>
        <v/>
      </c>
    </row>
    <row r="16" spans="1:20" x14ac:dyDescent="0.25">
      <c r="A16" s="60">
        <f t="shared" si="5"/>
        <v>1</v>
      </c>
      <c r="B16" s="2">
        <f t="shared" si="11"/>
        <v>43114</v>
      </c>
      <c r="C16" s="61"/>
      <c r="D16" s="61" t="s">
        <v>5</v>
      </c>
      <c r="E16" s="61"/>
      <c r="F16" s="61"/>
      <c r="G16" s="61"/>
      <c r="H16" s="62"/>
      <c r="I16" s="57" t="str">
        <f t="shared" si="6"/>
        <v/>
      </c>
      <c r="J16" s="57">
        <f t="shared" si="7"/>
        <v>0.24999999999999994</v>
      </c>
      <c r="K16" s="57" t="str">
        <f t="shared" si="8"/>
        <v/>
      </c>
      <c r="L16" s="57" t="str">
        <f t="shared" si="9"/>
        <v/>
      </c>
      <c r="M16" s="57" t="str">
        <f t="shared" si="10"/>
        <v/>
      </c>
      <c r="N16" s="55"/>
    </row>
    <row r="17" spans="1:14" x14ac:dyDescent="0.25">
      <c r="A17" s="60">
        <f t="shared" si="5"/>
        <v>2</v>
      </c>
      <c r="B17" s="2">
        <f t="shared" si="11"/>
        <v>43115</v>
      </c>
      <c r="C17" s="61"/>
      <c r="D17" s="61"/>
      <c r="E17" s="61"/>
      <c r="F17" s="61"/>
      <c r="G17" s="61" t="s">
        <v>5</v>
      </c>
      <c r="H17" s="62"/>
      <c r="I17" s="57" t="str">
        <f t="shared" si="6"/>
        <v/>
      </c>
      <c r="J17" s="57" t="str">
        <f t="shared" si="7"/>
        <v/>
      </c>
      <c r="K17" s="57" t="str">
        <f t="shared" si="8"/>
        <v/>
      </c>
      <c r="L17" s="57" t="str">
        <f t="shared" si="9"/>
        <v/>
      </c>
      <c r="M17" s="57">
        <f t="shared" si="10"/>
        <v>0.24999999999999994</v>
      </c>
    </row>
    <row r="18" spans="1:14" x14ac:dyDescent="0.25">
      <c r="A18" s="60">
        <f t="shared" si="5"/>
        <v>3</v>
      </c>
      <c r="B18" s="2">
        <f t="shared" si="11"/>
        <v>43116</v>
      </c>
      <c r="C18" s="61"/>
      <c r="D18" s="61"/>
      <c r="E18" s="61"/>
      <c r="F18" s="61"/>
      <c r="G18" s="61" t="s">
        <v>5</v>
      </c>
      <c r="H18" s="62"/>
      <c r="I18" s="57" t="str">
        <f t="shared" si="6"/>
        <v/>
      </c>
      <c r="J18" s="57" t="str">
        <f t="shared" si="7"/>
        <v/>
      </c>
      <c r="K18" s="57" t="str">
        <f t="shared" si="8"/>
        <v/>
      </c>
      <c r="L18" s="57" t="str">
        <f t="shared" si="9"/>
        <v/>
      </c>
      <c r="M18" s="57">
        <f t="shared" si="10"/>
        <v>0.24999999999999994</v>
      </c>
    </row>
    <row r="19" spans="1:14" x14ac:dyDescent="0.25">
      <c r="A19" s="60">
        <f t="shared" si="5"/>
        <v>4</v>
      </c>
      <c r="B19" s="2">
        <f t="shared" si="11"/>
        <v>43117</v>
      </c>
      <c r="C19" s="61"/>
      <c r="D19" s="61"/>
      <c r="E19" s="61"/>
      <c r="F19" s="61"/>
      <c r="G19" s="61" t="s">
        <v>5</v>
      </c>
      <c r="H19" s="62"/>
      <c r="I19" s="57" t="str">
        <f t="shared" si="6"/>
        <v/>
      </c>
      <c r="J19" s="57" t="str">
        <f t="shared" si="7"/>
        <v/>
      </c>
      <c r="K19" s="57" t="str">
        <f t="shared" si="8"/>
        <v/>
      </c>
      <c r="L19" s="57" t="str">
        <f t="shared" si="9"/>
        <v/>
      </c>
      <c r="M19" s="57">
        <f t="shared" si="10"/>
        <v>0.24999999999999994</v>
      </c>
    </row>
    <row r="20" spans="1:14" x14ac:dyDescent="0.25">
      <c r="A20" s="60">
        <f t="shared" si="5"/>
        <v>5</v>
      </c>
      <c r="B20" s="2">
        <f t="shared" si="11"/>
        <v>43118</v>
      </c>
      <c r="C20" s="61"/>
      <c r="D20" s="61"/>
      <c r="E20" s="61"/>
      <c r="F20" s="61"/>
      <c r="G20" s="61" t="s">
        <v>5</v>
      </c>
      <c r="H20" s="62"/>
      <c r="I20" s="57" t="str">
        <f t="shared" si="6"/>
        <v/>
      </c>
      <c r="J20" s="57" t="str">
        <f t="shared" si="7"/>
        <v/>
      </c>
      <c r="K20" s="57" t="str">
        <f t="shared" si="8"/>
        <v/>
      </c>
      <c r="L20" s="57" t="str">
        <f t="shared" si="9"/>
        <v/>
      </c>
      <c r="M20" s="57">
        <f t="shared" si="10"/>
        <v>0.24999999999999994</v>
      </c>
    </row>
    <row r="21" spans="1:14" x14ac:dyDescent="0.25">
      <c r="A21" s="60">
        <f t="shared" si="5"/>
        <v>6</v>
      </c>
      <c r="B21" s="2">
        <f t="shared" si="11"/>
        <v>43119</v>
      </c>
      <c r="C21" s="61"/>
      <c r="D21" s="61"/>
      <c r="E21" s="61"/>
      <c r="F21" s="61"/>
      <c r="G21" s="61" t="s">
        <v>5</v>
      </c>
      <c r="H21" s="62"/>
      <c r="I21" s="57" t="str">
        <f t="shared" si="6"/>
        <v/>
      </c>
      <c r="J21" s="57" t="str">
        <f t="shared" si="7"/>
        <v/>
      </c>
      <c r="K21" s="57" t="str">
        <f t="shared" si="8"/>
        <v/>
      </c>
      <c r="L21" s="57" t="str">
        <f t="shared" si="9"/>
        <v/>
      </c>
      <c r="M21" s="57">
        <f t="shared" si="10"/>
        <v>0.24999999999999994</v>
      </c>
    </row>
    <row r="22" spans="1:14" x14ac:dyDescent="0.25">
      <c r="A22" s="60">
        <f t="shared" si="5"/>
        <v>7</v>
      </c>
      <c r="B22" s="2">
        <f t="shared" si="11"/>
        <v>43120</v>
      </c>
      <c r="C22" s="61"/>
      <c r="D22" s="61"/>
      <c r="E22" s="61"/>
      <c r="F22" s="61"/>
      <c r="G22" s="61" t="s">
        <v>5</v>
      </c>
      <c r="H22" s="62"/>
      <c r="I22" s="57" t="str">
        <f t="shared" si="6"/>
        <v/>
      </c>
      <c r="J22" s="57" t="str">
        <f t="shared" si="7"/>
        <v/>
      </c>
      <c r="K22" s="57" t="str">
        <f t="shared" si="8"/>
        <v/>
      </c>
      <c r="L22" s="57" t="str">
        <f t="shared" si="9"/>
        <v/>
      </c>
      <c r="M22" s="57">
        <f t="shared" si="10"/>
        <v>0.24999999999999994</v>
      </c>
    </row>
    <row r="23" spans="1:14" x14ac:dyDescent="0.25">
      <c r="A23" s="60">
        <f t="shared" si="5"/>
        <v>1</v>
      </c>
      <c r="B23" s="2">
        <f t="shared" si="11"/>
        <v>43121</v>
      </c>
      <c r="C23" s="61"/>
      <c r="D23" s="61"/>
      <c r="E23" s="61"/>
      <c r="F23" s="61"/>
      <c r="G23" s="61" t="s">
        <v>5</v>
      </c>
      <c r="H23" s="62"/>
      <c r="I23" s="57" t="str">
        <f t="shared" si="6"/>
        <v/>
      </c>
      <c r="J23" s="57" t="str">
        <f t="shared" si="7"/>
        <v/>
      </c>
      <c r="K23" s="57" t="str">
        <f t="shared" si="8"/>
        <v/>
      </c>
      <c r="L23" s="57" t="str">
        <f t="shared" si="9"/>
        <v/>
      </c>
      <c r="M23" s="57">
        <f t="shared" si="10"/>
        <v>0.24999999999999994</v>
      </c>
      <c r="N23" s="55"/>
    </row>
    <row r="24" spans="1:14" x14ac:dyDescent="0.25">
      <c r="A24" s="60">
        <f t="shared" si="5"/>
        <v>2</v>
      </c>
      <c r="B24" s="2">
        <f t="shared" si="11"/>
        <v>43122</v>
      </c>
      <c r="C24" s="61"/>
      <c r="D24" s="61"/>
      <c r="E24" s="61"/>
      <c r="F24" s="61" t="s">
        <v>5</v>
      </c>
      <c r="G24" s="61"/>
      <c r="H24" s="62"/>
      <c r="I24" s="57" t="str">
        <f t="shared" si="6"/>
        <v/>
      </c>
      <c r="J24" s="57" t="str">
        <f t="shared" si="7"/>
        <v/>
      </c>
      <c r="K24" s="57" t="str">
        <f t="shared" si="8"/>
        <v/>
      </c>
      <c r="L24" s="57">
        <f t="shared" si="9"/>
        <v>0.24999999999999994</v>
      </c>
      <c r="M24" s="57" t="str">
        <f t="shared" si="10"/>
        <v/>
      </c>
    </row>
    <row r="25" spans="1:14" x14ac:dyDescent="0.25">
      <c r="A25" s="60">
        <f t="shared" si="5"/>
        <v>3</v>
      </c>
      <c r="B25" s="2">
        <f t="shared" si="11"/>
        <v>43123</v>
      </c>
      <c r="C25" s="61"/>
      <c r="D25" s="61"/>
      <c r="E25" s="61"/>
      <c r="F25" s="61" t="s">
        <v>5</v>
      </c>
      <c r="G25" s="61"/>
      <c r="H25" s="62"/>
      <c r="I25" s="57" t="str">
        <f t="shared" si="6"/>
        <v/>
      </c>
      <c r="J25" s="57" t="str">
        <f t="shared" si="7"/>
        <v/>
      </c>
      <c r="K25" s="57" t="str">
        <f t="shared" si="8"/>
        <v/>
      </c>
      <c r="L25" s="57">
        <f t="shared" si="9"/>
        <v>0.24999999999999994</v>
      </c>
      <c r="M25" s="57" t="str">
        <f t="shared" si="10"/>
        <v/>
      </c>
    </row>
    <row r="26" spans="1:14" x14ac:dyDescent="0.25">
      <c r="A26" s="60">
        <f t="shared" si="5"/>
        <v>4</v>
      </c>
      <c r="B26" s="2">
        <f t="shared" si="11"/>
        <v>43124</v>
      </c>
      <c r="C26" s="61"/>
      <c r="D26" s="61"/>
      <c r="E26" s="61"/>
      <c r="F26" s="61" t="s">
        <v>5</v>
      </c>
      <c r="G26" s="61"/>
      <c r="H26" s="62"/>
      <c r="I26" s="57" t="str">
        <f t="shared" si="6"/>
        <v/>
      </c>
      <c r="J26" s="57" t="str">
        <f t="shared" si="7"/>
        <v/>
      </c>
      <c r="K26" s="57" t="str">
        <f t="shared" si="8"/>
        <v/>
      </c>
      <c r="L26" s="57">
        <f t="shared" si="9"/>
        <v>0.24999999999999994</v>
      </c>
      <c r="M26" s="57" t="str">
        <f t="shared" si="10"/>
        <v/>
      </c>
    </row>
    <row r="27" spans="1:14" x14ac:dyDescent="0.25">
      <c r="A27" s="60">
        <f t="shared" si="5"/>
        <v>5</v>
      </c>
      <c r="B27" s="2">
        <f t="shared" si="11"/>
        <v>43125</v>
      </c>
      <c r="C27" s="61"/>
      <c r="D27" s="61"/>
      <c r="E27" s="61"/>
      <c r="F27" s="61" t="s">
        <v>5</v>
      </c>
      <c r="G27" s="61"/>
      <c r="H27" s="62"/>
      <c r="I27" s="57" t="str">
        <f t="shared" si="6"/>
        <v/>
      </c>
      <c r="J27" s="57" t="str">
        <f t="shared" si="7"/>
        <v/>
      </c>
      <c r="K27" s="57" t="str">
        <f t="shared" si="8"/>
        <v/>
      </c>
      <c r="L27" s="57">
        <f t="shared" si="9"/>
        <v>0.24999999999999994</v>
      </c>
      <c r="M27" s="57" t="str">
        <f t="shared" si="10"/>
        <v/>
      </c>
    </row>
    <row r="28" spans="1:14" x14ac:dyDescent="0.25">
      <c r="A28" s="60">
        <f t="shared" si="5"/>
        <v>6</v>
      </c>
      <c r="B28" s="2">
        <f t="shared" si="11"/>
        <v>43126</v>
      </c>
      <c r="C28" s="61"/>
      <c r="D28" s="61"/>
      <c r="E28" s="61"/>
      <c r="F28" s="61" t="s">
        <v>5</v>
      </c>
      <c r="G28" s="61"/>
      <c r="H28" s="62"/>
      <c r="I28" s="57" t="str">
        <f t="shared" si="6"/>
        <v/>
      </c>
      <c r="J28" s="57" t="str">
        <f t="shared" si="7"/>
        <v/>
      </c>
      <c r="K28" s="57" t="str">
        <f t="shared" si="8"/>
        <v/>
      </c>
      <c r="L28" s="57">
        <f t="shared" si="9"/>
        <v>0.24999999999999994</v>
      </c>
      <c r="M28" s="57" t="str">
        <f t="shared" si="10"/>
        <v/>
      </c>
    </row>
    <row r="29" spans="1:14" x14ac:dyDescent="0.25">
      <c r="A29" s="60">
        <f t="shared" si="5"/>
        <v>7</v>
      </c>
      <c r="B29" s="2">
        <f t="shared" si="11"/>
        <v>43127</v>
      </c>
      <c r="C29" s="61"/>
      <c r="D29" s="61"/>
      <c r="E29" s="61"/>
      <c r="F29" s="61" t="s">
        <v>5</v>
      </c>
      <c r="G29" s="61"/>
      <c r="H29" s="62"/>
      <c r="I29" s="57" t="str">
        <f t="shared" si="6"/>
        <v/>
      </c>
      <c r="J29" s="57" t="str">
        <f t="shared" si="7"/>
        <v/>
      </c>
      <c r="K29" s="57" t="str">
        <f t="shared" si="8"/>
        <v/>
      </c>
      <c r="L29" s="57">
        <f t="shared" si="9"/>
        <v>0.24999999999999994</v>
      </c>
      <c r="M29" s="57" t="str">
        <f t="shared" si="10"/>
        <v/>
      </c>
    </row>
    <row r="30" spans="1:14" x14ac:dyDescent="0.25">
      <c r="A30" s="60">
        <f t="shared" si="5"/>
        <v>1</v>
      </c>
      <c r="B30" s="2">
        <f t="shared" si="11"/>
        <v>43128</v>
      </c>
      <c r="C30" s="61"/>
      <c r="D30" s="61"/>
      <c r="E30" s="61"/>
      <c r="F30" s="61" t="s">
        <v>5</v>
      </c>
      <c r="G30" s="61"/>
      <c r="H30" s="62"/>
      <c r="I30" s="57" t="str">
        <f t="shared" si="6"/>
        <v/>
      </c>
      <c r="J30" s="57" t="str">
        <f t="shared" si="7"/>
        <v/>
      </c>
      <c r="K30" s="57" t="str">
        <f t="shared" si="8"/>
        <v/>
      </c>
      <c r="L30" s="57">
        <f t="shared" si="9"/>
        <v>0.24999999999999994</v>
      </c>
      <c r="M30" s="57" t="str">
        <f t="shared" si="10"/>
        <v/>
      </c>
      <c r="N30" s="55"/>
    </row>
    <row r="31" spans="1:14" x14ac:dyDescent="0.25">
      <c r="A31" s="60">
        <f t="shared" si="5"/>
        <v>2</v>
      </c>
      <c r="B31" s="2">
        <f t="shared" si="11"/>
        <v>43129</v>
      </c>
      <c r="C31" s="61" t="s">
        <v>5</v>
      </c>
      <c r="D31" s="61"/>
      <c r="E31" s="61"/>
      <c r="F31" s="61"/>
      <c r="G31" s="61"/>
      <c r="H31" s="62"/>
      <c r="I31" s="57">
        <f t="shared" si="6"/>
        <v>0.24999999999999994</v>
      </c>
      <c r="J31" s="57" t="str">
        <f t="shared" si="7"/>
        <v/>
      </c>
      <c r="K31" s="57" t="str">
        <f t="shared" si="8"/>
        <v/>
      </c>
      <c r="L31" s="57" t="str">
        <f t="shared" si="9"/>
        <v/>
      </c>
      <c r="M31" s="57" t="str">
        <f t="shared" si="10"/>
        <v/>
      </c>
    </row>
    <row r="32" spans="1:14" x14ac:dyDescent="0.25">
      <c r="A32" s="60">
        <f t="shared" si="5"/>
        <v>3</v>
      </c>
      <c r="B32" s="2">
        <f t="shared" si="11"/>
        <v>43130</v>
      </c>
      <c r="C32" s="61" t="s">
        <v>5</v>
      </c>
      <c r="D32" s="61"/>
      <c r="E32" s="61"/>
      <c r="F32" s="61"/>
      <c r="G32" s="61"/>
      <c r="H32" s="62"/>
      <c r="I32" s="57">
        <f t="shared" si="6"/>
        <v>0.24999999999999994</v>
      </c>
      <c r="J32" s="57" t="str">
        <f t="shared" si="7"/>
        <v/>
      </c>
      <c r="K32" s="57" t="str">
        <f t="shared" si="8"/>
        <v/>
      </c>
      <c r="L32" s="57" t="str">
        <f t="shared" si="9"/>
        <v/>
      </c>
      <c r="M32" s="57" t="str">
        <f t="shared" si="10"/>
        <v/>
      </c>
    </row>
    <row r="33" spans="1:14" x14ac:dyDescent="0.25">
      <c r="A33" s="60">
        <f t="shared" si="5"/>
        <v>4</v>
      </c>
      <c r="B33" s="2">
        <f t="shared" si="11"/>
        <v>43131</v>
      </c>
      <c r="C33" s="61" t="s">
        <v>5</v>
      </c>
      <c r="D33" s="61"/>
      <c r="E33" s="61"/>
      <c r="F33" s="61"/>
      <c r="G33" s="61"/>
      <c r="H33" s="62"/>
      <c r="I33" s="57">
        <f t="shared" si="6"/>
        <v>0.24999999999999994</v>
      </c>
      <c r="J33" s="57" t="str">
        <f t="shared" si="7"/>
        <v/>
      </c>
      <c r="K33" s="57" t="str">
        <f t="shared" si="8"/>
        <v/>
      </c>
      <c r="L33" s="57" t="str">
        <f t="shared" si="9"/>
        <v/>
      </c>
      <c r="M33" s="57" t="str">
        <f t="shared" si="10"/>
        <v/>
      </c>
    </row>
    <row r="34" spans="1:14" x14ac:dyDescent="0.25">
      <c r="A34" s="60">
        <f t="shared" si="5"/>
        <v>5</v>
      </c>
      <c r="B34" s="2">
        <f t="shared" si="11"/>
        <v>43132</v>
      </c>
      <c r="C34" s="61" t="s">
        <v>5</v>
      </c>
      <c r="D34" s="61"/>
      <c r="E34" s="61"/>
      <c r="F34" s="61"/>
      <c r="G34" s="61"/>
      <c r="H34" s="62"/>
      <c r="I34" s="57">
        <f t="shared" si="6"/>
        <v>0.24999999999999994</v>
      </c>
      <c r="J34" s="57" t="str">
        <f t="shared" si="7"/>
        <v/>
      </c>
      <c r="K34" s="57" t="str">
        <f t="shared" si="8"/>
        <v/>
      </c>
      <c r="L34" s="57" t="str">
        <f t="shared" si="9"/>
        <v/>
      </c>
      <c r="M34" s="57" t="str">
        <f t="shared" si="10"/>
        <v/>
      </c>
    </row>
    <row r="35" spans="1:14" x14ac:dyDescent="0.25">
      <c r="A35" s="60">
        <f t="shared" si="5"/>
        <v>6</v>
      </c>
      <c r="B35" s="2">
        <f t="shared" si="11"/>
        <v>43133</v>
      </c>
      <c r="C35" s="61" t="s">
        <v>5</v>
      </c>
      <c r="D35" s="61"/>
      <c r="E35" s="61"/>
      <c r="F35" s="61"/>
      <c r="G35" s="61"/>
      <c r="H35" s="62"/>
      <c r="I35" s="57">
        <f t="shared" si="6"/>
        <v>0.24999999999999994</v>
      </c>
      <c r="J35" s="57" t="str">
        <f t="shared" si="7"/>
        <v/>
      </c>
      <c r="K35" s="57" t="str">
        <f t="shared" si="8"/>
        <v/>
      </c>
      <c r="L35" s="57" t="str">
        <f t="shared" si="9"/>
        <v/>
      </c>
      <c r="M35" s="57" t="str">
        <f t="shared" si="10"/>
        <v/>
      </c>
    </row>
    <row r="36" spans="1:14" x14ac:dyDescent="0.25">
      <c r="A36" s="60">
        <f t="shared" si="5"/>
        <v>7</v>
      </c>
      <c r="B36" s="2">
        <f t="shared" si="11"/>
        <v>43134</v>
      </c>
      <c r="C36" s="61" t="s">
        <v>5</v>
      </c>
      <c r="D36" s="61"/>
      <c r="E36" s="61"/>
      <c r="F36" s="61"/>
      <c r="G36" s="61"/>
      <c r="H36" s="62"/>
      <c r="I36" s="57">
        <f t="shared" si="6"/>
        <v>0.24999999999999994</v>
      </c>
      <c r="J36" s="57" t="str">
        <f t="shared" si="7"/>
        <v/>
      </c>
      <c r="K36" s="57" t="str">
        <f t="shared" si="8"/>
        <v/>
      </c>
      <c r="L36" s="57" t="str">
        <f t="shared" si="9"/>
        <v/>
      </c>
      <c r="M36" s="57" t="str">
        <f t="shared" si="10"/>
        <v/>
      </c>
    </row>
    <row r="37" spans="1:14" x14ac:dyDescent="0.25">
      <c r="A37" s="60">
        <f t="shared" si="5"/>
        <v>1</v>
      </c>
      <c r="B37" s="2">
        <f t="shared" si="11"/>
        <v>43135</v>
      </c>
      <c r="C37" s="61" t="s">
        <v>5</v>
      </c>
      <c r="D37" s="54"/>
      <c r="E37" s="54"/>
      <c r="F37" s="54"/>
      <c r="G37" s="54"/>
      <c r="H37" s="62"/>
      <c r="I37" s="57">
        <f t="shared" si="6"/>
        <v>0.24999999999999994</v>
      </c>
      <c r="J37" s="57" t="str">
        <f t="shared" si="7"/>
        <v/>
      </c>
      <c r="K37" s="57" t="str">
        <f t="shared" si="8"/>
        <v/>
      </c>
      <c r="L37" s="57" t="str">
        <f t="shared" si="9"/>
        <v/>
      </c>
      <c r="M37" s="57" t="str">
        <f t="shared" si="10"/>
        <v/>
      </c>
      <c r="N37" s="55"/>
    </row>
    <row r="38" spans="1:14" x14ac:dyDescent="0.25">
      <c r="A38" s="60">
        <f t="shared" si="5"/>
        <v>2</v>
      </c>
      <c r="B38" s="2">
        <f t="shared" si="11"/>
        <v>43136</v>
      </c>
      <c r="C38" s="61"/>
      <c r="D38" s="61"/>
      <c r="E38" s="61" t="s">
        <v>5</v>
      </c>
      <c r="F38" s="61"/>
      <c r="G38" s="61"/>
      <c r="H38" s="62"/>
      <c r="I38" s="57" t="str">
        <f t="shared" si="6"/>
        <v/>
      </c>
      <c r="J38" s="57" t="str">
        <f t="shared" si="7"/>
        <v/>
      </c>
      <c r="K38" s="57">
        <f t="shared" si="8"/>
        <v>0.24999999999999994</v>
      </c>
      <c r="L38" s="57" t="str">
        <f t="shared" si="9"/>
        <v/>
      </c>
      <c r="M38" s="57" t="str">
        <f t="shared" si="10"/>
        <v/>
      </c>
    </row>
    <row r="39" spans="1:14" x14ac:dyDescent="0.25">
      <c r="A39" s="60">
        <f t="shared" si="5"/>
        <v>3</v>
      </c>
      <c r="B39" s="2">
        <f t="shared" si="11"/>
        <v>43137</v>
      </c>
      <c r="C39" s="61"/>
      <c r="D39" s="61"/>
      <c r="E39" s="61" t="s">
        <v>5</v>
      </c>
      <c r="F39" s="61"/>
      <c r="G39" s="61"/>
      <c r="H39" s="62"/>
      <c r="I39" s="57" t="str">
        <f t="shared" si="6"/>
        <v/>
      </c>
      <c r="J39" s="57" t="str">
        <f t="shared" si="7"/>
        <v/>
      </c>
      <c r="K39" s="57">
        <f t="shared" si="8"/>
        <v>0.24999999999999994</v>
      </c>
      <c r="L39" s="57" t="str">
        <f t="shared" si="9"/>
        <v/>
      </c>
      <c r="M39" s="57" t="str">
        <f t="shared" si="10"/>
        <v/>
      </c>
    </row>
    <row r="40" spans="1:14" x14ac:dyDescent="0.25">
      <c r="A40" s="60">
        <f t="shared" si="5"/>
        <v>4</v>
      </c>
      <c r="B40" s="2">
        <f t="shared" si="11"/>
        <v>43138</v>
      </c>
      <c r="C40" s="61"/>
      <c r="D40" s="61"/>
      <c r="E40" s="61" t="s">
        <v>5</v>
      </c>
      <c r="F40" s="61"/>
      <c r="G40" s="61"/>
      <c r="H40" s="62"/>
      <c r="I40" s="57" t="str">
        <f t="shared" si="6"/>
        <v/>
      </c>
      <c r="J40" s="57" t="str">
        <f t="shared" si="7"/>
        <v/>
      </c>
      <c r="K40" s="57">
        <f t="shared" si="8"/>
        <v>0.24999999999999994</v>
      </c>
      <c r="L40" s="57" t="str">
        <f t="shared" si="9"/>
        <v/>
      </c>
      <c r="M40" s="57" t="str">
        <f t="shared" si="10"/>
        <v/>
      </c>
    </row>
    <row r="41" spans="1:14" x14ac:dyDescent="0.25">
      <c r="A41" s="60">
        <f t="shared" si="5"/>
        <v>5</v>
      </c>
      <c r="B41" s="2">
        <f t="shared" si="11"/>
        <v>43139</v>
      </c>
      <c r="C41" s="61"/>
      <c r="D41" s="61"/>
      <c r="E41" s="61" t="s">
        <v>5</v>
      </c>
      <c r="F41" s="61"/>
      <c r="G41" s="61"/>
      <c r="H41" s="62"/>
      <c r="I41" s="57" t="str">
        <f t="shared" si="6"/>
        <v/>
      </c>
      <c r="J41" s="57" t="str">
        <f t="shared" si="7"/>
        <v/>
      </c>
      <c r="K41" s="57">
        <f t="shared" si="8"/>
        <v>0.24999999999999994</v>
      </c>
      <c r="L41" s="57" t="str">
        <f t="shared" si="9"/>
        <v/>
      </c>
      <c r="M41" s="57" t="str">
        <f t="shared" si="10"/>
        <v/>
      </c>
    </row>
    <row r="42" spans="1:14" x14ac:dyDescent="0.25">
      <c r="A42" s="60">
        <f t="shared" si="5"/>
        <v>6</v>
      </c>
      <c r="B42" s="2">
        <f t="shared" si="11"/>
        <v>43140</v>
      </c>
      <c r="C42" s="61"/>
      <c r="D42" s="61"/>
      <c r="E42" s="61" t="s">
        <v>5</v>
      </c>
      <c r="F42" s="61"/>
      <c r="G42" s="61"/>
      <c r="H42" s="62"/>
      <c r="I42" s="57" t="str">
        <f t="shared" si="6"/>
        <v/>
      </c>
      <c r="J42" s="57" t="str">
        <f t="shared" si="7"/>
        <v/>
      </c>
      <c r="K42" s="57">
        <f t="shared" si="8"/>
        <v>0.24999999999999994</v>
      </c>
      <c r="L42" s="57" t="str">
        <f t="shared" si="9"/>
        <v/>
      </c>
      <c r="M42" s="57" t="str">
        <f t="shared" si="10"/>
        <v/>
      </c>
    </row>
    <row r="43" spans="1:14" x14ac:dyDescent="0.25">
      <c r="A43" s="60">
        <f t="shared" si="5"/>
        <v>7</v>
      </c>
      <c r="B43" s="2">
        <f t="shared" si="11"/>
        <v>43141</v>
      </c>
      <c r="C43" s="61"/>
      <c r="D43" s="61"/>
      <c r="E43" s="61" t="s">
        <v>5</v>
      </c>
      <c r="F43" s="61"/>
      <c r="G43" s="61"/>
      <c r="H43" s="62"/>
      <c r="I43" s="57" t="str">
        <f t="shared" si="6"/>
        <v/>
      </c>
      <c r="J43" s="57" t="str">
        <f t="shared" si="7"/>
        <v/>
      </c>
      <c r="K43" s="57">
        <f t="shared" si="8"/>
        <v>0.24999999999999994</v>
      </c>
      <c r="L43" s="57" t="str">
        <f t="shared" si="9"/>
        <v/>
      </c>
      <c r="M43" s="57" t="str">
        <f t="shared" si="10"/>
        <v/>
      </c>
    </row>
    <row r="44" spans="1:14" x14ac:dyDescent="0.25">
      <c r="A44" s="60">
        <f t="shared" si="5"/>
        <v>1</v>
      </c>
      <c r="B44" s="2">
        <f t="shared" si="11"/>
        <v>43142</v>
      </c>
      <c r="C44" s="61"/>
      <c r="D44" s="61"/>
      <c r="E44" s="61" t="s">
        <v>5</v>
      </c>
      <c r="F44" s="61"/>
      <c r="G44" s="61"/>
      <c r="H44" s="62"/>
      <c r="I44" s="57" t="str">
        <f t="shared" si="6"/>
        <v/>
      </c>
      <c r="J44" s="57" t="str">
        <f t="shared" si="7"/>
        <v/>
      </c>
      <c r="K44" s="57">
        <f t="shared" si="8"/>
        <v>0.24999999999999994</v>
      </c>
      <c r="L44" s="57" t="str">
        <f t="shared" si="9"/>
        <v/>
      </c>
      <c r="M44" s="57" t="str">
        <f t="shared" si="10"/>
        <v/>
      </c>
      <c r="N44" s="55"/>
    </row>
    <row r="45" spans="1:14" x14ac:dyDescent="0.25">
      <c r="A45" s="60">
        <f t="shared" si="5"/>
        <v>2</v>
      </c>
      <c r="B45" s="2">
        <f t="shared" si="11"/>
        <v>43143</v>
      </c>
      <c r="C45" s="61"/>
      <c r="D45" s="61" t="s">
        <v>5</v>
      </c>
      <c r="E45" s="61"/>
      <c r="F45" s="61"/>
      <c r="G45" s="61"/>
      <c r="H45" s="62"/>
      <c r="I45" s="57" t="str">
        <f t="shared" si="6"/>
        <v/>
      </c>
      <c r="J45" s="57">
        <f t="shared" si="7"/>
        <v>0.24999999999999994</v>
      </c>
      <c r="K45" s="57" t="str">
        <f t="shared" si="8"/>
        <v/>
      </c>
      <c r="L45" s="57" t="str">
        <f t="shared" si="9"/>
        <v/>
      </c>
      <c r="M45" s="57" t="str">
        <f t="shared" si="10"/>
        <v/>
      </c>
    </row>
    <row r="46" spans="1:14" x14ac:dyDescent="0.25">
      <c r="A46" s="60">
        <f t="shared" si="5"/>
        <v>3</v>
      </c>
      <c r="B46" s="2">
        <f t="shared" si="11"/>
        <v>43144</v>
      </c>
      <c r="C46" s="61"/>
      <c r="D46" s="61" t="s">
        <v>5</v>
      </c>
      <c r="E46" s="61"/>
      <c r="F46" s="61"/>
      <c r="G46" s="61"/>
      <c r="H46" s="62"/>
      <c r="I46" s="57" t="str">
        <f t="shared" si="6"/>
        <v/>
      </c>
      <c r="J46" s="57">
        <f t="shared" si="7"/>
        <v>0.24999999999999994</v>
      </c>
      <c r="K46" s="57" t="str">
        <f t="shared" si="8"/>
        <v/>
      </c>
      <c r="L46" s="57" t="str">
        <f t="shared" si="9"/>
        <v/>
      </c>
      <c r="M46" s="57" t="str">
        <f t="shared" si="10"/>
        <v/>
      </c>
    </row>
    <row r="47" spans="1:14" x14ac:dyDescent="0.25">
      <c r="A47" s="60">
        <f t="shared" si="5"/>
        <v>4</v>
      </c>
      <c r="B47" s="2">
        <f t="shared" si="11"/>
        <v>43145</v>
      </c>
      <c r="C47" s="61"/>
      <c r="D47" s="61" t="s">
        <v>5</v>
      </c>
      <c r="E47" s="61"/>
      <c r="F47" s="61"/>
      <c r="G47" s="61"/>
      <c r="H47" s="62"/>
      <c r="I47" s="57" t="str">
        <f t="shared" si="6"/>
        <v/>
      </c>
      <c r="J47" s="57">
        <f t="shared" si="7"/>
        <v>0.24999999999999994</v>
      </c>
      <c r="K47" s="57" t="str">
        <f t="shared" si="8"/>
        <v/>
      </c>
      <c r="L47" s="57" t="str">
        <f t="shared" si="9"/>
        <v/>
      </c>
      <c r="M47" s="57" t="str">
        <f t="shared" si="10"/>
        <v/>
      </c>
    </row>
    <row r="48" spans="1:14" x14ac:dyDescent="0.25">
      <c r="A48" s="60">
        <f t="shared" si="5"/>
        <v>5</v>
      </c>
      <c r="B48" s="2">
        <f t="shared" si="11"/>
        <v>43146</v>
      </c>
      <c r="C48" s="61"/>
      <c r="D48" s="61" t="s">
        <v>5</v>
      </c>
      <c r="E48" s="61"/>
      <c r="F48" s="61"/>
      <c r="G48" s="61"/>
      <c r="H48" s="62"/>
      <c r="I48" s="57" t="str">
        <f t="shared" si="6"/>
        <v/>
      </c>
      <c r="J48" s="57">
        <f t="shared" si="7"/>
        <v>0.24999999999999994</v>
      </c>
      <c r="K48" s="57" t="str">
        <f t="shared" si="8"/>
        <v/>
      </c>
      <c r="L48" s="57" t="str">
        <f t="shared" si="9"/>
        <v/>
      </c>
      <c r="M48" s="57" t="str">
        <f t="shared" si="10"/>
        <v/>
      </c>
    </row>
    <row r="49" spans="1:14" x14ac:dyDescent="0.25">
      <c r="A49" s="60">
        <f t="shared" si="5"/>
        <v>6</v>
      </c>
      <c r="B49" s="2">
        <f t="shared" si="11"/>
        <v>43147</v>
      </c>
      <c r="C49" s="61"/>
      <c r="D49" s="61" t="s">
        <v>5</v>
      </c>
      <c r="E49" s="61"/>
      <c r="F49" s="61"/>
      <c r="G49" s="61"/>
      <c r="H49" s="62"/>
      <c r="I49" s="57" t="str">
        <f t="shared" si="6"/>
        <v/>
      </c>
      <c r="J49" s="57">
        <f t="shared" si="7"/>
        <v>0.24999999999999994</v>
      </c>
      <c r="K49" s="57" t="str">
        <f t="shared" si="8"/>
        <v/>
      </c>
      <c r="L49" s="57" t="str">
        <f t="shared" si="9"/>
        <v/>
      </c>
      <c r="M49" s="57" t="str">
        <f t="shared" si="10"/>
        <v/>
      </c>
    </row>
    <row r="50" spans="1:14" x14ac:dyDescent="0.25">
      <c r="A50" s="60">
        <f t="shared" si="5"/>
        <v>7</v>
      </c>
      <c r="B50" s="2">
        <f t="shared" si="11"/>
        <v>43148</v>
      </c>
      <c r="C50" s="61"/>
      <c r="D50" s="61" t="s">
        <v>5</v>
      </c>
      <c r="E50" s="61"/>
      <c r="F50" s="61"/>
      <c r="G50" s="61"/>
      <c r="H50" s="62"/>
      <c r="I50" s="57" t="str">
        <f t="shared" si="6"/>
        <v/>
      </c>
      <c r="J50" s="57">
        <f t="shared" si="7"/>
        <v>0.24999999999999994</v>
      </c>
      <c r="K50" s="57" t="str">
        <f t="shared" si="8"/>
        <v/>
      </c>
      <c r="L50" s="57" t="str">
        <f t="shared" si="9"/>
        <v/>
      </c>
      <c r="M50" s="57" t="str">
        <f t="shared" si="10"/>
        <v/>
      </c>
    </row>
    <row r="51" spans="1:14" x14ac:dyDescent="0.25">
      <c r="A51" s="60">
        <f t="shared" si="5"/>
        <v>1</v>
      </c>
      <c r="B51" s="2">
        <f t="shared" si="11"/>
        <v>43149</v>
      </c>
      <c r="C51" s="61"/>
      <c r="D51" s="61" t="s">
        <v>5</v>
      </c>
      <c r="E51" s="61"/>
      <c r="F51" s="61"/>
      <c r="G51" s="61"/>
      <c r="H51" s="62"/>
      <c r="I51" s="57" t="str">
        <f t="shared" si="6"/>
        <v/>
      </c>
      <c r="J51" s="57">
        <f t="shared" si="7"/>
        <v>0.24999999999999994</v>
      </c>
      <c r="K51" s="57" t="str">
        <f t="shared" si="8"/>
        <v/>
      </c>
      <c r="L51" s="57" t="str">
        <f t="shared" si="9"/>
        <v/>
      </c>
      <c r="M51" s="57" t="str">
        <f t="shared" si="10"/>
        <v/>
      </c>
      <c r="N51" s="55"/>
    </row>
    <row r="52" spans="1:14" x14ac:dyDescent="0.25">
      <c r="A52" s="60">
        <f t="shared" si="5"/>
        <v>2</v>
      </c>
      <c r="B52" s="2">
        <f t="shared" si="11"/>
        <v>43150</v>
      </c>
      <c r="C52" s="61"/>
      <c r="D52" s="61"/>
      <c r="E52" s="61"/>
      <c r="F52" s="61"/>
      <c r="G52" s="61" t="s">
        <v>5</v>
      </c>
      <c r="H52" s="62"/>
      <c r="I52" s="57" t="str">
        <f t="shared" si="6"/>
        <v/>
      </c>
      <c r="J52" s="57" t="str">
        <f t="shared" si="7"/>
        <v/>
      </c>
      <c r="K52" s="57" t="str">
        <f t="shared" si="8"/>
        <v/>
      </c>
      <c r="L52" s="57" t="str">
        <f t="shared" si="9"/>
        <v/>
      </c>
      <c r="M52" s="57">
        <f t="shared" si="10"/>
        <v>0.24999999999999994</v>
      </c>
    </row>
    <row r="53" spans="1:14" x14ac:dyDescent="0.25">
      <c r="A53" s="60">
        <f t="shared" si="5"/>
        <v>3</v>
      </c>
      <c r="B53" s="2">
        <f t="shared" si="11"/>
        <v>43151</v>
      </c>
      <c r="C53" s="61"/>
      <c r="D53" s="61"/>
      <c r="E53" s="61"/>
      <c r="F53" s="61"/>
      <c r="G53" s="61" t="s">
        <v>5</v>
      </c>
      <c r="H53" s="62"/>
      <c r="I53" s="57" t="str">
        <f t="shared" si="6"/>
        <v/>
      </c>
      <c r="J53" s="57" t="str">
        <f t="shared" si="7"/>
        <v/>
      </c>
      <c r="K53" s="57" t="str">
        <f t="shared" si="8"/>
        <v/>
      </c>
      <c r="L53" s="57" t="str">
        <f t="shared" si="9"/>
        <v/>
      </c>
      <c r="M53" s="57">
        <f t="shared" si="10"/>
        <v>0.24999999999999994</v>
      </c>
    </row>
    <row r="54" spans="1:14" x14ac:dyDescent="0.25">
      <c r="A54" s="60">
        <f t="shared" si="5"/>
        <v>4</v>
      </c>
      <c r="B54" s="2">
        <f t="shared" si="11"/>
        <v>43152</v>
      </c>
      <c r="C54" s="61"/>
      <c r="D54" s="61"/>
      <c r="E54" s="61"/>
      <c r="F54" s="61"/>
      <c r="G54" s="61" t="s">
        <v>5</v>
      </c>
      <c r="H54" s="62"/>
      <c r="I54" s="57" t="str">
        <f t="shared" si="6"/>
        <v/>
      </c>
      <c r="J54" s="57" t="str">
        <f t="shared" si="7"/>
        <v/>
      </c>
      <c r="K54" s="57" t="str">
        <f t="shared" si="8"/>
        <v/>
      </c>
      <c r="L54" s="57" t="str">
        <f t="shared" si="9"/>
        <v/>
      </c>
      <c r="M54" s="57">
        <f t="shared" si="10"/>
        <v>0.24999999999999994</v>
      </c>
    </row>
    <row r="55" spans="1:14" x14ac:dyDescent="0.25">
      <c r="A55" s="60">
        <f t="shared" si="5"/>
        <v>5</v>
      </c>
      <c r="B55" s="2">
        <f t="shared" si="11"/>
        <v>43153</v>
      </c>
      <c r="C55" s="61"/>
      <c r="D55" s="61"/>
      <c r="E55" s="61"/>
      <c r="F55" s="61"/>
      <c r="G55" s="61" t="s">
        <v>5</v>
      </c>
      <c r="H55" s="62"/>
      <c r="I55" s="57" t="str">
        <f t="shared" si="6"/>
        <v/>
      </c>
      <c r="J55" s="57" t="str">
        <f t="shared" si="7"/>
        <v/>
      </c>
      <c r="K55" s="57" t="str">
        <f t="shared" si="8"/>
        <v/>
      </c>
      <c r="L55" s="57" t="str">
        <f t="shared" si="9"/>
        <v/>
      </c>
      <c r="M55" s="57">
        <f t="shared" si="10"/>
        <v>0.24999999999999994</v>
      </c>
    </row>
    <row r="56" spans="1:14" x14ac:dyDescent="0.25">
      <c r="A56" s="60">
        <f t="shared" si="5"/>
        <v>6</v>
      </c>
      <c r="B56" s="2">
        <f t="shared" si="11"/>
        <v>43154</v>
      </c>
      <c r="C56" s="61"/>
      <c r="D56" s="61"/>
      <c r="E56" s="61"/>
      <c r="F56" s="61"/>
      <c r="G56" s="61" t="s">
        <v>5</v>
      </c>
      <c r="H56" s="62"/>
      <c r="I56" s="57" t="str">
        <f t="shared" si="6"/>
        <v/>
      </c>
      <c r="J56" s="57" t="str">
        <f t="shared" si="7"/>
        <v/>
      </c>
      <c r="K56" s="57" t="str">
        <f t="shared" si="8"/>
        <v/>
      </c>
      <c r="L56" s="57" t="str">
        <f t="shared" si="9"/>
        <v/>
      </c>
      <c r="M56" s="57">
        <f t="shared" si="10"/>
        <v>0.24999999999999994</v>
      </c>
    </row>
    <row r="57" spans="1:14" x14ac:dyDescent="0.25">
      <c r="A57" s="60">
        <f t="shared" si="5"/>
        <v>7</v>
      </c>
      <c r="B57" s="2">
        <f t="shared" si="11"/>
        <v>43155</v>
      </c>
      <c r="C57" s="61"/>
      <c r="D57" s="61"/>
      <c r="E57" s="61"/>
      <c r="F57" s="61"/>
      <c r="G57" s="61" t="s">
        <v>5</v>
      </c>
      <c r="H57" s="62"/>
      <c r="I57" s="57" t="str">
        <f t="shared" si="6"/>
        <v/>
      </c>
      <c r="J57" s="57" t="str">
        <f t="shared" si="7"/>
        <v/>
      </c>
      <c r="K57" s="57" t="str">
        <f t="shared" si="8"/>
        <v/>
      </c>
      <c r="L57" s="57" t="str">
        <f t="shared" si="9"/>
        <v/>
      </c>
      <c r="M57" s="57">
        <f t="shared" si="10"/>
        <v>0.24999999999999994</v>
      </c>
    </row>
    <row r="58" spans="1:14" x14ac:dyDescent="0.25">
      <c r="A58" s="60">
        <f t="shared" si="5"/>
        <v>1</v>
      </c>
      <c r="B58" s="2">
        <f t="shared" si="11"/>
        <v>43156</v>
      </c>
      <c r="C58" s="61"/>
      <c r="D58" s="61"/>
      <c r="E58" s="61"/>
      <c r="F58" s="61"/>
      <c r="G58" s="61" t="s">
        <v>5</v>
      </c>
      <c r="H58" s="62"/>
      <c r="I58" s="57" t="str">
        <f t="shared" si="6"/>
        <v/>
      </c>
      <c r="J58" s="57" t="str">
        <f t="shared" si="7"/>
        <v/>
      </c>
      <c r="K58" s="57" t="str">
        <f t="shared" si="8"/>
        <v/>
      </c>
      <c r="L58" s="57" t="str">
        <f t="shared" si="9"/>
        <v/>
      </c>
      <c r="M58" s="57">
        <f t="shared" si="10"/>
        <v>0.24999999999999994</v>
      </c>
      <c r="N58" s="55"/>
    </row>
    <row r="59" spans="1:14" x14ac:dyDescent="0.25">
      <c r="A59" s="60">
        <f t="shared" si="5"/>
        <v>2</v>
      </c>
      <c r="B59" s="2">
        <f t="shared" si="11"/>
        <v>43157</v>
      </c>
      <c r="C59" s="61"/>
      <c r="D59" s="61"/>
      <c r="E59" s="61"/>
      <c r="F59" s="61" t="s">
        <v>5</v>
      </c>
      <c r="G59" s="61"/>
      <c r="H59" s="62"/>
      <c r="I59" s="57" t="str">
        <f t="shared" si="6"/>
        <v/>
      </c>
      <c r="J59" s="57" t="str">
        <f t="shared" si="7"/>
        <v/>
      </c>
      <c r="K59" s="57" t="str">
        <f t="shared" si="8"/>
        <v/>
      </c>
      <c r="L59" s="57">
        <f t="shared" si="9"/>
        <v>0.24999999999999994</v>
      </c>
      <c r="M59" s="57" t="str">
        <f t="shared" si="10"/>
        <v/>
      </c>
    </row>
    <row r="60" spans="1:14" x14ac:dyDescent="0.25">
      <c r="A60" s="60">
        <f t="shared" si="5"/>
        <v>3</v>
      </c>
      <c r="B60" s="2">
        <f t="shared" si="11"/>
        <v>43158</v>
      </c>
      <c r="C60" s="61"/>
      <c r="D60" s="61"/>
      <c r="E60" s="61"/>
      <c r="F60" s="61" t="s">
        <v>5</v>
      </c>
      <c r="G60" s="61"/>
      <c r="H60" s="62"/>
      <c r="I60" s="57" t="str">
        <f t="shared" si="6"/>
        <v/>
      </c>
      <c r="J60" s="57" t="str">
        <f t="shared" si="7"/>
        <v/>
      </c>
      <c r="K60" s="57" t="str">
        <f t="shared" si="8"/>
        <v/>
      </c>
      <c r="L60" s="57">
        <f t="shared" si="9"/>
        <v>0.24999999999999994</v>
      </c>
      <c r="M60" s="57" t="str">
        <f t="shared" si="10"/>
        <v/>
      </c>
    </row>
    <row r="61" spans="1:14" x14ac:dyDescent="0.25">
      <c r="A61" s="60">
        <f t="shared" si="5"/>
        <v>4</v>
      </c>
      <c r="B61" s="2">
        <f t="shared" si="11"/>
        <v>43159</v>
      </c>
      <c r="C61" s="61"/>
      <c r="D61" s="61"/>
      <c r="E61" s="61"/>
      <c r="F61" s="61" t="s">
        <v>5</v>
      </c>
      <c r="G61" s="61"/>
      <c r="H61" s="62"/>
      <c r="I61" s="57" t="str">
        <f t="shared" si="6"/>
        <v/>
      </c>
      <c r="J61" s="57" t="str">
        <f t="shared" si="7"/>
        <v/>
      </c>
      <c r="K61" s="57" t="str">
        <f t="shared" si="8"/>
        <v/>
      </c>
      <c r="L61" s="57">
        <f t="shared" si="9"/>
        <v>0.24999999999999994</v>
      </c>
      <c r="M61" s="57" t="str">
        <f t="shared" si="10"/>
        <v/>
      </c>
    </row>
    <row r="62" spans="1:14" x14ac:dyDescent="0.25">
      <c r="A62" s="60">
        <f t="shared" si="5"/>
        <v>5</v>
      </c>
      <c r="B62" s="2">
        <f>(B61)+1</f>
        <v>43160</v>
      </c>
      <c r="C62" s="61"/>
      <c r="D62" s="61"/>
      <c r="E62" s="61"/>
      <c r="F62" s="61" t="s">
        <v>5</v>
      </c>
      <c r="G62" s="61"/>
      <c r="H62" s="62"/>
      <c r="I62" s="57" t="str">
        <f t="shared" si="6"/>
        <v/>
      </c>
      <c r="J62" s="57" t="str">
        <f t="shared" si="7"/>
        <v/>
      </c>
      <c r="K62" s="57" t="str">
        <f t="shared" si="8"/>
        <v/>
      </c>
      <c r="L62" s="57">
        <f t="shared" si="9"/>
        <v>0.24999999999999994</v>
      </c>
      <c r="M62" s="57" t="str">
        <f t="shared" si="10"/>
        <v/>
      </c>
    </row>
    <row r="63" spans="1:14" x14ac:dyDescent="0.25">
      <c r="A63" s="60">
        <f t="shared" si="5"/>
        <v>6</v>
      </c>
      <c r="B63" s="2">
        <f t="shared" si="11"/>
        <v>43161</v>
      </c>
      <c r="C63" s="61"/>
      <c r="D63" s="61"/>
      <c r="E63" s="61"/>
      <c r="F63" s="61" t="s">
        <v>5</v>
      </c>
      <c r="G63" s="61"/>
      <c r="H63" s="62"/>
      <c r="I63" s="57" t="str">
        <f t="shared" si="6"/>
        <v/>
      </c>
      <c r="J63" s="57" t="str">
        <f t="shared" si="7"/>
        <v/>
      </c>
      <c r="K63" s="57" t="str">
        <f t="shared" si="8"/>
        <v/>
      </c>
      <c r="L63" s="57">
        <f t="shared" si="9"/>
        <v>0.24999999999999994</v>
      </c>
      <c r="M63" s="57" t="str">
        <f t="shared" si="10"/>
        <v/>
      </c>
    </row>
    <row r="64" spans="1:14" x14ac:dyDescent="0.25">
      <c r="A64" s="60">
        <f t="shared" si="5"/>
        <v>7</v>
      </c>
      <c r="B64" s="2">
        <f t="shared" si="11"/>
        <v>43162</v>
      </c>
      <c r="C64" s="61"/>
      <c r="D64" s="61"/>
      <c r="E64" s="61"/>
      <c r="F64" s="61" t="s">
        <v>5</v>
      </c>
      <c r="G64" s="61"/>
      <c r="H64" s="62"/>
      <c r="I64" s="57" t="str">
        <f t="shared" si="6"/>
        <v/>
      </c>
      <c r="J64" s="57" t="str">
        <f t="shared" si="7"/>
        <v/>
      </c>
      <c r="K64" s="57" t="str">
        <f t="shared" si="8"/>
        <v/>
      </c>
      <c r="L64" s="57">
        <f t="shared" si="9"/>
        <v>0.24999999999999994</v>
      </c>
      <c r="M64" s="57" t="str">
        <f t="shared" si="10"/>
        <v/>
      </c>
    </row>
    <row r="65" spans="1:14" x14ac:dyDescent="0.25">
      <c r="A65" s="60">
        <f t="shared" si="5"/>
        <v>1</v>
      </c>
      <c r="B65" s="2">
        <f t="shared" si="11"/>
        <v>43163</v>
      </c>
      <c r="C65" s="61"/>
      <c r="D65" s="61"/>
      <c r="E65" s="61"/>
      <c r="F65" s="61" t="s">
        <v>5</v>
      </c>
      <c r="G65" s="61"/>
      <c r="H65" s="62"/>
      <c r="I65" s="57" t="str">
        <f t="shared" si="6"/>
        <v/>
      </c>
      <c r="J65" s="57" t="str">
        <f t="shared" si="7"/>
        <v/>
      </c>
      <c r="K65" s="57" t="str">
        <f t="shared" si="8"/>
        <v/>
      </c>
      <c r="L65" s="57">
        <f t="shared" si="9"/>
        <v>0.24999999999999994</v>
      </c>
      <c r="M65" s="57" t="str">
        <f t="shared" si="10"/>
        <v/>
      </c>
    </row>
    <row r="66" spans="1:14" x14ac:dyDescent="0.25">
      <c r="A66" s="60">
        <f t="shared" si="5"/>
        <v>2</v>
      </c>
      <c r="B66" s="2">
        <f t="shared" si="11"/>
        <v>43164</v>
      </c>
      <c r="C66" s="61"/>
      <c r="D66" s="61"/>
      <c r="E66" s="61"/>
      <c r="F66" s="61" t="s">
        <v>5</v>
      </c>
      <c r="G66" s="61"/>
      <c r="H66" s="62"/>
      <c r="I66" s="57" t="str">
        <f t="shared" si="6"/>
        <v/>
      </c>
      <c r="J66" s="57" t="str">
        <f t="shared" si="7"/>
        <v/>
      </c>
      <c r="K66" s="57" t="str">
        <f t="shared" si="8"/>
        <v/>
      </c>
      <c r="L66" s="57">
        <f t="shared" si="9"/>
        <v>0.24999999999999994</v>
      </c>
      <c r="M66" s="57" t="str">
        <f t="shared" si="10"/>
        <v/>
      </c>
    </row>
    <row r="67" spans="1:14" x14ac:dyDescent="0.25">
      <c r="A67" s="60">
        <f t="shared" ref="A67:A130" si="12">WEEKDAY(B67)</f>
        <v>3</v>
      </c>
      <c r="B67" s="2">
        <f t="shared" si="11"/>
        <v>43165</v>
      </c>
      <c r="C67" s="61"/>
      <c r="D67" s="61"/>
      <c r="E67" s="61"/>
      <c r="F67" s="61" t="s">
        <v>5</v>
      </c>
      <c r="G67" s="61"/>
      <c r="H67" s="62"/>
      <c r="I67" s="57" t="str">
        <f t="shared" ref="I67:I130" si="13">IF(C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C67="M",IF(AND($B67&gt;=$O$5,$B67&lt;=$P$5),$S$5,""),IF(C67="A",IF(AND($B67&gt;=$O$5,$B67&lt;=$P$5),$T$5,""),IF(AND($B67&gt;=$O$8,$B67&lt;=$P$8),"HS",""))))</f>
        <v/>
      </c>
      <c r="J67" s="57" t="str">
        <f t="shared" ref="J67:J130" si="14">IF(D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D67="M",IF(AND($B67&gt;=$O$5,$B67&lt;=$P$5),$S$5,""),IF(D67="A",IF(AND($B67&gt;=$O$5,$B67&lt;=$P$5),$T$5,""),IF(AND($B67&gt;=$O$8,$B67&lt;=$P$8),"HS",""))))</f>
        <v/>
      </c>
      <c r="K67" s="57" t="str">
        <f t="shared" ref="K67:K130" si="15">IF(E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E67="M",IF(AND($B67&gt;=$O$5,$B67&lt;=$P$5),$S$5,""),IF(E67="A",IF(AND($B67&gt;=$O$5,$B67&lt;=$P$5),$T$5,""),IF(AND($B67&gt;=$O$8,$B67&lt;=$P$8),"HS",""))))</f>
        <v/>
      </c>
      <c r="L67" s="57">
        <f t="shared" ref="L67:L130" si="16">IF(F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F67="M",IF(AND($B67&gt;=$O$5,$B67&lt;=$P$5),$S$5,""),IF(F67="A",IF(AND($B67&gt;=$O$5,$B67&lt;=$P$5),$T$5,""),IF(AND($B67&gt;=$O$8,$B67&lt;=$P$8),"HS",""))))</f>
        <v>0.24999999999999994</v>
      </c>
      <c r="M67" s="57" t="str">
        <f t="shared" ref="M67:M130" si="17">IF(G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G67="M",IF(AND($B67&gt;=$O$5,$B67&lt;=$P$5),$S$5,""),IF(G67="A",IF(AND($B67&gt;=$O$5,$B67&lt;=$P$5),$T$5,""),IF(AND($B67&gt;=$O$8,$B67&lt;=$P$8),"HS",""))))</f>
        <v/>
      </c>
    </row>
    <row r="68" spans="1:14" x14ac:dyDescent="0.25">
      <c r="A68" s="60">
        <f t="shared" si="12"/>
        <v>4</v>
      </c>
      <c r="B68" s="2">
        <f t="shared" ref="B68:B131" si="18">(B67)+1</f>
        <v>43166</v>
      </c>
      <c r="C68" s="61"/>
      <c r="D68" s="61"/>
      <c r="E68" s="61"/>
      <c r="F68" s="61" t="s">
        <v>5</v>
      </c>
      <c r="G68" s="61"/>
      <c r="H68" s="62"/>
      <c r="I68" s="57" t="str">
        <f t="shared" si="13"/>
        <v/>
      </c>
      <c r="J68" s="57" t="str">
        <f t="shared" si="14"/>
        <v/>
      </c>
      <c r="K68" s="57" t="str">
        <f t="shared" si="15"/>
        <v/>
      </c>
      <c r="L68" s="57">
        <f t="shared" si="16"/>
        <v>0.24999999999999994</v>
      </c>
      <c r="M68" s="57" t="str">
        <f t="shared" si="17"/>
        <v/>
      </c>
      <c r="N68" s="55"/>
    </row>
    <row r="69" spans="1:14" x14ac:dyDescent="0.25">
      <c r="A69" s="60">
        <f t="shared" si="12"/>
        <v>5</v>
      </c>
      <c r="B69" s="2">
        <f t="shared" si="18"/>
        <v>43167</v>
      </c>
      <c r="C69" s="61" t="s">
        <v>5</v>
      </c>
      <c r="D69" s="61"/>
      <c r="E69" s="61"/>
      <c r="F69" s="61"/>
      <c r="G69" s="61"/>
      <c r="H69" s="62"/>
      <c r="I69" s="57">
        <f t="shared" si="13"/>
        <v>0.375</v>
      </c>
      <c r="J69" s="57" t="str">
        <f t="shared" si="14"/>
        <v/>
      </c>
      <c r="K69" s="57" t="str">
        <f t="shared" si="15"/>
        <v/>
      </c>
      <c r="L69" s="57" t="str">
        <f t="shared" si="16"/>
        <v/>
      </c>
      <c r="M69" s="57" t="str">
        <f t="shared" si="17"/>
        <v/>
      </c>
      <c r="N69" s="53"/>
    </row>
    <row r="70" spans="1:14" x14ac:dyDescent="0.25">
      <c r="A70" s="60">
        <f t="shared" si="12"/>
        <v>6</v>
      </c>
      <c r="B70" s="2">
        <f t="shared" si="18"/>
        <v>43168</v>
      </c>
      <c r="C70" s="61" t="s">
        <v>5</v>
      </c>
      <c r="D70" s="61"/>
      <c r="E70" s="61"/>
      <c r="F70" s="61"/>
      <c r="G70" s="61"/>
      <c r="H70" s="62"/>
      <c r="I70" s="57">
        <f t="shared" si="13"/>
        <v>0.5625</v>
      </c>
      <c r="J70" s="57" t="str">
        <f t="shared" si="14"/>
        <v/>
      </c>
      <c r="K70" s="57" t="str">
        <f t="shared" si="15"/>
        <v/>
      </c>
      <c r="L70" s="57" t="str">
        <f t="shared" si="16"/>
        <v/>
      </c>
      <c r="M70" s="57" t="str">
        <f t="shared" si="17"/>
        <v/>
      </c>
    </row>
    <row r="71" spans="1:14" x14ac:dyDescent="0.25">
      <c r="A71" s="60">
        <f t="shared" si="12"/>
        <v>7</v>
      </c>
      <c r="B71" s="2">
        <f t="shared" si="18"/>
        <v>43169</v>
      </c>
      <c r="C71" s="61" t="s">
        <v>5</v>
      </c>
      <c r="D71" s="61"/>
      <c r="E71" s="61"/>
      <c r="F71" s="61"/>
      <c r="G71" s="61"/>
      <c r="H71" s="62"/>
      <c r="I71" s="57">
        <f t="shared" si="13"/>
        <v>0.5625</v>
      </c>
      <c r="J71" s="57" t="str">
        <f t="shared" si="14"/>
        <v/>
      </c>
      <c r="K71" s="57" t="str">
        <f t="shared" si="15"/>
        <v/>
      </c>
      <c r="L71" s="57" t="str">
        <f t="shared" si="16"/>
        <v/>
      </c>
      <c r="M71" s="57" t="str">
        <f t="shared" si="17"/>
        <v/>
      </c>
    </row>
    <row r="72" spans="1:14" x14ac:dyDescent="0.25">
      <c r="A72" s="60">
        <f t="shared" si="12"/>
        <v>1</v>
      </c>
      <c r="B72" s="2">
        <f t="shared" si="18"/>
        <v>43170</v>
      </c>
      <c r="C72" s="61" t="s">
        <v>5</v>
      </c>
      <c r="D72" s="61"/>
      <c r="E72" s="61"/>
      <c r="F72" s="61"/>
      <c r="G72" s="61"/>
      <c r="H72" s="62"/>
      <c r="I72" s="57">
        <f t="shared" si="13"/>
        <v>0.5625</v>
      </c>
      <c r="J72" s="57" t="str">
        <f t="shared" si="14"/>
        <v/>
      </c>
      <c r="K72" s="57" t="str">
        <f t="shared" si="15"/>
        <v/>
      </c>
      <c r="L72" s="57" t="str">
        <f t="shared" si="16"/>
        <v/>
      </c>
      <c r="M72" s="57" t="str">
        <f t="shared" si="17"/>
        <v/>
      </c>
    </row>
    <row r="73" spans="1:14" x14ac:dyDescent="0.25">
      <c r="A73" s="60">
        <f t="shared" si="12"/>
        <v>2</v>
      </c>
      <c r="B73" s="2">
        <f t="shared" si="18"/>
        <v>43171</v>
      </c>
      <c r="C73" s="61" t="s">
        <v>5</v>
      </c>
      <c r="D73" s="61"/>
      <c r="E73" s="61"/>
      <c r="F73" s="61"/>
      <c r="G73" s="61"/>
      <c r="H73" s="62"/>
      <c r="I73" s="57">
        <f t="shared" si="13"/>
        <v>0.375</v>
      </c>
      <c r="J73" s="57" t="str">
        <f t="shared" si="14"/>
        <v/>
      </c>
      <c r="K73" s="57" t="str">
        <f t="shared" si="15"/>
        <v/>
      </c>
      <c r="L73" s="57" t="str">
        <f t="shared" si="16"/>
        <v/>
      </c>
      <c r="M73" s="57" t="str">
        <f t="shared" si="17"/>
        <v/>
      </c>
    </row>
    <row r="74" spans="1:14" x14ac:dyDescent="0.25">
      <c r="A74" s="60">
        <f t="shared" si="12"/>
        <v>3</v>
      </c>
      <c r="B74" s="2">
        <f t="shared" si="18"/>
        <v>43172</v>
      </c>
      <c r="C74" s="61" t="s">
        <v>5</v>
      </c>
      <c r="D74" s="61"/>
      <c r="E74" s="61"/>
      <c r="F74" s="61"/>
      <c r="G74" s="61"/>
      <c r="H74" s="62"/>
      <c r="I74" s="57">
        <f t="shared" si="13"/>
        <v>0.375</v>
      </c>
      <c r="J74" s="57" t="str">
        <f t="shared" si="14"/>
        <v/>
      </c>
      <c r="K74" s="57" t="str">
        <f t="shared" si="15"/>
        <v/>
      </c>
      <c r="L74" s="57" t="str">
        <f t="shared" si="16"/>
        <v/>
      </c>
      <c r="M74" s="57" t="str">
        <f t="shared" si="17"/>
        <v/>
      </c>
    </row>
    <row r="75" spans="1:14" x14ac:dyDescent="0.25">
      <c r="A75" s="60">
        <f t="shared" si="12"/>
        <v>4</v>
      </c>
      <c r="B75" s="2">
        <f t="shared" si="18"/>
        <v>43173</v>
      </c>
      <c r="C75" s="61" t="s">
        <v>5</v>
      </c>
      <c r="D75" s="61"/>
      <c r="E75" s="61"/>
      <c r="F75" s="61"/>
      <c r="G75" s="61"/>
      <c r="H75" s="62"/>
      <c r="I75" s="57">
        <f t="shared" si="13"/>
        <v>0.375</v>
      </c>
      <c r="J75" s="57" t="str">
        <f t="shared" si="14"/>
        <v/>
      </c>
      <c r="K75" s="57" t="str">
        <f t="shared" si="15"/>
        <v/>
      </c>
      <c r="L75" s="57" t="str">
        <f t="shared" si="16"/>
        <v/>
      </c>
      <c r="M75" s="57" t="str">
        <f t="shared" si="17"/>
        <v/>
      </c>
      <c r="N75" s="55"/>
    </row>
    <row r="76" spans="1:14" x14ac:dyDescent="0.25">
      <c r="A76" s="60">
        <f t="shared" si="12"/>
        <v>5</v>
      </c>
      <c r="B76" s="2">
        <f t="shared" si="18"/>
        <v>43174</v>
      </c>
      <c r="C76" s="61"/>
      <c r="D76" s="61"/>
      <c r="E76" s="61" t="s">
        <v>5</v>
      </c>
      <c r="F76" s="61"/>
      <c r="G76" s="61"/>
      <c r="H76" s="62"/>
      <c r="I76" s="57" t="str">
        <f t="shared" si="13"/>
        <v/>
      </c>
      <c r="J76" s="57" t="str">
        <f t="shared" si="14"/>
        <v/>
      </c>
      <c r="K76" s="57">
        <f t="shared" si="15"/>
        <v>0.375</v>
      </c>
      <c r="L76" s="57" t="str">
        <f t="shared" si="16"/>
        <v/>
      </c>
      <c r="M76" s="57" t="str">
        <f t="shared" si="17"/>
        <v/>
      </c>
    </row>
    <row r="77" spans="1:14" x14ac:dyDescent="0.25">
      <c r="A77" s="60">
        <f t="shared" si="12"/>
        <v>6</v>
      </c>
      <c r="B77" s="2">
        <f t="shared" si="18"/>
        <v>43175</v>
      </c>
      <c r="C77" s="61"/>
      <c r="D77" s="61"/>
      <c r="E77" s="61" t="s">
        <v>5</v>
      </c>
      <c r="F77" s="61"/>
      <c r="G77" s="61"/>
      <c r="H77" s="62"/>
      <c r="I77" s="57" t="str">
        <f t="shared" si="13"/>
        <v/>
      </c>
      <c r="J77" s="57" t="str">
        <f t="shared" si="14"/>
        <v/>
      </c>
      <c r="K77" s="57">
        <f t="shared" si="15"/>
        <v>0.5625</v>
      </c>
      <c r="L77" s="57" t="str">
        <f t="shared" si="16"/>
        <v/>
      </c>
      <c r="M77" s="57" t="str">
        <f t="shared" si="17"/>
        <v/>
      </c>
    </row>
    <row r="78" spans="1:14" x14ac:dyDescent="0.25">
      <c r="A78" s="60">
        <f t="shared" si="12"/>
        <v>7</v>
      </c>
      <c r="B78" s="2">
        <f t="shared" si="18"/>
        <v>43176</v>
      </c>
      <c r="C78" s="61"/>
      <c r="D78" s="61"/>
      <c r="E78" s="61" t="s">
        <v>5</v>
      </c>
      <c r="F78" s="61"/>
      <c r="G78" s="61"/>
      <c r="H78" s="62"/>
      <c r="I78" s="57" t="str">
        <f t="shared" si="13"/>
        <v/>
      </c>
      <c r="J78" s="57" t="str">
        <f t="shared" si="14"/>
        <v/>
      </c>
      <c r="K78" s="57">
        <f t="shared" si="15"/>
        <v>0.5625</v>
      </c>
      <c r="L78" s="57" t="str">
        <f t="shared" si="16"/>
        <v/>
      </c>
      <c r="M78" s="57" t="str">
        <f t="shared" si="17"/>
        <v/>
      </c>
    </row>
    <row r="79" spans="1:14" x14ac:dyDescent="0.25">
      <c r="A79" s="60">
        <f t="shared" si="12"/>
        <v>1</v>
      </c>
      <c r="B79" s="2">
        <f t="shared" si="18"/>
        <v>43177</v>
      </c>
      <c r="C79" s="61"/>
      <c r="D79" s="61"/>
      <c r="E79" s="61" t="s">
        <v>5</v>
      </c>
      <c r="F79" s="61"/>
      <c r="G79" s="61"/>
      <c r="H79" s="62"/>
      <c r="I79" s="57" t="str">
        <f t="shared" si="13"/>
        <v/>
      </c>
      <c r="J79" s="57" t="str">
        <f t="shared" si="14"/>
        <v/>
      </c>
      <c r="K79" s="57">
        <f t="shared" si="15"/>
        <v>0.5625</v>
      </c>
      <c r="L79" s="57" t="str">
        <f t="shared" si="16"/>
        <v/>
      </c>
      <c r="M79" s="57" t="str">
        <f t="shared" si="17"/>
        <v/>
      </c>
    </row>
    <row r="80" spans="1:14" x14ac:dyDescent="0.25">
      <c r="A80" s="60">
        <f t="shared" si="12"/>
        <v>2</v>
      </c>
      <c r="B80" s="2">
        <f t="shared" si="18"/>
        <v>43178</v>
      </c>
      <c r="C80" s="61"/>
      <c r="D80" s="61"/>
      <c r="E80" s="61" t="s">
        <v>5</v>
      </c>
      <c r="F80" s="61"/>
      <c r="G80" s="61"/>
      <c r="H80" s="62"/>
      <c r="I80" s="57" t="str">
        <f t="shared" si="13"/>
        <v/>
      </c>
      <c r="J80" s="57" t="str">
        <f t="shared" si="14"/>
        <v/>
      </c>
      <c r="K80" s="57">
        <f t="shared" si="15"/>
        <v>0.375</v>
      </c>
      <c r="L80" s="57" t="str">
        <f t="shared" si="16"/>
        <v/>
      </c>
      <c r="M80" s="57" t="str">
        <f t="shared" si="17"/>
        <v/>
      </c>
    </row>
    <row r="81" spans="1:14" x14ac:dyDescent="0.25">
      <c r="A81" s="60">
        <f t="shared" si="12"/>
        <v>3</v>
      </c>
      <c r="B81" s="2">
        <f t="shared" si="18"/>
        <v>43179</v>
      </c>
      <c r="C81" s="61"/>
      <c r="D81" s="61"/>
      <c r="E81" s="61" t="s">
        <v>5</v>
      </c>
      <c r="F81" s="61"/>
      <c r="G81" s="61"/>
      <c r="H81" s="62"/>
      <c r="I81" s="57" t="str">
        <f t="shared" si="13"/>
        <v/>
      </c>
      <c r="J81" s="57" t="str">
        <f t="shared" si="14"/>
        <v/>
      </c>
      <c r="K81" s="57">
        <f t="shared" si="15"/>
        <v>0.375</v>
      </c>
      <c r="L81" s="57" t="str">
        <f t="shared" si="16"/>
        <v/>
      </c>
      <c r="M81" s="57" t="str">
        <f t="shared" si="17"/>
        <v/>
      </c>
    </row>
    <row r="82" spans="1:14" x14ac:dyDescent="0.25">
      <c r="A82" s="60">
        <f t="shared" si="12"/>
        <v>4</v>
      </c>
      <c r="B82" s="2">
        <f>(B81)+1</f>
        <v>43180</v>
      </c>
      <c r="C82" s="61"/>
      <c r="D82" s="61"/>
      <c r="E82" s="61" t="s">
        <v>5</v>
      </c>
      <c r="F82" s="61"/>
      <c r="G82" s="61"/>
      <c r="H82" s="62"/>
      <c r="I82" s="57" t="str">
        <f t="shared" si="13"/>
        <v/>
      </c>
      <c r="J82" s="57" t="str">
        <f t="shared" si="14"/>
        <v/>
      </c>
      <c r="K82" s="57">
        <f t="shared" si="15"/>
        <v>0.375</v>
      </c>
      <c r="L82" s="57" t="str">
        <f t="shared" si="16"/>
        <v/>
      </c>
      <c r="M82" s="57" t="str">
        <f t="shared" si="17"/>
        <v/>
      </c>
      <c r="N82" s="55"/>
    </row>
    <row r="83" spans="1:14" x14ac:dyDescent="0.25">
      <c r="A83" s="60">
        <f t="shared" si="12"/>
        <v>5</v>
      </c>
      <c r="B83" s="2">
        <f t="shared" si="18"/>
        <v>43181</v>
      </c>
      <c r="C83" s="61"/>
      <c r="D83" s="61" t="s">
        <v>5</v>
      </c>
      <c r="E83" s="61"/>
      <c r="F83" s="61"/>
      <c r="G83" s="61"/>
      <c r="H83" s="62"/>
      <c r="I83" s="57" t="str">
        <f t="shared" si="13"/>
        <v/>
      </c>
      <c r="J83" s="57">
        <f t="shared" si="14"/>
        <v>0.375</v>
      </c>
      <c r="K83" s="57" t="str">
        <f t="shared" si="15"/>
        <v/>
      </c>
      <c r="L83" s="57" t="str">
        <f t="shared" si="16"/>
        <v/>
      </c>
      <c r="M83" s="57" t="str">
        <f t="shared" si="17"/>
        <v/>
      </c>
    </row>
    <row r="84" spans="1:14" x14ac:dyDescent="0.25">
      <c r="A84" s="60">
        <f t="shared" si="12"/>
        <v>6</v>
      </c>
      <c r="B84" s="2">
        <f t="shared" si="18"/>
        <v>43182</v>
      </c>
      <c r="C84" s="61"/>
      <c r="D84" s="61" t="s">
        <v>5</v>
      </c>
      <c r="E84" s="61"/>
      <c r="F84" s="61"/>
      <c r="G84" s="61"/>
      <c r="H84" s="62"/>
      <c r="I84" s="57" t="str">
        <f t="shared" si="13"/>
        <v/>
      </c>
      <c r="J84" s="57">
        <f t="shared" si="14"/>
        <v>0.5625</v>
      </c>
      <c r="K84" s="57" t="str">
        <f t="shared" si="15"/>
        <v/>
      </c>
      <c r="L84" s="57" t="str">
        <f t="shared" si="16"/>
        <v/>
      </c>
      <c r="M84" s="57" t="str">
        <f t="shared" si="17"/>
        <v/>
      </c>
    </row>
    <row r="85" spans="1:14" x14ac:dyDescent="0.25">
      <c r="A85" s="60">
        <f t="shared" si="12"/>
        <v>7</v>
      </c>
      <c r="B85" s="2">
        <f t="shared" si="18"/>
        <v>43183</v>
      </c>
      <c r="C85" s="61"/>
      <c r="D85" s="61" t="s">
        <v>5</v>
      </c>
      <c r="E85" s="61"/>
      <c r="F85" s="61"/>
      <c r="G85" s="61"/>
      <c r="H85" s="62"/>
      <c r="I85" s="57" t="str">
        <f t="shared" si="13"/>
        <v/>
      </c>
      <c r="J85" s="57">
        <f t="shared" si="14"/>
        <v>0.5625</v>
      </c>
      <c r="K85" s="57" t="str">
        <f t="shared" si="15"/>
        <v/>
      </c>
      <c r="L85" s="57" t="str">
        <f t="shared" si="16"/>
        <v/>
      </c>
      <c r="M85" s="57" t="str">
        <f t="shared" si="17"/>
        <v/>
      </c>
    </row>
    <row r="86" spans="1:14" x14ac:dyDescent="0.25">
      <c r="A86" s="60">
        <f t="shared" si="12"/>
        <v>1</v>
      </c>
      <c r="B86" s="2">
        <f t="shared" si="18"/>
        <v>43184</v>
      </c>
      <c r="C86" s="61"/>
      <c r="D86" s="61" t="s">
        <v>5</v>
      </c>
      <c r="E86" s="61"/>
      <c r="F86" s="61"/>
      <c r="G86" s="61"/>
      <c r="H86" s="62"/>
      <c r="I86" s="57" t="str">
        <f t="shared" si="13"/>
        <v/>
      </c>
      <c r="J86" s="57">
        <f t="shared" si="14"/>
        <v>0.5625</v>
      </c>
      <c r="K86" s="57" t="str">
        <f t="shared" si="15"/>
        <v/>
      </c>
      <c r="L86" s="57" t="str">
        <f t="shared" si="16"/>
        <v/>
      </c>
      <c r="M86" s="57" t="str">
        <f t="shared" si="17"/>
        <v/>
      </c>
    </row>
    <row r="87" spans="1:14" x14ac:dyDescent="0.25">
      <c r="A87" s="60">
        <f t="shared" si="12"/>
        <v>2</v>
      </c>
      <c r="B87" s="2">
        <f t="shared" si="18"/>
        <v>43185</v>
      </c>
      <c r="C87" s="61"/>
      <c r="D87" s="61" t="s">
        <v>5</v>
      </c>
      <c r="E87" s="61"/>
      <c r="F87" s="61"/>
      <c r="G87" s="61"/>
      <c r="H87" s="62"/>
      <c r="I87" s="57" t="str">
        <f t="shared" si="13"/>
        <v/>
      </c>
      <c r="J87" s="57">
        <f t="shared" si="14"/>
        <v>0.375</v>
      </c>
      <c r="K87" s="57" t="str">
        <f t="shared" si="15"/>
        <v/>
      </c>
      <c r="L87" s="57" t="str">
        <f t="shared" si="16"/>
        <v/>
      </c>
      <c r="M87" s="57" t="str">
        <f t="shared" si="17"/>
        <v/>
      </c>
    </row>
    <row r="88" spans="1:14" x14ac:dyDescent="0.25">
      <c r="A88" s="60">
        <f t="shared" si="12"/>
        <v>3</v>
      </c>
      <c r="B88" s="2">
        <f t="shared" si="18"/>
        <v>43186</v>
      </c>
      <c r="C88" s="61"/>
      <c r="D88" s="61" t="s">
        <v>5</v>
      </c>
      <c r="E88" s="61"/>
      <c r="F88" s="61"/>
      <c r="G88" s="61"/>
      <c r="H88" s="62"/>
      <c r="I88" s="57" t="str">
        <f t="shared" si="13"/>
        <v/>
      </c>
      <c r="J88" s="57">
        <f t="shared" si="14"/>
        <v>0.375</v>
      </c>
      <c r="K88" s="57" t="str">
        <f t="shared" si="15"/>
        <v/>
      </c>
      <c r="L88" s="57" t="str">
        <f t="shared" si="16"/>
        <v/>
      </c>
      <c r="M88" s="57" t="str">
        <f t="shared" si="17"/>
        <v/>
      </c>
    </row>
    <row r="89" spans="1:14" x14ac:dyDescent="0.25">
      <c r="A89" s="60">
        <f t="shared" si="12"/>
        <v>4</v>
      </c>
      <c r="B89" s="2">
        <f t="shared" si="18"/>
        <v>43187</v>
      </c>
      <c r="C89" s="61"/>
      <c r="D89" s="61" t="s">
        <v>5</v>
      </c>
      <c r="E89" s="61"/>
      <c r="F89" s="61"/>
      <c r="G89" s="61"/>
      <c r="H89" s="62"/>
      <c r="I89" s="57" t="str">
        <f t="shared" si="13"/>
        <v/>
      </c>
      <c r="J89" s="57">
        <f t="shared" si="14"/>
        <v>0.375</v>
      </c>
      <c r="K89" s="57" t="str">
        <f t="shared" si="15"/>
        <v/>
      </c>
      <c r="L89" s="57" t="str">
        <f t="shared" si="16"/>
        <v/>
      </c>
      <c r="M89" s="57" t="str">
        <f t="shared" si="17"/>
        <v/>
      </c>
      <c r="N89" s="55"/>
    </row>
    <row r="90" spans="1:14" x14ac:dyDescent="0.25">
      <c r="A90" s="60">
        <f t="shared" si="12"/>
        <v>5</v>
      </c>
      <c r="B90" s="2">
        <f t="shared" si="18"/>
        <v>43188</v>
      </c>
      <c r="C90" s="61"/>
      <c r="D90" s="61"/>
      <c r="E90" s="61"/>
      <c r="F90" s="61"/>
      <c r="G90" s="61" t="s">
        <v>5</v>
      </c>
      <c r="H90" s="62"/>
      <c r="I90" s="57" t="str">
        <f t="shared" si="13"/>
        <v/>
      </c>
      <c r="J90" s="57" t="str">
        <f t="shared" si="14"/>
        <v/>
      </c>
      <c r="K90" s="57" t="str">
        <f t="shared" si="15"/>
        <v/>
      </c>
      <c r="L90" s="57" t="str">
        <f t="shared" si="16"/>
        <v/>
      </c>
      <c r="M90" s="57">
        <f t="shared" si="17"/>
        <v>0.375</v>
      </c>
    </row>
    <row r="91" spans="1:14" x14ac:dyDescent="0.25">
      <c r="A91" s="60">
        <f t="shared" si="12"/>
        <v>6</v>
      </c>
      <c r="B91" s="2">
        <f t="shared" si="18"/>
        <v>43189</v>
      </c>
      <c r="C91" s="61"/>
      <c r="D91" s="61"/>
      <c r="E91" s="61"/>
      <c r="F91" s="61"/>
      <c r="G91" s="61" t="s">
        <v>5</v>
      </c>
      <c r="H91" s="62"/>
      <c r="I91" s="57" t="str">
        <f t="shared" si="13"/>
        <v/>
      </c>
      <c r="J91" s="57" t="str">
        <f t="shared" si="14"/>
        <v/>
      </c>
      <c r="K91" s="57" t="str">
        <f t="shared" si="15"/>
        <v/>
      </c>
      <c r="L91" s="57" t="str">
        <f t="shared" si="16"/>
        <v/>
      </c>
      <c r="M91" s="57">
        <f t="shared" si="17"/>
        <v>0.5625</v>
      </c>
    </row>
    <row r="92" spans="1:14" x14ac:dyDescent="0.25">
      <c r="A92" s="60">
        <f t="shared" si="12"/>
        <v>7</v>
      </c>
      <c r="B92" s="2">
        <f t="shared" si="18"/>
        <v>43190</v>
      </c>
      <c r="C92" s="61"/>
      <c r="D92" s="61"/>
      <c r="E92" s="61"/>
      <c r="F92" s="61"/>
      <c r="G92" s="61" t="s">
        <v>5</v>
      </c>
      <c r="H92" s="62"/>
      <c r="I92" s="57" t="str">
        <f t="shared" si="13"/>
        <v/>
      </c>
      <c r="J92" s="57" t="str">
        <f t="shared" si="14"/>
        <v/>
      </c>
      <c r="K92" s="57" t="str">
        <f t="shared" si="15"/>
        <v/>
      </c>
      <c r="L92" s="57" t="str">
        <f t="shared" si="16"/>
        <v/>
      </c>
      <c r="M92" s="57">
        <f t="shared" si="17"/>
        <v>0.5625</v>
      </c>
    </row>
    <row r="93" spans="1:14" x14ac:dyDescent="0.25">
      <c r="A93" s="60">
        <f t="shared" si="12"/>
        <v>1</v>
      </c>
      <c r="B93" s="2">
        <f t="shared" si="18"/>
        <v>43191</v>
      </c>
      <c r="C93" s="61"/>
      <c r="D93" s="61"/>
      <c r="E93" s="61"/>
      <c r="F93" s="61"/>
      <c r="G93" s="61" t="s">
        <v>5</v>
      </c>
      <c r="H93" s="62"/>
      <c r="I93" s="57" t="str">
        <f t="shared" si="13"/>
        <v/>
      </c>
      <c r="J93" s="57" t="str">
        <f t="shared" si="14"/>
        <v/>
      </c>
      <c r="K93" s="57" t="str">
        <f t="shared" si="15"/>
        <v/>
      </c>
      <c r="L93" s="57" t="str">
        <f t="shared" si="16"/>
        <v/>
      </c>
      <c r="M93" s="57">
        <f t="shared" si="17"/>
        <v>0.5625</v>
      </c>
    </row>
    <row r="94" spans="1:14" x14ac:dyDescent="0.25">
      <c r="A94" s="60">
        <f t="shared" si="12"/>
        <v>2</v>
      </c>
      <c r="B94" s="2">
        <f t="shared" si="18"/>
        <v>43192</v>
      </c>
      <c r="C94" s="61"/>
      <c r="D94" s="61"/>
      <c r="E94" s="61"/>
      <c r="F94" s="61"/>
      <c r="G94" s="61" t="s">
        <v>5</v>
      </c>
      <c r="H94" s="62"/>
      <c r="I94" s="57" t="str">
        <f t="shared" si="13"/>
        <v/>
      </c>
      <c r="J94" s="57" t="str">
        <f t="shared" si="14"/>
        <v/>
      </c>
      <c r="K94" s="57" t="str">
        <f t="shared" si="15"/>
        <v/>
      </c>
      <c r="L94" s="57" t="str">
        <f t="shared" si="16"/>
        <v/>
      </c>
      <c r="M94" s="57">
        <f t="shared" si="17"/>
        <v>0.375</v>
      </c>
    </row>
    <row r="95" spans="1:14" x14ac:dyDescent="0.25">
      <c r="A95" s="60">
        <f t="shared" si="12"/>
        <v>3</v>
      </c>
      <c r="B95" s="2">
        <f t="shared" si="18"/>
        <v>43193</v>
      </c>
      <c r="C95" s="61"/>
      <c r="D95" s="61"/>
      <c r="E95" s="61"/>
      <c r="F95" s="61"/>
      <c r="G95" s="61" t="s">
        <v>5</v>
      </c>
      <c r="H95" s="62"/>
      <c r="I95" s="57" t="str">
        <f t="shared" si="13"/>
        <v/>
      </c>
      <c r="J95" s="57" t="str">
        <f t="shared" si="14"/>
        <v/>
      </c>
      <c r="K95" s="57" t="str">
        <f t="shared" si="15"/>
        <v/>
      </c>
      <c r="L95" s="57" t="str">
        <f t="shared" si="16"/>
        <v/>
      </c>
      <c r="M95" s="57">
        <f t="shared" si="17"/>
        <v>0.375</v>
      </c>
    </row>
    <row r="96" spans="1:14" x14ac:dyDescent="0.25">
      <c r="A96" s="60">
        <f t="shared" si="12"/>
        <v>4</v>
      </c>
      <c r="B96" s="2">
        <f t="shared" si="18"/>
        <v>43194</v>
      </c>
      <c r="C96" s="61"/>
      <c r="D96" s="61"/>
      <c r="E96" s="61"/>
      <c r="F96" s="61"/>
      <c r="G96" s="61" t="s">
        <v>5</v>
      </c>
      <c r="H96" s="62"/>
      <c r="I96" s="57" t="str">
        <f t="shared" si="13"/>
        <v/>
      </c>
      <c r="J96" s="57" t="str">
        <f t="shared" si="14"/>
        <v/>
      </c>
      <c r="K96" s="57" t="str">
        <f t="shared" si="15"/>
        <v/>
      </c>
      <c r="L96" s="57" t="str">
        <f t="shared" si="16"/>
        <v/>
      </c>
      <c r="M96" s="57">
        <f t="shared" si="17"/>
        <v>0.375</v>
      </c>
      <c r="N96" s="55"/>
    </row>
    <row r="97" spans="1:14" x14ac:dyDescent="0.25">
      <c r="A97" s="60">
        <f t="shared" si="12"/>
        <v>5</v>
      </c>
      <c r="B97" s="2">
        <f t="shared" si="18"/>
        <v>43195</v>
      </c>
      <c r="C97" s="61"/>
      <c r="D97" s="61"/>
      <c r="E97" s="61"/>
      <c r="F97" s="61" t="s">
        <v>5</v>
      </c>
      <c r="G97" s="61"/>
      <c r="H97" s="62"/>
      <c r="I97" s="57" t="str">
        <f t="shared" si="13"/>
        <v/>
      </c>
      <c r="J97" s="57" t="str">
        <f t="shared" si="14"/>
        <v/>
      </c>
      <c r="K97" s="57" t="str">
        <f t="shared" si="15"/>
        <v/>
      </c>
      <c r="L97" s="57">
        <f t="shared" si="16"/>
        <v>0.375</v>
      </c>
      <c r="M97" s="57" t="str">
        <f t="shared" si="17"/>
        <v/>
      </c>
    </row>
    <row r="98" spans="1:14" x14ac:dyDescent="0.25">
      <c r="A98" s="60">
        <f t="shared" si="12"/>
        <v>6</v>
      </c>
      <c r="B98" s="2">
        <f t="shared" si="18"/>
        <v>43196</v>
      </c>
      <c r="C98" s="61"/>
      <c r="D98" s="61"/>
      <c r="E98" s="61"/>
      <c r="F98" s="61" t="s">
        <v>5</v>
      </c>
      <c r="G98" s="61"/>
      <c r="H98" s="62"/>
      <c r="I98" s="57" t="str">
        <f t="shared" si="13"/>
        <v/>
      </c>
      <c r="J98" s="57" t="str">
        <f t="shared" si="14"/>
        <v/>
      </c>
      <c r="K98" s="57" t="str">
        <f t="shared" si="15"/>
        <v/>
      </c>
      <c r="L98" s="57">
        <f t="shared" si="16"/>
        <v>0.5625</v>
      </c>
      <c r="M98" s="57" t="str">
        <f t="shared" si="17"/>
        <v/>
      </c>
    </row>
    <row r="99" spans="1:14" x14ac:dyDescent="0.25">
      <c r="A99" s="60">
        <f t="shared" si="12"/>
        <v>7</v>
      </c>
      <c r="B99" s="2">
        <f t="shared" si="18"/>
        <v>43197</v>
      </c>
      <c r="C99" s="61"/>
      <c r="D99" s="61"/>
      <c r="E99" s="61"/>
      <c r="F99" s="61" t="s">
        <v>5</v>
      </c>
      <c r="G99" s="61"/>
      <c r="H99" s="62"/>
      <c r="I99" s="57" t="str">
        <f t="shared" si="13"/>
        <v/>
      </c>
      <c r="J99" s="57" t="str">
        <f t="shared" si="14"/>
        <v/>
      </c>
      <c r="K99" s="57" t="str">
        <f t="shared" si="15"/>
        <v/>
      </c>
      <c r="L99" s="57">
        <f t="shared" si="16"/>
        <v>0.5625</v>
      </c>
      <c r="M99" s="57" t="str">
        <f t="shared" si="17"/>
        <v/>
      </c>
    </row>
    <row r="100" spans="1:14" x14ac:dyDescent="0.25">
      <c r="A100" s="60">
        <f t="shared" si="12"/>
        <v>1</v>
      </c>
      <c r="B100" s="2">
        <f t="shared" si="18"/>
        <v>43198</v>
      </c>
      <c r="C100" s="61"/>
      <c r="D100" s="61"/>
      <c r="E100" s="61"/>
      <c r="F100" s="61" t="s">
        <v>5</v>
      </c>
      <c r="G100" s="61"/>
      <c r="H100" s="62"/>
      <c r="I100" s="57" t="str">
        <f t="shared" si="13"/>
        <v/>
      </c>
      <c r="J100" s="57" t="str">
        <f t="shared" si="14"/>
        <v/>
      </c>
      <c r="K100" s="57" t="str">
        <f t="shared" si="15"/>
        <v/>
      </c>
      <c r="L100" s="57">
        <f t="shared" si="16"/>
        <v>0.5625</v>
      </c>
      <c r="M100" s="57" t="str">
        <f t="shared" si="17"/>
        <v/>
      </c>
    </row>
    <row r="101" spans="1:14" x14ac:dyDescent="0.25">
      <c r="A101" s="60">
        <f t="shared" si="12"/>
        <v>2</v>
      </c>
      <c r="B101" s="2">
        <f t="shared" si="18"/>
        <v>43199</v>
      </c>
      <c r="C101" s="61"/>
      <c r="D101" s="61"/>
      <c r="E101" s="61"/>
      <c r="F101" s="61" t="s">
        <v>5</v>
      </c>
      <c r="G101" s="61"/>
      <c r="H101" s="62"/>
      <c r="I101" s="57" t="str">
        <f t="shared" si="13"/>
        <v/>
      </c>
      <c r="J101" s="57" t="str">
        <f t="shared" si="14"/>
        <v/>
      </c>
      <c r="K101" s="57" t="str">
        <f t="shared" si="15"/>
        <v/>
      </c>
      <c r="L101" s="57">
        <f t="shared" si="16"/>
        <v>0.375</v>
      </c>
      <c r="M101" s="57" t="str">
        <f t="shared" si="17"/>
        <v/>
      </c>
    </row>
    <row r="102" spans="1:14" x14ac:dyDescent="0.25">
      <c r="A102" s="60">
        <f t="shared" si="12"/>
        <v>3</v>
      </c>
      <c r="B102" s="2">
        <f t="shared" si="18"/>
        <v>43200</v>
      </c>
      <c r="C102" s="61"/>
      <c r="D102" s="61"/>
      <c r="E102" s="61"/>
      <c r="F102" s="61" t="s">
        <v>5</v>
      </c>
      <c r="G102" s="61"/>
      <c r="H102" s="62"/>
      <c r="I102" s="57" t="str">
        <f t="shared" si="13"/>
        <v/>
      </c>
      <c r="J102" s="57" t="str">
        <f t="shared" si="14"/>
        <v/>
      </c>
      <c r="K102" s="57" t="str">
        <f t="shared" si="15"/>
        <v/>
      </c>
      <c r="L102" s="57">
        <f t="shared" si="16"/>
        <v>0.375</v>
      </c>
      <c r="M102" s="57" t="str">
        <f t="shared" si="17"/>
        <v/>
      </c>
    </row>
    <row r="103" spans="1:14" x14ac:dyDescent="0.25">
      <c r="A103" s="60">
        <f t="shared" si="12"/>
        <v>4</v>
      </c>
      <c r="B103" s="2">
        <f t="shared" si="18"/>
        <v>43201</v>
      </c>
      <c r="C103" s="61"/>
      <c r="D103" s="61"/>
      <c r="E103" s="61"/>
      <c r="F103" s="61" t="s">
        <v>5</v>
      </c>
      <c r="G103" s="61"/>
      <c r="H103" s="62"/>
      <c r="I103" s="57" t="str">
        <f t="shared" si="13"/>
        <v/>
      </c>
      <c r="J103" s="57" t="str">
        <f t="shared" si="14"/>
        <v/>
      </c>
      <c r="K103" s="57" t="str">
        <f t="shared" si="15"/>
        <v/>
      </c>
      <c r="L103" s="57">
        <f t="shared" si="16"/>
        <v>0.375</v>
      </c>
      <c r="M103" s="57" t="str">
        <f t="shared" si="17"/>
        <v/>
      </c>
      <c r="N103" s="55"/>
    </row>
    <row r="104" spans="1:14" x14ac:dyDescent="0.25">
      <c r="A104" s="60">
        <f t="shared" si="12"/>
        <v>5</v>
      </c>
      <c r="B104" s="2">
        <f t="shared" si="18"/>
        <v>43202</v>
      </c>
      <c r="C104" s="61" t="s">
        <v>5</v>
      </c>
      <c r="D104" s="61"/>
      <c r="E104" s="61"/>
      <c r="F104" s="61"/>
      <c r="G104" s="61"/>
      <c r="H104" s="62"/>
      <c r="I104" s="57">
        <f t="shared" si="13"/>
        <v>0.375</v>
      </c>
      <c r="J104" s="57" t="str">
        <f t="shared" si="14"/>
        <v/>
      </c>
      <c r="K104" s="57" t="str">
        <f t="shared" si="15"/>
        <v/>
      </c>
      <c r="L104" s="57" t="str">
        <f t="shared" si="16"/>
        <v/>
      </c>
      <c r="M104" s="57" t="str">
        <f t="shared" si="17"/>
        <v/>
      </c>
    </row>
    <row r="105" spans="1:14" x14ac:dyDescent="0.25">
      <c r="A105" s="60">
        <f t="shared" si="12"/>
        <v>6</v>
      </c>
      <c r="B105" s="2">
        <f t="shared" si="18"/>
        <v>43203</v>
      </c>
      <c r="C105" s="61" t="s">
        <v>5</v>
      </c>
      <c r="D105" s="61"/>
      <c r="E105" s="61"/>
      <c r="F105" s="61"/>
      <c r="G105" s="61"/>
      <c r="H105" s="62"/>
      <c r="I105" s="57">
        <f t="shared" si="13"/>
        <v>0.5625</v>
      </c>
      <c r="J105" s="57" t="str">
        <f t="shared" si="14"/>
        <v/>
      </c>
      <c r="K105" s="57" t="str">
        <f t="shared" si="15"/>
        <v/>
      </c>
      <c r="L105" s="57" t="str">
        <f t="shared" si="16"/>
        <v/>
      </c>
      <c r="M105" s="57" t="str">
        <f t="shared" si="17"/>
        <v/>
      </c>
    </row>
    <row r="106" spans="1:14" x14ac:dyDescent="0.25">
      <c r="A106" s="60">
        <f t="shared" si="12"/>
        <v>7</v>
      </c>
      <c r="B106" s="2">
        <f t="shared" si="18"/>
        <v>43204</v>
      </c>
      <c r="C106" s="61" t="s">
        <v>5</v>
      </c>
      <c r="D106" s="61"/>
      <c r="E106" s="61"/>
      <c r="F106" s="61"/>
      <c r="G106" s="61"/>
      <c r="H106" s="62"/>
      <c r="I106" s="57">
        <f t="shared" si="13"/>
        <v>0.5625</v>
      </c>
      <c r="J106" s="57" t="str">
        <f t="shared" si="14"/>
        <v/>
      </c>
      <c r="K106" s="57" t="str">
        <f t="shared" si="15"/>
        <v/>
      </c>
      <c r="L106" s="57" t="str">
        <f t="shared" si="16"/>
        <v/>
      </c>
      <c r="M106" s="57" t="str">
        <f t="shared" si="17"/>
        <v/>
      </c>
    </row>
    <row r="107" spans="1:14" x14ac:dyDescent="0.25">
      <c r="A107" s="60">
        <f t="shared" si="12"/>
        <v>1</v>
      </c>
      <c r="B107" s="2">
        <f t="shared" si="18"/>
        <v>43205</v>
      </c>
      <c r="C107" s="61" t="s">
        <v>5</v>
      </c>
      <c r="D107" s="61"/>
      <c r="E107" s="61"/>
      <c r="F107" s="61"/>
      <c r="G107" s="61"/>
      <c r="H107" s="62"/>
      <c r="I107" s="57">
        <f t="shared" si="13"/>
        <v>0.5625</v>
      </c>
      <c r="J107" s="57" t="str">
        <f t="shared" si="14"/>
        <v/>
      </c>
      <c r="K107" s="57" t="str">
        <f t="shared" si="15"/>
        <v/>
      </c>
      <c r="L107" s="57" t="str">
        <f t="shared" si="16"/>
        <v/>
      </c>
      <c r="M107" s="57" t="str">
        <f t="shared" si="17"/>
        <v/>
      </c>
    </row>
    <row r="108" spans="1:14" x14ac:dyDescent="0.25">
      <c r="A108" s="60">
        <f t="shared" si="12"/>
        <v>2</v>
      </c>
      <c r="B108" s="2">
        <f t="shared" si="18"/>
        <v>43206</v>
      </c>
      <c r="C108" s="61" t="s">
        <v>5</v>
      </c>
      <c r="D108" s="61"/>
      <c r="E108" s="61"/>
      <c r="F108" s="61"/>
      <c r="G108" s="61"/>
      <c r="H108" s="62"/>
      <c r="I108" s="57">
        <f t="shared" si="13"/>
        <v>0.375</v>
      </c>
      <c r="J108" s="57" t="str">
        <f t="shared" si="14"/>
        <v/>
      </c>
      <c r="K108" s="57" t="str">
        <f t="shared" si="15"/>
        <v/>
      </c>
      <c r="L108" s="57" t="str">
        <f t="shared" si="16"/>
        <v/>
      </c>
      <c r="M108" s="57" t="str">
        <f t="shared" si="17"/>
        <v/>
      </c>
    </row>
    <row r="109" spans="1:14" x14ac:dyDescent="0.25">
      <c r="A109" s="60">
        <f t="shared" si="12"/>
        <v>3</v>
      </c>
      <c r="B109" s="2">
        <f t="shared" si="18"/>
        <v>43207</v>
      </c>
      <c r="C109" s="61" t="s">
        <v>5</v>
      </c>
      <c r="D109" s="61"/>
      <c r="E109" s="61"/>
      <c r="F109" s="61"/>
      <c r="G109" s="61"/>
      <c r="H109" s="62"/>
      <c r="I109" s="57">
        <f t="shared" si="13"/>
        <v>0.375</v>
      </c>
      <c r="J109" s="57" t="str">
        <f t="shared" si="14"/>
        <v/>
      </c>
      <c r="K109" s="57" t="str">
        <f t="shared" si="15"/>
        <v/>
      </c>
      <c r="L109" s="57" t="str">
        <f t="shared" si="16"/>
        <v/>
      </c>
      <c r="M109" s="57" t="str">
        <f t="shared" si="17"/>
        <v/>
      </c>
    </row>
    <row r="110" spans="1:14" x14ac:dyDescent="0.25">
      <c r="A110" s="60">
        <f t="shared" si="12"/>
        <v>4</v>
      </c>
      <c r="B110" s="2">
        <f t="shared" si="18"/>
        <v>43208</v>
      </c>
      <c r="C110" s="61" t="s">
        <v>5</v>
      </c>
      <c r="D110" s="61"/>
      <c r="E110" s="61"/>
      <c r="F110" s="61"/>
      <c r="G110" s="61"/>
      <c r="H110" s="62"/>
      <c r="I110" s="57">
        <f t="shared" si="13"/>
        <v>0.375</v>
      </c>
      <c r="J110" s="57" t="str">
        <f t="shared" si="14"/>
        <v/>
      </c>
      <c r="K110" s="57" t="str">
        <f t="shared" si="15"/>
        <v/>
      </c>
      <c r="L110" s="57" t="str">
        <f t="shared" si="16"/>
        <v/>
      </c>
      <c r="M110" s="57" t="str">
        <f t="shared" si="17"/>
        <v/>
      </c>
      <c r="N110" s="55"/>
    </row>
    <row r="111" spans="1:14" x14ac:dyDescent="0.25">
      <c r="A111" s="60">
        <f t="shared" si="12"/>
        <v>5</v>
      </c>
      <c r="B111" s="2">
        <f t="shared" si="18"/>
        <v>43209</v>
      </c>
      <c r="C111" s="61"/>
      <c r="D111" s="61"/>
      <c r="E111" s="61" t="s">
        <v>5</v>
      </c>
      <c r="F111" s="61"/>
      <c r="G111" s="61"/>
      <c r="H111" s="62"/>
      <c r="I111" s="57" t="str">
        <f t="shared" si="13"/>
        <v/>
      </c>
      <c r="J111" s="57" t="str">
        <f t="shared" si="14"/>
        <v/>
      </c>
      <c r="K111" s="57">
        <f t="shared" si="15"/>
        <v>0.375</v>
      </c>
      <c r="L111" s="57" t="str">
        <f t="shared" si="16"/>
        <v/>
      </c>
      <c r="M111" s="57" t="str">
        <f t="shared" si="17"/>
        <v/>
      </c>
    </row>
    <row r="112" spans="1:14" x14ac:dyDescent="0.25">
      <c r="A112" s="60">
        <f t="shared" si="12"/>
        <v>6</v>
      </c>
      <c r="B112" s="2">
        <f t="shared" si="18"/>
        <v>43210</v>
      </c>
      <c r="C112" s="61"/>
      <c r="D112" s="61"/>
      <c r="E112" s="61" t="s">
        <v>5</v>
      </c>
      <c r="F112" s="61"/>
      <c r="G112" s="61"/>
      <c r="H112" s="62"/>
      <c r="I112" s="57" t="str">
        <f t="shared" si="13"/>
        <v/>
      </c>
      <c r="J112" s="57" t="str">
        <f t="shared" si="14"/>
        <v/>
      </c>
      <c r="K112" s="57">
        <f t="shared" si="15"/>
        <v>0.5625</v>
      </c>
      <c r="L112" s="57" t="str">
        <f t="shared" si="16"/>
        <v/>
      </c>
      <c r="M112" s="57" t="str">
        <f t="shared" si="17"/>
        <v/>
      </c>
    </row>
    <row r="113" spans="1:14" x14ac:dyDescent="0.25">
      <c r="A113" s="60">
        <f t="shared" si="12"/>
        <v>7</v>
      </c>
      <c r="B113" s="2">
        <f t="shared" si="18"/>
        <v>43211</v>
      </c>
      <c r="C113" s="61"/>
      <c r="D113" s="61"/>
      <c r="E113" s="61" t="s">
        <v>5</v>
      </c>
      <c r="F113" s="61"/>
      <c r="G113" s="61"/>
      <c r="H113" s="62"/>
      <c r="I113" s="57" t="str">
        <f t="shared" si="13"/>
        <v/>
      </c>
      <c r="J113" s="57" t="str">
        <f t="shared" si="14"/>
        <v/>
      </c>
      <c r="K113" s="57">
        <f t="shared" si="15"/>
        <v>0.5625</v>
      </c>
      <c r="L113" s="57" t="str">
        <f t="shared" si="16"/>
        <v/>
      </c>
      <c r="M113" s="57" t="str">
        <f t="shared" si="17"/>
        <v/>
      </c>
    </row>
    <row r="114" spans="1:14" x14ac:dyDescent="0.25">
      <c r="A114" s="60">
        <f t="shared" si="12"/>
        <v>1</v>
      </c>
      <c r="B114" s="2">
        <f t="shared" si="18"/>
        <v>43212</v>
      </c>
      <c r="C114" s="61"/>
      <c r="D114" s="61"/>
      <c r="E114" s="61" t="s">
        <v>5</v>
      </c>
      <c r="F114" s="61"/>
      <c r="G114" s="61"/>
      <c r="H114" s="62"/>
      <c r="I114" s="57" t="str">
        <f t="shared" si="13"/>
        <v/>
      </c>
      <c r="J114" s="57" t="str">
        <f t="shared" si="14"/>
        <v/>
      </c>
      <c r="K114" s="57">
        <f t="shared" si="15"/>
        <v>0.5625</v>
      </c>
      <c r="L114" s="57" t="str">
        <f t="shared" si="16"/>
        <v/>
      </c>
      <c r="M114" s="57" t="str">
        <f t="shared" si="17"/>
        <v/>
      </c>
    </row>
    <row r="115" spans="1:14" x14ac:dyDescent="0.25">
      <c r="A115" s="60">
        <f t="shared" si="12"/>
        <v>2</v>
      </c>
      <c r="B115" s="2">
        <f t="shared" si="18"/>
        <v>43213</v>
      </c>
      <c r="C115" s="61"/>
      <c r="D115" s="61"/>
      <c r="E115" s="61" t="s">
        <v>5</v>
      </c>
      <c r="F115" s="61"/>
      <c r="G115" s="61"/>
      <c r="H115" s="62"/>
      <c r="I115" s="57" t="str">
        <f t="shared" si="13"/>
        <v/>
      </c>
      <c r="J115" s="57" t="str">
        <f t="shared" si="14"/>
        <v/>
      </c>
      <c r="K115" s="57">
        <f t="shared" si="15"/>
        <v>0.375</v>
      </c>
      <c r="L115" s="57" t="str">
        <f t="shared" si="16"/>
        <v/>
      </c>
      <c r="M115" s="57" t="str">
        <f t="shared" si="17"/>
        <v/>
      </c>
    </row>
    <row r="116" spans="1:14" x14ac:dyDescent="0.25">
      <c r="A116" s="60">
        <f t="shared" si="12"/>
        <v>3</v>
      </c>
      <c r="B116" s="2">
        <f t="shared" si="18"/>
        <v>43214</v>
      </c>
      <c r="C116" s="61"/>
      <c r="D116" s="61"/>
      <c r="E116" s="61" t="s">
        <v>5</v>
      </c>
      <c r="F116" s="61"/>
      <c r="G116" s="61"/>
      <c r="H116" s="62"/>
      <c r="I116" s="57" t="str">
        <f t="shared" si="13"/>
        <v/>
      </c>
      <c r="J116" s="57" t="str">
        <f t="shared" si="14"/>
        <v/>
      </c>
      <c r="K116" s="57">
        <f t="shared" si="15"/>
        <v>0.375</v>
      </c>
      <c r="L116" s="57" t="str">
        <f t="shared" si="16"/>
        <v/>
      </c>
      <c r="M116" s="57" t="str">
        <f t="shared" si="17"/>
        <v/>
      </c>
    </row>
    <row r="117" spans="1:14" x14ac:dyDescent="0.25">
      <c r="A117" s="60">
        <f t="shared" si="12"/>
        <v>4</v>
      </c>
      <c r="B117" s="2">
        <f t="shared" si="18"/>
        <v>43215</v>
      </c>
      <c r="C117" s="61"/>
      <c r="D117" s="61"/>
      <c r="E117" s="61" t="s">
        <v>5</v>
      </c>
      <c r="F117" s="61"/>
      <c r="G117" s="61"/>
      <c r="H117" s="62"/>
      <c r="I117" s="57" t="str">
        <f t="shared" si="13"/>
        <v/>
      </c>
      <c r="J117" s="57" t="str">
        <f t="shared" si="14"/>
        <v/>
      </c>
      <c r="K117" s="57">
        <f t="shared" si="15"/>
        <v>0.375</v>
      </c>
      <c r="L117" s="57" t="str">
        <f t="shared" si="16"/>
        <v/>
      </c>
      <c r="M117" s="57" t="str">
        <f t="shared" si="17"/>
        <v/>
      </c>
      <c r="N117" s="55"/>
    </row>
    <row r="118" spans="1:14" x14ac:dyDescent="0.25">
      <c r="A118" s="60">
        <f t="shared" si="12"/>
        <v>5</v>
      </c>
      <c r="B118" s="2">
        <f t="shared" si="18"/>
        <v>43216</v>
      </c>
      <c r="C118" s="61"/>
      <c r="D118" s="61" t="s">
        <v>5</v>
      </c>
      <c r="E118" s="61"/>
      <c r="F118" s="61"/>
      <c r="G118" s="61"/>
      <c r="H118" s="62"/>
      <c r="I118" s="57" t="str">
        <f t="shared" si="13"/>
        <v/>
      </c>
      <c r="J118" s="57">
        <f t="shared" si="14"/>
        <v>0.375</v>
      </c>
      <c r="K118" s="57" t="str">
        <f t="shared" si="15"/>
        <v/>
      </c>
      <c r="L118" s="57" t="str">
        <f t="shared" si="16"/>
        <v/>
      </c>
      <c r="M118" s="57" t="str">
        <f t="shared" si="17"/>
        <v/>
      </c>
    </row>
    <row r="119" spans="1:14" x14ac:dyDescent="0.25">
      <c r="A119" s="60">
        <f t="shared" si="12"/>
        <v>6</v>
      </c>
      <c r="B119" s="2">
        <f t="shared" si="18"/>
        <v>43217</v>
      </c>
      <c r="C119" s="61"/>
      <c r="D119" s="61" t="s">
        <v>5</v>
      </c>
      <c r="E119" s="61"/>
      <c r="F119" s="61"/>
      <c r="G119" s="61"/>
      <c r="H119" s="62"/>
      <c r="I119" s="57" t="str">
        <f t="shared" si="13"/>
        <v/>
      </c>
      <c r="J119" s="57">
        <f t="shared" si="14"/>
        <v>0.5625</v>
      </c>
      <c r="K119" s="57" t="str">
        <f t="shared" si="15"/>
        <v/>
      </c>
      <c r="L119" s="57" t="str">
        <f t="shared" si="16"/>
        <v/>
      </c>
      <c r="M119" s="57" t="str">
        <f t="shared" si="17"/>
        <v/>
      </c>
    </row>
    <row r="120" spans="1:14" x14ac:dyDescent="0.25">
      <c r="A120" s="60">
        <f t="shared" si="12"/>
        <v>7</v>
      </c>
      <c r="B120" s="2">
        <f t="shared" si="18"/>
        <v>43218</v>
      </c>
      <c r="C120" s="61"/>
      <c r="D120" s="61" t="s">
        <v>5</v>
      </c>
      <c r="E120" s="61"/>
      <c r="F120" s="61"/>
      <c r="G120" s="61"/>
      <c r="H120" s="62"/>
      <c r="I120" s="57" t="str">
        <f t="shared" si="13"/>
        <v/>
      </c>
      <c r="J120" s="57">
        <f t="shared" si="14"/>
        <v>0.5625</v>
      </c>
      <c r="K120" s="57" t="str">
        <f t="shared" si="15"/>
        <v/>
      </c>
      <c r="L120" s="57" t="str">
        <f t="shared" si="16"/>
        <v/>
      </c>
      <c r="M120" s="57" t="str">
        <f t="shared" si="17"/>
        <v/>
      </c>
    </row>
    <row r="121" spans="1:14" x14ac:dyDescent="0.25">
      <c r="A121" s="60">
        <f t="shared" si="12"/>
        <v>1</v>
      </c>
      <c r="B121" s="2">
        <f t="shared" si="18"/>
        <v>43219</v>
      </c>
      <c r="C121" s="61"/>
      <c r="D121" s="61" t="s">
        <v>5</v>
      </c>
      <c r="E121" s="61"/>
      <c r="F121" s="61"/>
      <c r="G121" s="61"/>
      <c r="H121" s="62"/>
      <c r="I121" s="57" t="str">
        <f t="shared" si="13"/>
        <v/>
      </c>
      <c r="J121" s="57">
        <f t="shared" si="14"/>
        <v>0.5625</v>
      </c>
      <c r="K121" s="57" t="str">
        <f t="shared" si="15"/>
        <v/>
      </c>
      <c r="L121" s="57" t="str">
        <f t="shared" si="16"/>
        <v/>
      </c>
      <c r="M121" s="57" t="str">
        <f t="shared" si="17"/>
        <v/>
      </c>
      <c r="N121" s="55"/>
    </row>
    <row r="122" spans="1:14" x14ac:dyDescent="0.25">
      <c r="A122" s="60">
        <f t="shared" si="12"/>
        <v>2</v>
      </c>
      <c r="B122" s="2">
        <f t="shared" si="18"/>
        <v>43220</v>
      </c>
      <c r="C122" s="61"/>
      <c r="D122" s="61" t="s">
        <v>10</v>
      </c>
      <c r="E122" s="61"/>
      <c r="F122" s="61"/>
      <c r="G122" s="61" t="s">
        <v>9</v>
      </c>
      <c r="H122" s="62"/>
      <c r="I122" s="57" t="str">
        <f t="shared" si="13"/>
        <v/>
      </c>
      <c r="J122" s="57">
        <f t="shared" si="14"/>
        <v>0.30208333333333331</v>
      </c>
      <c r="K122" s="57" t="str">
        <f t="shared" si="15"/>
        <v/>
      </c>
      <c r="L122" s="57" t="str">
        <f t="shared" si="16"/>
        <v/>
      </c>
      <c r="M122" s="57">
        <f t="shared" si="17"/>
        <v>0.29166666666666669</v>
      </c>
    </row>
    <row r="123" spans="1:14" x14ac:dyDescent="0.25">
      <c r="A123" s="60">
        <f t="shared" si="12"/>
        <v>3</v>
      </c>
      <c r="B123" s="2">
        <f t="shared" si="18"/>
        <v>43221</v>
      </c>
      <c r="C123" s="61"/>
      <c r="D123" s="61" t="s">
        <v>10</v>
      </c>
      <c r="E123" s="61"/>
      <c r="F123" s="61"/>
      <c r="G123" s="61" t="s">
        <v>9</v>
      </c>
      <c r="H123" s="62"/>
      <c r="I123" s="57" t="str">
        <f t="shared" si="13"/>
        <v/>
      </c>
      <c r="J123" s="57">
        <f t="shared" si="14"/>
        <v>0.30208333333333331</v>
      </c>
      <c r="K123" s="57" t="str">
        <f t="shared" si="15"/>
        <v/>
      </c>
      <c r="L123" s="57" t="str">
        <f t="shared" si="16"/>
        <v/>
      </c>
      <c r="M123" s="57">
        <f t="shared" si="17"/>
        <v>0.29166666666666669</v>
      </c>
    </row>
    <row r="124" spans="1:14" x14ac:dyDescent="0.25">
      <c r="A124" s="60">
        <f t="shared" si="12"/>
        <v>4</v>
      </c>
      <c r="B124" s="2">
        <f t="shared" si="18"/>
        <v>43222</v>
      </c>
      <c r="C124" s="61"/>
      <c r="D124" s="61" t="s">
        <v>10</v>
      </c>
      <c r="E124" s="61"/>
      <c r="F124" s="61"/>
      <c r="G124" s="61" t="s">
        <v>9</v>
      </c>
      <c r="H124" s="62"/>
      <c r="I124" s="57" t="str">
        <f t="shared" si="13"/>
        <v/>
      </c>
      <c r="J124" s="57">
        <f t="shared" si="14"/>
        <v>0.30208333333333331</v>
      </c>
      <c r="K124" s="57" t="str">
        <f t="shared" si="15"/>
        <v/>
      </c>
      <c r="L124" s="57" t="str">
        <f t="shared" si="16"/>
        <v/>
      </c>
      <c r="M124" s="57">
        <f t="shared" si="17"/>
        <v>0.29166666666666669</v>
      </c>
    </row>
    <row r="125" spans="1:14" x14ac:dyDescent="0.25">
      <c r="A125" s="60">
        <f t="shared" si="12"/>
        <v>5</v>
      </c>
      <c r="B125" s="2">
        <f t="shared" si="18"/>
        <v>43223</v>
      </c>
      <c r="C125" s="61"/>
      <c r="D125" s="61" t="s">
        <v>10</v>
      </c>
      <c r="E125" s="61"/>
      <c r="F125" s="61"/>
      <c r="G125" s="61" t="s">
        <v>9</v>
      </c>
      <c r="H125" s="62"/>
      <c r="I125" s="57" t="str">
        <f t="shared" si="13"/>
        <v/>
      </c>
      <c r="J125" s="57">
        <f t="shared" si="14"/>
        <v>0.30208333333333331</v>
      </c>
      <c r="K125" s="57" t="str">
        <f t="shared" si="15"/>
        <v/>
      </c>
      <c r="L125" s="57" t="str">
        <f t="shared" si="16"/>
        <v/>
      </c>
      <c r="M125" s="57">
        <f t="shared" si="17"/>
        <v>0.29166666666666669</v>
      </c>
    </row>
    <row r="126" spans="1:14" x14ac:dyDescent="0.25">
      <c r="A126" s="60">
        <f t="shared" si="12"/>
        <v>6</v>
      </c>
      <c r="B126" s="2">
        <f t="shared" si="18"/>
        <v>43224</v>
      </c>
      <c r="C126" s="61"/>
      <c r="D126" s="61" t="s">
        <v>10</v>
      </c>
      <c r="E126" s="61"/>
      <c r="F126" s="61"/>
      <c r="G126" s="61" t="s">
        <v>9</v>
      </c>
      <c r="H126" s="62"/>
      <c r="I126" s="57" t="str">
        <f t="shared" si="13"/>
        <v/>
      </c>
      <c r="J126" s="57">
        <f t="shared" si="14"/>
        <v>0.30208333333333331</v>
      </c>
      <c r="K126" s="57" t="str">
        <f t="shared" si="15"/>
        <v/>
      </c>
      <c r="L126" s="57" t="str">
        <f t="shared" si="16"/>
        <v/>
      </c>
      <c r="M126" s="57">
        <f t="shared" si="17"/>
        <v>0.29166666666666669</v>
      </c>
    </row>
    <row r="127" spans="1:14" x14ac:dyDescent="0.25">
      <c r="A127" s="60">
        <f t="shared" si="12"/>
        <v>7</v>
      </c>
      <c r="B127" s="2">
        <f t="shared" si="18"/>
        <v>43225</v>
      </c>
      <c r="C127" s="61"/>
      <c r="D127" s="61"/>
      <c r="E127" s="61"/>
      <c r="F127" s="61" t="s">
        <v>9</v>
      </c>
      <c r="G127" s="61" t="s">
        <v>10</v>
      </c>
      <c r="H127" s="62"/>
      <c r="I127" s="57" t="str">
        <f t="shared" si="13"/>
        <v/>
      </c>
      <c r="J127" s="57" t="str">
        <f t="shared" si="14"/>
        <v/>
      </c>
      <c r="K127" s="57" t="str">
        <f t="shared" si="15"/>
        <v/>
      </c>
      <c r="L127" s="57">
        <f t="shared" si="16"/>
        <v>0.29166666666666669</v>
      </c>
      <c r="M127" s="57">
        <f t="shared" si="17"/>
        <v>0.30208333333333331</v>
      </c>
    </row>
    <row r="128" spans="1:14" x14ac:dyDescent="0.25">
      <c r="A128" s="60">
        <f t="shared" si="12"/>
        <v>1</v>
      </c>
      <c r="B128" s="2">
        <f t="shared" si="18"/>
        <v>43226</v>
      </c>
      <c r="C128" s="61"/>
      <c r="D128" s="61"/>
      <c r="E128" s="61"/>
      <c r="F128" s="61" t="s">
        <v>9</v>
      </c>
      <c r="G128" s="61" t="s">
        <v>10</v>
      </c>
      <c r="H128" s="62"/>
      <c r="I128" s="57" t="str">
        <f t="shared" si="13"/>
        <v/>
      </c>
      <c r="J128" s="57" t="str">
        <f t="shared" si="14"/>
        <v/>
      </c>
      <c r="K128" s="57" t="str">
        <f t="shared" si="15"/>
        <v/>
      </c>
      <c r="L128" s="57">
        <f t="shared" si="16"/>
        <v>0.29166666666666669</v>
      </c>
      <c r="M128" s="57">
        <f t="shared" si="17"/>
        <v>0.30208333333333331</v>
      </c>
    </row>
    <row r="129" spans="1:13" x14ac:dyDescent="0.25">
      <c r="A129" s="60">
        <f t="shared" si="12"/>
        <v>2</v>
      </c>
      <c r="B129" s="2">
        <f t="shared" si="18"/>
        <v>43227</v>
      </c>
      <c r="C129" s="61"/>
      <c r="D129" s="61"/>
      <c r="E129" s="61"/>
      <c r="F129" s="61" t="s">
        <v>9</v>
      </c>
      <c r="G129" s="61" t="s">
        <v>10</v>
      </c>
      <c r="H129" s="62"/>
      <c r="I129" s="57" t="str">
        <f t="shared" si="13"/>
        <v/>
      </c>
      <c r="J129" s="57" t="str">
        <f t="shared" si="14"/>
        <v/>
      </c>
      <c r="K129" s="57" t="str">
        <f t="shared" si="15"/>
        <v/>
      </c>
      <c r="L129" s="57">
        <f t="shared" si="16"/>
        <v>0.29166666666666669</v>
      </c>
      <c r="M129" s="57">
        <f t="shared" si="17"/>
        <v>0.30208333333333331</v>
      </c>
    </row>
    <row r="130" spans="1:13" x14ac:dyDescent="0.25">
      <c r="A130" s="60">
        <f t="shared" si="12"/>
        <v>3</v>
      </c>
      <c r="B130" s="2">
        <f t="shared" si="18"/>
        <v>43228</v>
      </c>
      <c r="C130" s="61"/>
      <c r="D130" s="61"/>
      <c r="E130" s="61"/>
      <c r="F130" s="61" t="s">
        <v>9</v>
      </c>
      <c r="G130" s="61" t="s">
        <v>10</v>
      </c>
      <c r="H130" s="62"/>
      <c r="I130" s="57" t="str">
        <f t="shared" si="13"/>
        <v/>
      </c>
      <c r="J130" s="57" t="str">
        <f t="shared" si="14"/>
        <v/>
      </c>
      <c r="K130" s="57" t="str">
        <f t="shared" si="15"/>
        <v/>
      </c>
      <c r="L130" s="57">
        <f t="shared" si="16"/>
        <v>0.29166666666666669</v>
      </c>
      <c r="M130" s="57">
        <f t="shared" si="17"/>
        <v>0.30208333333333331</v>
      </c>
    </row>
    <row r="131" spans="1:13" x14ac:dyDescent="0.25">
      <c r="A131" s="60">
        <f t="shared" ref="A131:A194" si="19">WEEKDAY(B131)</f>
        <v>4</v>
      </c>
      <c r="B131" s="2">
        <f t="shared" si="18"/>
        <v>43229</v>
      </c>
      <c r="C131" s="61"/>
      <c r="D131" s="61"/>
      <c r="E131" s="61"/>
      <c r="F131" s="61" t="s">
        <v>9</v>
      </c>
      <c r="G131" s="61" t="s">
        <v>10</v>
      </c>
      <c r="H131" s="62"/>
      <c r="I131" s="57" t="str">
        <f t="shared" ref="I131:I194" si="20">IF(C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C131="M",IF(AND($B131&gt;=$O$5,$B131&lt;=$P$5),$S$5,""),IF(C131="A",IF(AND($B131&gt;=$O$5,$B131&lt;=$P$5),$T$5,""),IF(AND($B131&gt;=$O$8,$B131&lt;=$P$8),"HS",""))))</f>
        <v/>
      </c>
      <c r="J131" s="57" t="str">
        <f t="shared" ref="J131:J194" si="21">IF(D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D131="M",IF(AND($B131&gt;=$O$5,$B131&lt;=$P$5),$S$5,""),IF(D131="A",IF(AND($B131&gt;=$O$5,$B131&lt;=$P$5),$T$5,""),IF(AND($B131&gt;=$O$8,$B131&lt;=$P$8),"HS",""))))</f>
        <v/>
      </c>
      <c r="K131" s="57" t="str">
        <f t="shared" ref="K131:K194" si="22">IF(E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E131="M",IF(AND($B131&gt;=$O$5,$B131&lt;=$P$5),$S$5,""),IF(E131="A",IF(AND($B131&gt;=$O$5,$B131&lt;=$P$5),$T$5,""),IF(AND($B131&gt;=$O$8,$B131&lt;=$P$8),"HS",""))))</f>
        <v/>
      </c>
      <c r="L131" s="57">
        <f t="shared" ref="L131:L194" si="23">IF(F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F131="M",IF(AND($B131&gt;=$O$5,$B131&lt;=$P$5),$S$5,""),IF(F131="A",IF(AND($B131&gt;=$O$5,$B131&lt;=$P$5),$T$5,""),IF(AND($B131&gt;=$O$8,$B131&lt;=$P$8),"HS",""))))</f>
        <v>0.29166666666666669</v>
      </c>
      <c r="M131" s="57">
        <f t="shared" ref="M131:M194" si="24">IF(G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G131="M",IF(AND($B131&gt;=$O$5,$B131&lt;=$P$5),$S$5,""),IF(G131="A",IF(AND($B131&gt;=$O$5,$B131&lt;=$P$5),$T$5,""),IF(AND($B131&gt;=$O$8,$B131&lt;=$P$8),"HS",""))))</f>
        <v>0.30208333333333331</v>
      </c>
    </row>
    <row r="132" spans="1:13" x14ac:dyDescent="0.25">
      <c r="A132" s="60">
        <f t="shared" si="19"/>
        <v>5</v>
      </c>
      <c r="B132" s="2">
        <f t="shared" ref="B132:B195" si="25">(B131)+1</f>
        <v>43230</v>
      </c>
      <c r="C132" s="61"/>
      <c r="D132" s="61"/>
      <c r="E132" s="61"/>
      <c r="F132" s="61" t="s">
        <v>9</v>
      </c>
      <c r="G132" s="61" t="s">
        <v>10</v>
      </c>
      <c r="H132" s="62"/>
      <c r="I132" s="57" t="str">
        <f t="shared" si="20"/>
        <v/>
      </c>
      <c r="J132" s="57" t="str">
        <f t="shared" si="21"/>
        <v/>
      </c>
      <c r="K132" s="57" t="str">
        <f t="shared" si="22"/>
        <v/>
      </c>
      <c r="L132" s="57">
        <f t="shared" si="23"/>
        <v>0.29166666666666669</v>
      </c>
      <c r="M132" s="57">
        <f t="shared" si="24"/>
        <v>0.30208333333333331</v>
      </c>
    </row>
    <row r="133" spans="1:13" x14ac:dyDescent="0.25">
      <c r="A133" s="60">
        <f t="shared" si="19"/>
        <v>6</v>
      </c>
      <c r="B133" s="2">
        <f t="shared" si="25"/>
        <v>43231</v>
      </c>
      <c r="C133" s="61" t="s">
        <v>9</v>
      </c>
      <c r="D133" s="61"/>
      <c r="E133" s="61"/>
      <c r="F133" s="61" t="s">
        <v>10</v>
      </c>
      <c r="G133" s="61"/>
      <c r="H133" s="62"/>
      <c r="I133" s="57">
        <f t="shared" si="20"/>
        <v>0.29166666666666669</v>
      </c>
      <c r="J133" s="57" t="str">
        <f t="shared" si="21"/>
        <v/>
      </c>
      <c r="K133" s="57" t="str">
        <f t="shared" si="22"/>
        <v/>
      </c>
      <c r="L133" s="57">
        <f t="shared" si="23"/>
        <v>0.30208333333333331</v>
      </c>
      <c r="M133" s="57" t="str">
        <f t="shared" si="24"/>
        <v/>
      </c>
    </row>
    <row r="134" spans="1:13" x14ac:dyDescent="0.25">
      <c r="A134" s="60">
        <f t="shared" si="19"/>
        <v>7</v>
      </c>
      <c r="B134" s="2">
        <f t="shared" si="25"/>
        <v>43232</v>
      </c>
      <c r="C134" s="61" t="s">
        <v>9</v>
      </c>
      <c r="D134" s="61"/>
      <c r="E134" s="61"/>
      <c r="F134" s="61" t="s">
        <v>10</v>
      </c>
      <c r="G134" s="61"/>
      <c r="H134" s="62"/>
      <c r="I134" s="57">
        <f t="shared" si="20"/>
        <v>0.29166666666666669</v>
      </c>
      <c r="J134" s="57" t="str">
        <f t="shared" si="21"/>
        <v/>
      </c>
      <c r="K134" s="57" t="str">
        <f t="shared" si="22"/>
        <v/>
      </c>
      <c r="L134" s="57">
        <f t="shared" si="23"/>
        <v>0.30208333333333331</v>
      </c>
      <c r="M134" s="57" t="str">
        <f t="shared" si="24"/>
        <v/>
      </c>
    </row>
    <row r="135" spans="1:13" x14ac:dyDescent="0.25">
      <c r="A135" s="60">
        <f t="shared" si="19"/>
        <v>1</v>
      </c>
      <c r="B135" s="2">
        <f t="shared" si="25"/>
        <v>43233</v>
      </c>
      <c r="C135" s="61" t="s">
        <v>9</v>
      </c>
      <c r="D135" s="61"/>
      <c r="E135" s="61"/>
      <c r="F135" s="61" t="s">
        <v>10</v>
      </c>
      <c r="G135" s="61"/>
      <c r="H135" s="62"/>
      <c r="I135" s="57">
        <f t="shared" si="20"/>
        <v>0.29166666666666669</v>
      </c>
      <c r="J135" s="57" t="str">
        <f t="shared" si="21"/>
        <v/>
      </c>
      <c r="K135" s="57" t="str">
        <f t="shared" si="22"/>
        <v/>
      </c>
      <c r="L135" s="57">
        <f t="shared" si="23"/>
        <v>0.30208333333333331</v>
      </c>
      <c r="M135" s="57" t="str">
        <f t="shared" si="24"/>
        <v/>
      </c>
    </row>
    <row r="136" spans="1:13" x14ac:dyDescent="0.25">
      <c r="A136" s="60">
        <f t="shared" si="19"/>
        <v>2</v>
      </c>
      <c r="B136" s="2">
        <f t="shared" si="25"/>
        <v>43234</v>
      </c>
      <c r="C136" s="61" t="s">
        <v>9</v>
      </c>
      <c r="D136" s="61"/>
      <c r="E136" s="61"/>
      <c r="F136" s="61" t="s">
        <v>10</v>
      </c>
      <c r="G136" s="61"/>
      <c r="H136" s="62"/>
      <c r="I136" s="57">
        <f t="shared" si="20"/>
        <v>0.29166666666666669</v>
      </c>
      <c r="J136" s="57" t="str">
        <f t="shared" si="21"/>
        <v/>
      </c>
      <c r="K136" s="57" t="str">
        <f t="shared" si="22"/>
        <v/>
      </c>
      <c r="L136" s="57">
        <f t="shared" si="23"/>
        <v>0.30208333333333331</v>
      </c>
      <c r="M136" s="57" t="str">
        <f t="shared" si="24"/>
        <v/>
      </c>
    </row>
    <row r="137" spans="1:13" x14ac:dyDescent="0.25">
      <c r="A137" s="60">
        <f t="shared" si="19"/>
        <v>3</v>
      </c>
      <c r="B137" s="2">
        <f t="shared" si="25"/>
        <v>43235</v>
      </c>
      <c r="C137" s="61" t="s">
        <v>9</v>
      </c>
      <c r="D137" s="61"/>
      <c r="E137" s="61"/>
      <c r="F137" s="61" t="s">
        <v>10</v>
      </c>
      <c r="G137" s="61"/>
      <c r="H137" s="62"/>
      <c r="I137" s="57">
        <f t="shared" si="20"/>
        <v>0.29166666666666669</v>
      </c>
      <c r="J137" s="57" t="str">
        <f t="shared" si="21"/>
        <v/>
      </c>
      <c r="K137" s="57" t="str">
        <f t="shared" si="22"/>
        <v/>
      </c>
      <c r="L137" s="57">
        <f t="shared" si="23"/>
        <v>0.30208333333333331</v>
      </c>
      <c r="M137" s="57" t="str">
        <f t="shared" si="24"/>
        <v/>
      </c>
    </row>
    <row r="138" spans="1:13" x14ac:dyDescent="0.25">
      <c r="A138" s="60">
        <f t="shared" si="19"/>
        <v>4</v>
      </c>
      <c r="B138" s="2">
        <f t="shared" si="25"/>
        <v>43236</v>
      </c>
      <c r="C138" s="61" t="s">
        <v>9</v>
      </c>
      <c r="D138" s="61"/>
      <c r="E138" s="61"/>
      <c r="F138" s="61" t="s">
        <v>10</v>
      </c>
      <c r="G138" s="61"/>
      <c r="H138" s="62"/>
      <c r="I138" s="57">
        <f t="shared" si="20"/>
        <v>0.29166666666666669</v>
      </c>
      <c r="J138" s="57" t="str">
        <f t="shared" si="21"/>
        <v/>
      </c>
      <c r="K138" s="57" t="str">
        <f t="shared" si="22"/>
        <v/>
      </c>
      <c r="L138" s="57">
        <f t="shared" si="23"/>
        <v>0.30208333333333331</v>
      </c>
      <c r="M138" s="57" t="str">
        <f t="shared" si="24"/>
        <v/>
      </c>
    </row>
    <row r="139" spans="1:13" x14ac:dyDescent="0.25">
      <c r="A139" s="60">
        <f t="shared" si="19"/>
        <v>5</v>
      </c>
      <c r="B139" s="2">
        <f t="shared" si="25"/>
        <v>43237</v>
      </c>
      <c r="C139" s="61" t="s">
        <v>10</v>
      </c>
      <c r="D139" s="61"/>
      <c r="E139" s="61" t="s">
        <v>9</v>
      </c>
      <c r="F139" s="61"/>
      <c r="G139" s="61"/>
      <c r="H139" s="62"/>
      <c r="I139" s="57">
        <f t="shared" si="20"/>
        <v>0.30208333333333331</v>
      </c>
      <c r="J139" s="57" t="str">
        <f t="shared" si="21"/>
        <v/>
      </c>
      <c r="K139" s="57">
        <f t="shared" si="22"/>
        <v>0.29166666666666669</v>
      </c>
      <c r="L139" s="57" t="str">
        <f t="shared" si="23"/>
        <v/>
      </c>
      <c r="M139" s="57" t="str">
        <f t="shared" si="24"/>
        <v/>
      </c>
    </row>
    <row r="140" spans="1:13" x14ac:dyDescent="0.25">
      <c r="A140" s="60">
        <f t="shared" si="19"/>
        <v>6</v>
      </c>
      <c r="B140" s="2">
        <f t="shared" si="25"/>
        <v>43238</v>
      </c>
      <c r="C140" s="61" t="s">
        <v>10</v>
      </c>
      <c r="D140" s="61"/>
      <c r="E140" s="61" t="s">
        <v>9</v>
      </c>
      <c r="F140" s="61"/>
      <c r="G140" s="61"/>
      <c r="H140" s="62"/>
      <c r="I140" s="57">
        <f t="shared" si="20"/>
        <v>0.30208333333333331</v>
      </c>
      <c r="J140" s="57" t="str">
        <f t="shared" si="21"/>
        <v/>
      </c>
      <c r="K140" s="57">
        <f t="shared" si="22"/>
        <v>0.29166666666666669</v>
      </c>
      <c r="L140" s="57" t="str">
        <f t="shared" si="23"/>
        <v/>
      </c>
      <c r="M140" s="57" t="str">
        <f t="shared" si="24"/>
        <v/>
      </c>
    </row>
    <row r="141" spans="1:13" x14ac:dyDescent="0.25">
      <c r="A141" s="60">
        <f t="shared" si="19"/>
        <v>7</v>
      </c>
      <c r="B141" s="2">
        <f t="shared" si="25"/>
        <v>43239</v>
      </c>
      <c r="C141" s="61" t="s">
        <v>10</v>
      </c>
      <c r="D141" s="61"/>
      <c r="E141" s="61" t="s">
        <v>9</v>
      </c>
      <c r="F141" s="61"/>
      <c r="G141" s="61"/>
      <c r="H141" s="62"/>
      <c r="I141" s="57">
        <f t="shared" si="20"/>
        <v>0.30208333333333331</v>
      </c>
      <c r="J141" s="57" t="str">
        <f t="shared" si="21"/>
        <v/>
      </c>
      <c r="K141" s="57">
        <f t="shared" si="22"/>
        <v>0.29166666666666669</v>
      </c>
      <c r="L141" s="57" t="str">
        <f t="shared" si="23"/>
        <v/>
      </c>
      <c r="M141" s="57" t="str">
        <f t="shared" si="24"/>
        <v/>
      </c>
    </row>
    <row r="142" spans="1:13" x14ac:dyDescent="0.25">
      <c r="A142" s="60">
        <f t="shared" si="19"/>
        <v>1</v>
      </c>
      <c r="B142" s="2">
        <f t="shared" si="25"/>
        <v>43240</v>
      </c>
      <c r="C142" s="61" t="s">
        <v>10</v>
      </c>
      <c r="D142" s="61"/>
      <c r="E142" s="61" t="s">
        <v>9</v>
      </c>
      <c r="F142" s="61"/>
      <c r="G142" s="61"/>
      <c r="H142" s="62"/>
      <c r="I142" s="57">
        <f t="shared" si="20"/>
        <v>0.30208333333333331</v>
      </c>
      <c r="J142" s="57" t="str">
        <f t="shared" si="21"/>
        <v/>
      </c>
      <c r="K142" s="57">
        <f t="shared" si="22"/>
        <v>0.29166666666666669</v>
      </c>
      <c r="L142" s="57" t="str">
        <f t="shared" si="23"/>
        <v/>
      </c>
      <c r="M142" s="57" t="str">
        <f t="shared" si="24"/>
        <v/>
      </c>
    </row>
    <row r="143" spans="1:13" x14ac:dyDescent="0.25">
      <c r="A143" s="60">
        <f t="shared" si="19"/>
        <v>2</v>
      </c>
      <c r="B143" s="2">
        <f t="shared" si="25"/>
        <v>43241</v>
      </c>
      <c r="C143" s="61" t="s">
        <v>10</v>
      </c>
      <c r="D143" s="61"/>
      <c r="E143" s="61" t="s">
        <v>9</v>
      </c>
      <c r="F143" s="61"/>
      <c r="G143" s="61"/>
      <c r="H143" s="62"/>
      <c r="I143" s="57">
        <f t="shared" si="20"/>
        <v>0.30208333333333331</v>
      </c>
      <c r="J143" s="57" t="str">
        <f t="shared" si="21"/>
        <v/>
      </c>
      <c r="K143" s="57">
        <f t="shared" si="22"/>
        <v>0.29166666666666669</v>
      </c>
      <c r="L143" s="57" t="str">
        <f t="shared" si="23"/>
        <v/>
      </c>
      <c r="M143" s="57" t="str">
        <f t="shared" si="24"/>
        <v/>
      </c>
    </row>
    <row r="144" spans="1:13" x14ac:dyDescent="0.25">
      <c r="A144" s="60">
        <f t="shared" si="19"/>
        <v>3</v>
      </c>
      <c r="B144" s="2">
        <f t="shared" si="25"/>
        <v>43242</v>
      </c>
      <c r="C144" s="61"/>
      <c r="D144" s="61" t="s">
        <v>9</v>
      </c>
      <c r="E144" s="61" t="s">
        <v>10</v>
      </c>
      <c r="F144" s="61"/>
      <c r="G144" s="61"/>
      <c r="H144" s="62"/>
      <c r="I144" s="57" t="str">
        <f t="shared" si="20"/>
        <v/>
      </c>
      <c r="J144" s="57">
        <f t="shared" si="21"/>
        <v>0.29166666666666669</v>
      </c>
      <c r="K144" s="57">
        <f t="shared" si="22"/>
        <v>0.30208333333333331</v>
      </c>
      <c r="L144" s="57" t="str">
        <f t="shared" si="23"/>
        <v/>
      </c>
      <c r="M144" s="57" t="str">
        <f t="shared" si="24"/>
        <v/>
      </c>
    </row>
    <row r="145" spans="1:13" x14ac:dyDescent="0.25">
      <c r="A145" s="60">
        <f t="shared" si="19"/>
        <v>4</v>
      </c>
      <c r="B145" s="2">
        <f t="shared" si="25"/>
        <v>43243</v>
      </c>
      <c r="C145" s="61"/>
      <c r="D145" s="61" t="s">
        <v>9</v>
      </c>
      <c r="E145" s="61" t="s">
        <v>10</v>
      </c>
      <c r="F145" s="61"/>
      <c r="G145" s="61"/>
      <c r="H145" s="62"/>
      <c r="I145" s="57" t="str">
        <f t="shared" si="20"/>
        <v/>
      </c>
      <c r="J145" s="57">
        <f t="shared" si="21"/>
        <v>0.29166666666666669</v>
      </c>
      <c r="K145" s="57">
        <f t="shared" si="22"/>
        <v>0.30208333333333331</v>
      </c>
      <c r="L145" s="57" t="str">
        <f t="shared" si="23"/>
        <v/>
      </c>
      <c r="M145" s="57" t="str">
        <f t="shared" si="24"/>
        <v/>
      </c>
    </row>
    <row r="146" spans="1:13" x14ac:dyDescent="0.25">
      <c r="A146" s="60">
        <f t="shared" si="19"/>
        <v>5</v>
      </c>
      <c r="B146" s="2">
        <f t="shared" si="25"/>
        <v>43244</v>
      </c>
      <c r="C146" s="61"/>
      <c r="D146" s="61" t="s">
        <v>9</v>
      </c>
      <c r="E146" s="61" t="s">
        <v>10</v>
      </c>
      <c r="F146" s="61"/>
      <c r="G146" s="61"/>
      <c r="H146" s="62"/>
      <c r="I146" s="57" t="str">
        <f t="shared" si="20"/>
        <v/>
      </c>
      <c r="J146" s="57">
        <f t="shared" si="21"/>
        <v>0.29166666666666669</v>
      </c>
      <c r="K146" s="57">
        <f t="shared" si="22"/>
        <v>0.30208333333333331</v>
      </c>
      <c r="L146" s="57" t="str">
        <f t="shared" si="23"/>
        <v/>
      </c>
      <c r="M146" s="57" t="str">
        <f t="shared" si="24"/>
        <v/>
      </c>
    </row>
    <row r="147" spans="1:13" x14ac:dyDescent="0.25">
      <c r="A147" s="60">
        <f t="shared" si="19"/>
        <v>6</v>
      </c>
      <c r="B147" s="2">
        <f t="shared" si="25"/>
        <v>43245</v>
      </c>
      <c r="C147" s="61"/>
      <c r="D147" s="61" t="s">
        <v>9</v>
      </c>
      <c r="E147" s="61" t="s">
        <v>10</v>
      </c>
      <c r="F147" s="61"/>
      <c r="G147" s="61"/>
      <c r="H147" s="62"/>
      <c r="I147" s="57" t="str">
        <f t="shared" si="20"/>
        <v/>
      </c>
      <c r="J147" s="57">
        <f t="shared" si="21"/>
        <v>0.29166666666666669</v>
      </c>
      <c r="K147" s="57">
        <f t="shared" si="22"/>
        <v>0.30208333333333331</v>
      </c>
      <c r="L147" s="57" t="str">
        <f t="shared" si="23"/>
        <v/>
      </c>
      <c r="M147" s="57" t="str">
        <f t="shared" si="24"/>
        <v/>
      </c>
    </row>
    <row r="148" spans="1:13" x14ac:dyDescent="0.25">
      <c r="A148" s="60">
        <f t="shared" si="19"/>
        <v>7</v>
      </c>
      <c r="B148" s="2">
        <f t="shared" si="25"/>
        <v>43246</v>
      </c>
      <c r="C148" s="61"/>
      <c r="D148" s="61" t="s">
        <v>9</v>
      </c>
      <c r="E148" s="61" t="s">
        <v>10</v>
      </c>
      <c r="F148" s="61"/>
      <c r="G148" s="61"/>
      <c r="H148" s="62"/>
      <c r="I148" s="57" t="str">
        <f t="shared" si="20"/>
        <v/>
      </c>
      <c r="J148" s="57">
        <f t="shared" si="21"/>
        <v>0.29166666666666669</v>
      </c>
      <c r="K148" s="57">
        <f t="shared" si="22"/>
        <v>0.30208333333333331</v>
      </c>
      <c r="L148" s="57" t="str">
        <f t="shared" si="23"/>
        <v/>
      </c>
      <c r="M148" s="57" t="str">
        <f t="shared" si="24"/>
        <v/>
      </c>
    </row>
    <row r="149" spans="1:13" x14ac:dyDescent="0.25">
      <c r="A149" s="60">
        <f t="shared" si="19"/>
        <v>1</v>
      </c>
      <c r="B149" s="2">
        <f t="shared" si="25"/>
        <v>43247</v>
      </c>
      <c r="C149" s="61"/>
      <c r="D149" s="61" t="s">
        <v>9</v>
      </c>
      <c r="E149" s="61" t="s">
        <v>10</v>
      </c>
      <c r="F149" s="61"/>
      <c r="G149" s="61"/>
      <c r="H149" s="62"/>
      <c r="I149" s="57" t="str">
        <f t="shared" si="20"/>
        <v/>
      </c>
      <c r="J149" s="57">
        <f t="shared" si="21"/>
        <v>0.29166666666666669</v>
      </c>
      <c r="K149" s="57">
        <f t="shared" si="22"/>
        <v>0.30208333333333331</v>
      </c>
      <c r="L149" s="57" t="str">
        <f t="shared" si="23"/>
        <v/>
      </c>
      <c r="M149" s="57" t="str">
        <f t="shared" si="24"/>
        <v/>
      </c>
    </row>
    <row r="150" spans="1:13" x14ac:dyDescent="0.25">
      <c r="A150" s="60">
        <f t="shared" si="19"/>
        <v>2</v>
      </c>
      <c r="B150" s="2">
        <f t="shared" si="25"/>
        <v>43248</v>
      </c>
      <c r="C150" s="61"/>
      <c r="D150" s="61" t="s">
        <v>10</v>
      </c>
      <c r="E150" s="61"/>
      <c r="F150" s="61"/>
      <c r="G150" s="61" t="s">
        <v>9</v>
      </c>
      <c r="H150" s="62"/>
      <c r="I150" s="57" t="str">
        <f t="shared" si="20"/>
        <v/>
      </c>
      <c r="J150" s="57">
        <f t="shared" si="21"/>
        <v>0.30208333333333331</v>
      </c>
      <c r="K150" s="57" t="str">
        <f t="shared" si="22"/>
        <v/>
      </c>
      <c r="L150" s="57" t="str">
        <f t="shared" si="23"/>
        <v/>
      </c>
      <c r="M150" s="57">
        <f t="shared" si="24"/>
        <v>0.29166666666666669</v>
      </c>
    </row>
    <row r="151" spans="1:13" x14ac:dyDescent="0.25">
      <c r="A151" s="60">
        <f t="shared" si="19"/>
        <v>3</v>
      </c>
      <c r="B151" s="2">
        <f t="shared" si="25"/>
        <v>43249</v>
      </c>
      <c r="C151" s="61"/>
      <c r="D151" s="61" t="s">
        <v>10</v>
      </c>
      <c r="E151" s="61"/>
      <c r="F151" s="61"/>
      <c r="G151" s="61" t="s">
        <v>9</v>
      </c>
      <c r="H151" s="62"/>
      <c r="I151" s="57" t="str">
        <f t="shared" si="20"/>
        <v/>
      </c>
      <c r="J151" s="57">
        <f t="shared" si="21"/>
        <v>0.30208333333333331</v>
      </c>
      <c r="K151" s="57" t="str">
        <f t="shared" si="22"/>
        <v/>
      </c>
      <c r="L151" s="57" t="str">
        <f t="shared" si="23"/>
        <v/>
      </c>
      <c r="M151" s="57">
        <f t="shared" si="24"/>
        <v>0.29166666666666669</v>
      </c>
    </row>
    <row r="152" spans="1:13" x14ac:dyDescent="0.25">
      <c r="A152" s="60">
        <f t="shared" si="19"/>
        <v>4</v>
      </c>
      <c r="B152" s="2">
        <f t="shared" si="25"/>
        <v>43250</v>
      </c>
      <c r="C152" s="61"/>
      <c r="D152" s="61" t="s">
        <v>10</v>
      </c>
      <c r="E152" s="61"/>
      <c r="F152" s="61"/>
      <c r="G152" s="61" t="s">
        <v>9</v>
      </c>
      <c r="H152" s="62"/>
      <c r="I152" s="57" t="str">
        <f t="shared" si="20"/>
        <v/>
      </c>
      <c r="J152" s="57">
        <f t="shared" si="21"/>
        <v>0.30208333333333331</v>
      </c>
      <c r="K152" s="57" t="str">
        <f t="shared" si="22"/>
        <v/>
      </c>
      <c r="L152" s="57" t="str">
        <f t="shared" si="23"/>
        <v/>
      </c>
      <c r="M152" s="57">
        <f t="shared" si="24"/>
        <v>0.29166666666666669</v>
      </c>
    </row>
    <row r="153" spans="1:13" x14ac:dyDescent="0.25">
      <c r="A153" s="60">
        <f t="shared" si="19"/>
        <v>5</v>
      </c>
      <c r="B153" s="2">
        <f t="shared" si="25"/>
        <v>43251</v>
      </c>
      <c r="C153" s="61"/>
      <c r="D153" s="61" t="s">
        <v>10</v>
      </c>
      <c r="E153" s="61"/>
      <c r="F153" s="61"/>
      <c r="G153" s="61" t="s">
        <v>9</v>
      </c>
      <c r="H153" s="62"/>
      <c r="I153" s="57" t="str">
        <f t="shared" si="20"/>
        <v/>
      </c>
      <c r="J153" s="57">
        <f t="shared" si="21"/>
        <v>0.30208333333333331</v>
      </c>
      <c r="K153" s="57" t="str">
        <f t="shared" si="22"/>
        <v/>
      </c>
      <c r="L153" s="57" t="str">
        <f t="shared" si="23"/>
        <v/>
      </c>
      <c r="M153" s="57">
        <f t="shared" si="24"/>
        <v>0.29166666666666669</v>
      </c>
    </row>
    <row r="154" spans="1:13" x14ac:dyDescent="0.25">
      <c r="A154" s="60">
        <f t="shared" si="19"/>
        <v>6</v>
      </c>
      <c r="B154" s="2">
        <f t="shared" si="25"/>
        <v>43252</v>
      </c>
      <c r="C154" s="61"/>
      <c r="D154" s="61" t="s">
        <v>10</v>
      </c>
      <c r="E154" s="61"/>
      <c r="F154" s="61"/>
      <c r="G154" s="61" t="s">
        <v>9</v>
      </c>
      <c r="H154" s="62"/>
      <c r="I154" s="57" t="str">
        <f t="shared" si="20"/>
        <v/>
      </c>
      <c r="J154" s="57">
        <f t="shared" si="21"/>
        <v>0.30208333333333331</v>
      </c>
      <c r="K154" s="57" t="str">
        <f t="shared" si="22"/>
        <v/>
      </c>
      <c r="L154" s="57" t="str">
        <f t="shared" si="23"/>
        <v/>
      </c>
      <c r="M154" s="57">
        <f t="shared" si="24"/>
        <v>0.29166666666666669</v>
      </c>
    </row>
    <row r="155" spans="1:13" x14ac:dyDescent="0.25">
      <c r="A155" s="60">
        <f t="shared" si="19"/>
        <v>7</v>
      </c>
      <c r="B155" s="2">
        <f t="shared" si="25"/>
        <v>43253</v>
      </c>
      <c r="C155" s="61"/>
      <c r="D155" s="61"/>
      <c r="E155" s="61"/>
      <c r="F155" s="61" t="s">
        <v>9</v>
      </c>
      <c r="G155" s="61" t="s">
        <v>10</v>
      </c>
      <c r="H155" s="62"/>
      <c r="I155" s="57" t="str">
        <f t="shared" si="20"/>
        <v/>
      </c>
      <c r="J155" s="57" t="str">
        <f t="shared" si="21"/>
        <v/>
      </c>
      <c r="K155" s="57" t="str">
        <f t="shared" si="22"/>
        <v/>
      </c>
      <c r="L155" s="57">
        <f t="shared" si="23"/>
        <v>0.29166666666666669</v>
      </c>
      <c r="M155" s="57">
        <f t="shared" si="24"/>
        <v>0.30208333333333331</v>
      </c>
    </row>
    <row r="156" spans="1:13" x14ac:dyDescent="0.25">
      <c r="A156" s="60">
        <f t="shared" si="19"/>
        <v>1</v>
      </c>
      <c r="B156" s="2">
        <f t="shared" si="25"/>
        <v>43254</v>
      </c>
      <c r="C156" s="61"/>
      <c r="D156" s="61"/>
      <c r="E156" s="61"/>
      <c r="F156" s="61" t="s">
        <v>9</v>
      </c>
      <c r="G156" s="61" t="s">
        <v>10</v>
      </c>
      <c r="H156" s="62"/>
      <c r="I156" s="57" t="str">
        <f t="shared" si="20"/>
        <v/>
      </c>
      <c r="J156" s="57" t="str">
        <f t="shared" si="21"/>
        <v/>
      </c>
      <c r="K156" s="57" t="str">
        <f t="shared" si="22"/>
        <v/>
      </c>
      <c r="L156" s="57">
        <f t="shared" si="23"/>
        <v>0.29166666666666669</v>
      </c>
      <c r="M156" s="57">
        <f t="shared" si="24"/>
        <v>0.30208333333333331</v>
      </c>
    </row>
    <row r="157" spans="1:13" x14ac:dyDescent="0.25">
      <c r="A157" s="60">
        <f t="shared" si="19"/>
        <v>2</v>
      </c>
      <c r="B157" s="2">
        <f t="shared" si="25"/>
        <v>43255</v>
      </c>
      <c r="C157" s="61"/>
      <c r="D157" s="61"/>
      <c r="E157" s="61"/>
      <c r="F157" s="61" t="s">
        <v>9</v>
      </c>
      <c r="G157" s="61" t="s">
        <v>10</v>
      </c>
      <c r="H157" s="62"/>
      <c r="I157" s="57" t="str">
        <f t="shared" si="20"/>
        <v/>
      </c>
      <c r="J157" s="57" t="str">
        <f t="shared" si="21"/>
        <v/>
      </c>
      <c r="K157" s="57" t="str">
        <f t="shared" si="22"/>
        <v/>
      </c>
      <c r="L157" s="57">
        <f t="shared" si="23"/>
        <v>0.29166666666666669</v>
      </c>
      <c r="M157" s="57">
        <f t="shared" si="24"/>
        <v>0.30208333333333331</v>
      </c>
    </row>
    <row r="158" spans="1:13" x14ac:dyDescent="0.25">
      <c r="A158" s="60">
        <f t="shared" si="19"/>
        <v>3</v>
      </c>
      <c r="B158" s="2">
        <f t="shared" si="25"/>
        <v>43256</v>
      </c>
      <c r="C158" s="61"/>
      <c r="D158" s="61"/>
      <c r="E158" s="61"/>
      <c r="F158" s="61" t="s">
        <v>9</v>
      </c>
      <c r="G158" s="61" t="s">
        <v>10</v>
      </c>
      <c r="H158" s="62"/>
      <c r="I158" s="57" t="str">
        <f t="shared" si="20"/>
        <v/>
      </c>
      <c r="J158" s="57" t="str">
        <f t="shared" si="21"/>
        <v/>
      </c>
      <c r="K158" s="57" t="str">
        <f t="shared" si="22"/>
        <v/>
      </c>
      <c r="L158" s="57">
        <f t="shared" si="23"/>
        <v>0.29166666666666669</v>
      </c>
      <c r="M158" s="57">
        <f t="shared" si="24"/>
        <v>0.30208333333333331</v>
      </c>
    </row>
    <row r="159" spans="1:13" x14ac:dyDescent="0.25">
      <c r="A159" s="60">
        <f t="shared" si="19"/>
        <v>4</v>
      </c>
      <c r="B159" s="2">
        <f t="shared" si="25"/>
        <v>43257</v>
      </c>
      <c r="C159" s="61"/>
      <c r="D159" s="61"/>
      <c r="E159" s="61"/>
      <c r="F159" s="61" t="s">
        <v>9</v>
      </c>
      <c r="G159" s="61" t="s">
        <v>10</v>
      </c>
      <c r="H159" s="62"/>
      <c r="I159" s="57" t="str">
        <f t="shared" si="20"/>
        <v/>
      </c>
      <c r="J159" s="57" t="str">
        <f t="shared" si="21"/>
        <v/>
      </c>
      <c r="K159" s="57" t="str">
        <f t="shared" si="22"/>
        <v/>
      </c>
      <c r="L159" s="57">
        <f t="shared" si="23"/>
        <v>0.29166666666666669</v>
      </c>
      <c r="M159" s="57">
        <f t="shared" si="24"/>
        <v>0.30208333333333331</v>
      </c>
    </row>
    <row r="160" spans="1:13" x14ac:dyDescent="0.25">
      <c r="A160" s="60">
        <f t="shared" si="19"/>
        <v>5</v>
      </c>
      <c r="B160" s="2">
        <f t="shared" si="25"/>
        <v>43258</v>
      </c>
      <c r="C160" s="61"/>
      <c r="D160" s="61"/>
      <c r="E160" s="61"/>
      <c r="F160" s="61" t="s">
        <v>9</v>
      </c>
      <c r="G160" s="61" t="s">
        <v>10</v>
      </c>
      <c r="H160" s="62"/>
      <c r="I160" s="57" t="str">
        <f t="shared" si="20"/>
        <v/>
      </c>
      <c r="J160" s="57" t="str">
        <f t="shared" si="21"/>
        <v/>
      </c>
      <c r="K160" s="57" t="str">
        <f t="shared" si="22"/>
        <v/>
      </c>
      <c r="L160" s="57">
        <f t="shared" si="23"/>
        <v>0.29166666666666669</v>
      </c>
      <c r="M160" s="57">
        <f t="shared" si="24"/>
        <v>0.30208333333333331</v>
      </c>
    </row>
    <row r="161" spans="1:13" x14ac:dyDescent="0.25">
      <c r="A161" s="60">
        <f t="shared" si="19"/>
        <v>6</v>
      </c>
      <c r="B161" s="2">
        <f t="shared" si="25"/>
        <v>43259</v>
      </c>
      <c r="C161" s="61" t="s">
        <v>9</v>
      </c>
      <c r="D161" s="61"/>
      <c r="E161" s="61"/>
      <c r="F161" s="61" t="s">
        <v>10</v>
      </c>
      <c r="G161" s="61"/>
      <c r="H161" s="62"/>
      <c r="I161" s="57">
        <f t="shared" si="20"/>
        <v>0.29166666666666669</v>
      </c>
      <c r="J161" s="57" t="str">
        <f t="shared" si="21"/>
        <v/>
      </c>
      <c r="K161" s="57" t="str">
        <f t="shared" si="22"/>
        <v/>
      </c>
      <c r="L161" s="57">
        <f t="shared" si="23"/>
        <v>0.30208333333333331</v>
      </c>
      <c r="M161" s="57" t="str">
        <f t="shared" si="24"/>
        <v/>
      </c>
    </row>
    <row r="162" spans="1:13" x14ac:dyDescent="0.25">
      <c r="A162" s="60">
        <f t="shared" si="19"/>
        <v>7</v>
      </c>
      <c r="B162" s="2">
        <f t="shared" si="25"/>
        <v>43260</v>
      </c>
      <c r="C162" s="61" t="s">
        <v>9</v>
      </c>
      <c r="D162" s="61"/>
      <c r="E162" s="61"/>
      <c r="F162" s="61" t="s">
        <v>10</v>
      </c>
      <c r="G162" s="61"/>
      <c r="H162" s="62"/>
      <c r="I162" s="57">
        <f t="shared" si="20"/>
        <v>0.29166666666666669</v>
      </c>
      <c r="J162" s="57" t="str">
        <f t="shared" si="21"/>
        <v/>
      </c>
      <c r="K162" s="57" t="str">
        <f t="shared" si="22"/>
        <v/>
      </c>
      <c r="L162" s="57">
        <f t="shared" si="23"/>
        <v>0.30208333333333331</v>
      </c>
      <c r="M162" s="57" t="str">
        <f t="shared" si="24"/>
        <v/>
      </c>
    </row>
    <row r="163" spans="1:13" x14ac:dyDescent="0.25">
      <c r="A163" s="60">
        <f t="shared" si="19"/>
        <v>1</v>
      </c>
      <c r="B163" s="2">
        <f t="shared" si="25"/>
        <v>43261</v>
      </c>
      <c r="C163" s="61" t="s">
        <v>9</v>
      </c>
      <c r="D163" s="61"/>
      <c r="E163" s="61"/>
      <c r="F163" s="61" t="s">
        <v>10</v>
      </c>
      <c r="G163" s="61"/>
      <c r="H163" s="62"/>
      <c r="I163" s="57">
        <f t="shared" si="20"/>
        <v>0.29166666666666669</v>
      </c>
      <c r="J163" s="57" t="str">
        <f t="shared" si="21"/>
        <v/>
      </c>
      <c r="K163" s="57" t="str">
        <f t="shared" si="22"/>
        <v/>
      </c>
      <c r="L163" s="57">
        <f t="shared" si="23"/>
        <v>0.30208333333333331</v>
      </c>
      <c r="M163" s="57" t="str">
        <f t="shared" si="24"/>
        <v/>
      </c>
    </row>
    <row r="164" spans="1:13" x14ac:dyDescent="0.25">
      <c r="A164" s="60">
        <f t="shared" si="19"/>
        <v>2</v>
      </c>
      <c r="B164" s="2">
        <f t="shared" si="25"/>
        <v>43262</v>
      </c>
      <c r="C164" s="61" t="s">
        <v>9</v>
      </c>
      <c r="D164" s="61"/>
      <c r="E164" s="61"/>
      <c r="F164" s="61" t="s">
        <v>10</v>
      </c>
      <c r="G164" s="61"/>
      <c r="H164" s="62"/>
      <c r="I164" s="57">
        <f t="shared" si="20"/>
        <v>0.29166666666666669</v>
      </c>
      <c r="J164" s="57" t="str">
        <f t="shared" si="21"/>
        <v/>
      </c>
      <c r="K164" s="57" t="str">
        <f t="shared" si="22"/>
        <v/>
      </c>
      <c r="L164" s="57">
        <f t="shared" si="23"/>
        <v>0.30208333333333331</v>
      </c>
      <c r="M164" s="57" t="str">
        <f t="shared" si="24"/>
        <v/>
      </c>
    </row>
    <row r="165" spans="1:13" x14ac:dyDescent="0.25">
      <c r="A165" s="60">
        <f t="shared" si="19"/>
        <v>3</v>
      </c>
      <c r="B165" s="2">
        <f t="shared" si="25"/>
        <v>43263</v>
      </c>
      <c r="C165" s="61" t="s">
        <v>9</v>
      </c>
      <c r="D165" s="61"/>
      <c r="E165" s="61"/>
      <c r="F165" s="61" t="s">
        <v>10</v>
      </c>
      <c r="G165" s="61"/>
      <c r="H165" s="62"/>
      <c r="I165" s="57">
        <f t="shared" si="20"/>
        <v>0.29166666666666669</v>
      </c>
      <c r="J165" s="57" t="str">
        <f t="shared" si="21"/>
        <v/>
      </c>
      <c r="K165" s="57" t="str">
        <f t="shared" si="22"/>
        <v/>
      </c>
      <c r="L165" s="57">
        <f t="shared" si="23"/>
        <v>0.30208333333333331</v>
      </c>
      <c r="M165" s="57" t="str">
        <f t="shared" si="24"/>
        <v/>
      </c>
    </row>
    <row r="166" spans="1:13" x14ac:dyDescent="0.25">
      <c r="A166" s="60">
        <f t="shared" si="19"/>
        <v>4</v>
      </c>
      <c r="B166" s="2">
        <f t="shared" si="25"/>
        <v>43264</v>
      </c>
      <c r="C166" s="61" t="s">
        <v>10</v>
      </c>
      <c r="D166" s="61"/>
      <c r="E166" s="61" t="s">
        <v>9</v>
      </c>
      <c r="F166" s="61"/>
      <c r="G166" s="61"/>
      <c r="H166" s="62"/>
      <c r="I166" s="57">
        <f t="shared" si="20"/>
        <v>0.30208333333333331</v>
      </c>
      <c r="J166" s="57" t="str">
        <f t="shared" si="21"/>
        <v/>
      </c>
      <c r="K166" s="57">
        <f t="shared" si="22"/>
        <v>0.29166666666666669</v>
      </c>
      <c r="L166" s="57" t="str">
        <f t="shared" si="23"/>
        <v/>
      </c>
      <c r="M166" s="57" t="str">
        <f t="shared" si="24"/>
        <v/>
      </c>
    </row>
    <row r="167" spans="1:13" x14ac:dyDescent="0.25">
      <c r="A167" s="60">
        <f t="shared" si="19"/>
        <v>5</v>
      </c>
      <c r="B167" s="2">
        <f t="shared" si="25"/>
        <v>43265</v>
      </c>
      <c r="C167" s="61" t="s">
        <v>10</v>
      </c>
      <c r="D167" s="61"/>
      <c r="E167" s="61" t="s">
        <v>9</v>
      </c>
      <c r="F167" s="61"/>
      <c r="G167" s="61"/>
      <c r="H167" s="62"/>
      <c r="I167" s="57">
        <f t="shared" si="20"/>
        <v>0.30208333333333331</v>
      </c>
      <c r="J167" s="57" t="str">
        <f t="shared" si="21"/>
        <v/>
      </c>
      <c r="K167" s="57">
        <f t="shared" si="22"/>
        <v>0.29166666666666669</v>
      </c>
      <c r="L167" s="57" t="str">
        <f t="shared" si="23"/>
        <v/>
      </c>
      <c r="M167" s="57" t="str">
        <f t="shared" si="24"/>
        <v/>
      </c>
    </row>
    <row r="168" spans="1:13" x14ac:dyDescent="0.25">
      <c r="A168" s="60">
        <f t="shared" si="19"/>
        <v>6</v>
      </c>
      <c r="B168" s="2">
        <f t="shared" si="25"/>
        <v>43266</v>
      </c>
      <c r="C168" s="61" t="s">
        <v>10</v>
      </c>
      <c r="D168" s="61"/>
      <c r="E168" s="61" t="s">
        <v>9</v>
      </c>
      <c r="F168" s="61"/>
      <c r="G168" s="61"/>
      <c r="H168" s="62"/>
      <c r="I168" s="57">
        <f t="shared" si="20"/>
        <v>0.30208333333333331</v>
      </c>
      <c r="J168" s="57" t="str">
        <f t="shared" si="21"/>
        <v/>
      </c>
      <c r="K168" s="57">
        <f t="shared" si="22"/>
        <v>0.29166666666666669</v>
      </c>
      <c r="L168" s="57" t="str">
        <f t="shared" si="23"/>
        <v/>
      </c>
      <c r="M168" s="57" t="str">
        <f t="shared" si="24"/>
        <v/>
      </c>
    </row>
    <row r="169" spans="1:13" x14ac:dyDescent="0.25">
      <c r="A169" s="60">
        <f t="shared" si="19"/>
        <v>7</v>
      </c>
      <c r="B169" s="2">
        <f t="shared" si="25"/>
        <v>43267</v>
      </c>
      <c r="C169" s="61" t="s">
        <v>10</v>
      </c>
      <c r="D169" s="61"/>
      <c r="E169" s="61" t="s">
        <v>9</v>
      </c>
      <c r="F169" s="61"/>
      <c r="G169" s="61"/>
      <c r="H169" s="62"/>
      <c r="I169" s="57">
        <f t="shared" si="20"/>
        <v>0.30208333333333331</v>
      </c>
      <c r="J169" s="57" t="str">
        <f t="shared" si="21"/>
        <v/>
      </c>
      <c r="K169" s="57">
        <f t="shared" si="22"/>
        <v>0.29166666666666669</v>
      </c>
      <c r="L169" s="57" t="str">
        <f t="shared" si="23"/>
        <v/>
      </c>
      <c r="M169" s="57" t="str">
        <f t="shared" si="24"/>
        <v/>
      </c>
    </row>
    <row r="170" spans="1:13" x14ac:dyDescent="0.25">
      <c r="A170" s="60">
        <f t="shared" si="19"/>
        <v>1</v>
      </c>
      <c r="B170" s="2">
        <f t="shared" si="25"/>
        <v>43268</v>
      </c>
      <c r="C170" s="61" t="s">
        <v>10</v>
      </c>
      <c r="D170" s="61"/>
      <c r="E170" s="61" t="s">
        <v>9</v>
      </c>
      <c r="F170" s="61"/>
      <c r="G170" s="61"/>
      <c r="H170" s="62"/>
      <c r="I170" s="57">
        <f t="shared" si="20"/>
        <v>0.30208333333333331</v>
      </c>
      <c r="J170" s="57" t="str">
        <f t="shared" si="21"/>
        <v/>
      </c>
      <c r="K170" s="57">
        <f t="shared" si="22"/>
        <v>0.29166666666666669</v>
      </c>
      <c r="L170" s="57" t="str">
        <f t="shared" si="23"/>
        <v/>
      </c>
      <c r="M170" s="57" t="str">
        <f t="shared" si="24"/>
        <v/>
      </c>
    </row>
    <row r="171" spans="1:13" x14ac:dyDescent="0.25">
      <c r="A171" s="60">
        <f t="shared" si="19"/>
        <v>2</v>
      </c>
      <c r="B171" s="2">
        <f t="shared" si="25"/>
        <v>43269</v>
      </c>
      <c r="C171" s="61" t="s">
        <v>10</v>
      </c>
      <c r="D171" s="61"/>
      <c r="E171" s="61" t="s">
        <v>9</v>
      </c>
      <c r="F171" s="61"/>
      <c r="G171" s="61"/>
      <c r="H171" s="62"/>
      <c r="I171" s="57">
        <f t="shared" si="20"/>
        <v>0.30208333333333331</v>
      </c>
      <c r="J171" s="57" t="str">
        <f t="shared" si="21"/>
        <v/>
      </c>
      <c r="K171" s="57">
        <f t="shared" si="22"/>
        <v>0.29166666666666669</v>
      </c>
      <c r="L171" s="57" t="str">
        <f t="shared" si="23"/>
        <v/>
      </c>
      <c r="M171" s="57" t="str">
        <f t="shared" si="24"/>
        <v/>
      </c>
    </row>
    <row r="172" spans="1:13" x14ac:dyDescent="0.25">
      <c r="A172" s="60">
        <f t="shared" si="19"/>
        <v>3</v>
      </c>
      <c r="B172" s="2">
        <f t="shared" si="25"/>
        <v>43270</v>
      </c>
      <c r="C172" s="61"/>
      <c r="D172" s="61" t="s">
        <v>9</v>
      </c>
      <c r="E172" s="61" t="s">
        <v>10</v>
      </c>
      <c r="F172" s="61"/>
      <c r="G172" s="61"/>
      <c r="H172" s="62"/>
      <c r="I172" s="57" t="str">
        <f t="shared" si="20"/>
        <v/>
      </c>
      <c r="J172" s="57">
        <f t="shared" si="21"/>
        <v>0.29166666666666669</v>
      </c>
      <c r="K172" s="57">
        <f t="shared" si="22"/>
        <v>0.30208333333333331</v>
      </c>
      <c r="L172" s="57" t="str">
        <f t="shared" si="23"/>
        <v/>
      </c>
      <c r="M172" s="57" t="str">
        <f t="shared" si="24"/>
        <v/>
      </c>
    </row>
    <row r="173" spans="1:13" x14ac:dyDescent="0.25">
      <c r="A173" s="60">
        <f t="shared" si="19"/>
        <v>4</v>
      </c>
      <c r="B173" s="2">
        <f t="shared" si="25"/>
        <v>43271</v>
      </c>
      <c r="C173" s="61"/>
      <c r="D173" s="61" t="s">
        <v>9</v>
      </c>
      <c r="E173" s="61" t="s">
        <v>10</v>
      </c>
      <c r="F173" s="61"/>
      <c r="G173" s="61"/>
      <c r="H173" s="62"/>
      <c r="I173" s="57" t="str">
        <f t="shared" si="20"/>
        <v/>
      </c>
      <c r="J173" s="57">
        <f t="shared" si="21"/>
        <v>0.29166666666666669</v>
      </c>
      <c r="K173" s="57">
        <f t="shared" si="22"/>
        <v>0.30208333333333331</v>
      </c>
      <c r="L173" s="57" t="str">
        <f t="shared" si="23"/>
        <v/>
      </c>
      <c r="M173" s="57" t="str">
        <f t="shared" si="24"/>
        <v/>
      </c>
    </row>
    <row r="174" spans="1:13" x14ac:dyDescent="0.25">
      <c r="A174" s="60">
        <f t="shared" si="19"/>
        <v>5</v>
      </c>
      <c r="B174" s="2">
        <f t="shared" si="25"/>
        <v>43272</v>
      </c>
      <c r="C174" s="61"/>
      <c r="D174" s="61" t="s">
        <v>9</v>
      </c>
      <c r="E174" s="61" t="s">
        <v>10</v>
      </c>
      <c r="F174" s="61"/>
      <c r="G174" s="61"/>
      <c r="H174" s="62"/>
      <c r="I174" s="57" t="str">
        <f t="shared" si="20"/>
        <v/>
      </c>
      <c r="J174" s="57">
        <f t="shared" si="21"/>
        <v>0.29166666666666669</v>
      </c>
      <c r="K174" s="57">
        <f t="shared" si="22"/>
        <v>0.30208333333333331</v>
      </c>
      <c r="L174" s="57" t="str">
        <f t="shared" si="23"/>
        <v/>
      </c>
      <c r="M174" s="57" t="str">
        <f t="shared" si="24"/>
        <v/>
      </c>
    </row>
    <row r="175" spans="1:13" x14ac:dyDescent="0.25">
      <c r="A175" s="60">
        <f t="shared" si="19"/>
        <v>6</v>
      </c>
      <c r="B175" s="2">
        <f t="shared" si="25"/>
        <v>43273</v>
      </c>
      <c r="C175" s="61"/>
      <c r="D175" s="61" t="s">
        <v>9</v>
      </c>
      <c r="E175" s="61" t="s">
        <v>10</v>
      </c>
      <c r="F175" s="61"/>
      <c r="G175" s="61"/>
      <c r="H175" s="62"/>
      <c r="I175" s="57" t="str">
        <f t="shared" si="20"/>
        <v/>
      </c>
      <c r="J175" s="57">
        <f t="shared" si="21"/>
        <v>0.29166666666666669</v>
      </c>
      <c r="K175" s="57">
        <f t="shared" si="22"/>
        <v>0.30208333333333331</v>
      </c>
      <c r="L175" s="57" t="str">
        <f t="shared" si="23"/>
        <v/>
      </c>
      <c r="M175" s="57" t="str">
        <f t="shared" si="24"/>
        <v/>
      </c>
    </row>
    <row r="176" spans="1:13" x14ac:dyDescent="0.25">
      <c r="A176" s="60">
        <f t="shared" si="19"/>
        <v>7</v>
      </c>
      <c r="B176" s="2">
        <f t="shared" si="25"/>
        <v>43274</v>
      </c>
      <c r="C176" s="61"/>
      <c r="D176" s="61" t="s">
        <v>9</v>
      </c>
      <c r="E176" s="61" t="s">
        <v>10</v>
      </c>
      <c r="F176" s="61"/>
      <c r="G176" s="61"/>
      <c r="H176" s="62"/>
      <c r="I176" s="57" t="str">
        <f t="shared" si="20"/>
        <v/>
      </c>
      <c r="J176" s="57">
        <f t="shared" si="21"/>
        <v>0.29166666666666669</v>
      </c>
      <c r="K176" s="57">
        <f t="shared" si="22"/>
        <v>0.30208333333333331</v>
      </c>
      <c r="L176" s="57" t="str">
        <f t="shared" si="23"/>
        <v/>
      </c>
      <c r="M176" s="57" t="str">
        <f t="shared" si="24"/>
        <v/>
      </c>
    </row>
    <row r="177" spans="1:13" x14ac:dyDescent="0.25">
      <c r="A177" s="60">
        <f t="shared" si="19"/>
        <v>1</v>
      </c>
      <c r="B177" s="2">
        <f t="shared" si="25"/>
        <v>43275</v>
      </c>
      <c r="C177" s="61"/>
      <c r="D177" s="61" t="s">
        <v>10</v>
      </c>
      <c r="E177" s="61"/>
      <c r="F177" s="61"/>
      <c r="G177" s="61" t="s">
        <v>9</v>
      </c>
      <c r="H177" s="62"/>
      <c r="I177" s="57" t="str">
        <f t="shared" si="20"/>
        <v/>
      </c>
      <c r="J177" s="57">
        <f t="shared" si="21"/>
        <v>0.30208333333333331</v>
      </c>
      <c r="K177" s="57" t="str">
        <f t="shared" si="22"/>
        <v/>
      </c>
      <c r="L177" s="57" t="str">
        <f t="shared" si="23"/>
        <v/>
      </c>
      <c r="M177" s="57">
        <f t="shared" si="24"/>
        <v>0.29166666666666669</v>
      </c>
    </row>
    <row r="178" spans="1:13" x14ac:dyDescent="0.25">
      <c r="A178" s="60">
        <f t="shared" si="19"/>
        <v>2</v>
      </c>
      <c r="B178" s="2">
        <f t="shared" si="25"/>
        <v>43276</v>
      </c>
      <c r="C178" s="61"/>
      <c r="D178" s="61" t="s">
        <v>10</v>
      </c>
      <c r="E178" s="61"/>
      <c r="F178" s="61"/>
      <c r="G178" s="61" t="s">
        <v>9</v>
      </c>
      <c r="H178" s="62"/>
      <c r="I178" s="57" t="str">
        <f t="shared" si="20"/>
        <v/>
      </c>
      <c r="J178" s="57">
        <f t="shared" si="21"/>
        <v>0.30208333333333331</v>
      </c>
      <c r="K178" s="57" t="str">
        <f t="shared" si="22"/>
        <v/>
      </c>
      <c r="L178" s="57" t="str">
        <f t="shared" si="23"/>
        <v/>
      </c>
      <c r="M178" s="57">
        <f t="shared" si="24"/>
        <v>0.29166666666666669</v>
      </c>
    </row>
    <row r="179" spans="1:13" x14ac:dyDescent="0.25">
      <c r="A179" s="60">
        <f t="shared" si="19"/>
        <v>3</v>
      </c>
      <c r="B179" s="2">
        <f t="shared" si="25"/>
        <v>43277</v>
      </c>
      <c r="C179" s="61"/>
      <c r="D179" s="61" t="s">
        <v>10</v>
      </c>
      <c r="E179" s="61"/>
      <c r="F179" s="61"/>
      <c r="G179" s="61" t="s">
        <v>9</v>
      </c>
      <c r="H179" s="62"/>
      <c r="I179" s="57" t="str">
        <f t="shared" si="20"/>
        <v/>
      </c>
      <c r="J179" s="57">
        <f t="shared" si="21"/>
        <v>0.30208333333333331</v>
      </c>
      <c r="K179" s="57" t="str">
        <f t="shared" si="22"/>
        <v/>
      </c>
      <c r="L179" s="57" t="str">
        <f t="shared" si="23"/>
        <v/>
      </c>
      <c r="M179" s="57">
        <f t="shared" si="24"/>
        <v>0.29166666666666669</v>
      </c>
    </row>
    <row r="180" spans="1:13" x14ac:dyDescent="0.25">
      <c r="A180" s="60">
        <f t="shared" si="19"/>
        <v>4</v>
      </c>
      <c r="B180" s="2">
        <f t="shared" si="25"/>
        <v>43278</v>
      </c>
      <c r="C180" s="61"/>
      <c r="D180" s="61" t="s">
        <v>10</v>
      </c>
      <c r="E180" s="61"/>
      <c r="F180" s="61"/>
      <c r="G180" s="61" t="s">
        <v>9</v>
      </c>
      <c r="H180" s="62"/>
      <c r="I180" s="57" t="str">
        <f t="shared" si="20"/>
        <v/>
      </c>
      <c r="J180" s="57">
        <f t="shared" si="21"/>
        <v>0.30208333333333331</v>
      </c>
      <c r="K180" s="57" t="str">
        <f t="shared" si="22"/>
        <v/>
      </c>
      <c r="L180" s="57" t="str">
        <f t="shared" si="23"/>
        <v/>
      </c>
      <c r="M180" s="57">
        <f t="shared" si="24"/>
        <v>0.29166666666666669</v>
      </c>
    </row>
    <row r="181" spans="1:13" x14ac:dyDescent="0.25">
      <c r="A181" s="60">
        <f t="shared" si="19"/>
        <v>5</v>
      </c>
      <c r="B181" s="2">
        <f t="shared" si="25"/>
        <v>43279</v>
      </c>
      <c r="C181" s="61"/>
      <c r="D181" s="61" t="s">
        <v>10</v>
      </c>
      <c r="E181" s="61"/>
      <c r="F181" s="61"/>
      <c r="G181" s="61" t="s">
        <v>9</v>
      </c>
      <c r="H181" s="62"/>
      <c r="I181" s="57" t="str">
        <f t="shared" si="20"/>
        <v/>
      </c>
      <c r="J181" s="57">
        <f t="shared" si="21"/>
        <v>0.30208333333333331</v>
      </c>
      <c r="K181" s="57" t="str">
        <f t="shared" si="22"/>
        <v/>
      </c>
      <c r="L181" s="57" t="str">
        <f t="shared" si="23"/>
        <v/>
      </c>
      <c r="M181" s="57">
        <f t="shared" si="24"/>
        <v>0.29166666666666669</v>
      </c>
    </row>
    <row r="182" spans="1:13" x14ac:dyDescent="0.25">
      <c r="A182" s="60">
        <f t="shared" si="19"/>
        <v>6</v>
      </c>
      <c r="B182" s="2">
        <f t="shared" si="25"/>
        <v>43280</v>
      </c>
      <c r="C182" s="61"/>
      <c r="D182" s="61" t="s">
        <v>10</v>
      </c>
      <c r="E182" s="61"/>
      <c r="F182" s="61"/>
      <c r="G182" s="61" t="s">
        <v>9</v>
      </c>
      <c r="H182" s="62"/>
      <c r="I182" s="57" t="str">
        <f t="shared" si="20"/>
        <v/>
      </c>
      <c r="J182" s="57">
        <f t="shared" si="21"/>
        <v>0.30208333333333331</v>
      </c>
      <c r="K182" s="57" t="str">
        <f t="shared" si="22"/>
        <v/>
      </c>
      <c r="L182" s="57" t="str">
        <f t="shared" si="23"/>
        <v/>
      </c>
      <c r="M182" s="57">
        <f t="shared" si="24"/>
        <v>0.29166666666666669</v>
      </c>
    </row>
    <row r="183" spans="1:13" x14ac:dyDescent="0.25">
      <c r="A183" s="60">
        <f t="shared" si="19"/>
        <v>7</v>
      </c>
      <c r="B183" s="2">
        <f t="shared" si="25"/>
        <v>43281</v>
      </c>
      <c r="C183" s="61"/>
      <c r="D183" s="61"/>
      <c r="E183" s="61"/>
      <c r="F183" s="61" t="s">
        <v>9</v>
      </c>
      <c r="G183" s="61" t="s">
        <v>10</v>
      </c>
      <c r="H183" s="62"/>
      <c r="I183" s="57" t="str">
        <f t="shared" si="20"/>
        <v/>
      </c>
      <c r="J183" s="57" t="str">
        <f t="shared" si="21"/>
        <v/>
      </c>
      <c r="K183" s="57" t="str">
        <f t="shared" si="22"/>
        <v/>
      </c>
      <c r="L183" s="57">
        <f t="shared" si="23"/>
        <v>0.29166666666666669</v>
      </c>
      <c r="M183" s="57">
        <f t="shared" si="24"/>
        <v>0.30208333333333331</v>
      </c>
    </row>
    <row r="184" spans="1:13" x14ac:dyDescent="0.25">
      <c r="A184" s="60">
        <f t="shared" si="19"/>
        <v>1</v>
      </c>
      <c r="B184" s="2">
        <f>(B183)+1</f>
        <v>43282</v>
      </c>
      <c r="C184" s="61"/>
      <c r="D184" s="61"/>
      <c r="E184" s="61"/>
      <c r="F184" s="61" t="s">
        <v>9</v>
      </c>
      <c r="G184" s="61" t="s">
        <v>10</v>
      </c>
      <c r="H184" s="62"/>
      <c r="I184" s="57" t="str">
        <f t="shared" si="20"/>
        <v/>
      </c>
      <c r="J184" s="57" t="str">
        <f t="shared" si="21"/>
        <v/>
      </c>
      <c r="K184" s="57" t="str">
        <f t="shared" si="22"/>
        <v/>
      </c>
      <c r="L184" s="57">
        <f t="shared" si="23"/>
        <v>0.29166666666666669</v>
      </c>
      <c r="M184" s="57">
        <f t="shared" si="24"/>
        <v>0.30208333333333331</v>
      </c>
    </row>
    <row r="185" spans="1:13" x14ac:dyDescent="0.25">
      <c r="A185" s="60">
        <f t="shared" si="19"/>
        <v>2</v>
      </c>
      <c r="B185" s="2">
        <f t="shared" si="25"/>
        <v>43283</v>
      </c>
      <c r="C185" s="61"/>
      <c r="D185" s="61"/>
      <c r="E185" s="61"/>
      <c r="F185" s="61" t="s">
        <v>9</v>
      </c>
      <c r="G185" s="61" t="s">
        <v>10</v>
      </c>
      <c r="H185" s="62"/>
      <c r="I185" s="57" t="str">
        <f t="shared" si="20"/>
        <v/>
      </c>
      <c r="J185" s="57" t="str">
        <f t="shared" si="21"/>
        <v/>
      </c>
      <c r="K185" s="57" t="str">
        <f t="shared" si="22"/>
        <v/>
      </c>
      <c r="L185" s="57">
        <f t="shared" si="23"/>
        <v>0.29166666666666669</v>
      </c>
      <c r="M185" s="57">
        <f t="shared" si="24"/>
        <v>0.30208333333333331</v>
      </c>
    </row>
    <row r="186" spans="1:13" x14ac:dyDescent="0.25">
      <c r="A186" s="60">
        <f t="shared" si="19"/>
        <v>3</v>
      </c>
      <c r="B186" s="2">
        <f t="shared" si="25"/>
        <v>43284</v>
      </c>
      <c r="C186" s="61"/>
      <c r="D186" s="61"/>
      <c r="E186" s="61"/>
      <c r="F186" s="61" t="s">
        <v>9</v>
      </c>
      <c r="G186" s="61" t="s">
        <v>10</v>
      </c>
      <c r="H186" s="62"/>
      <c r="I186" s="57" t="str">
        <f t="shared" si="20"/>
        <v/>
      </c>
      <c r="J186" s="57" t="str">
        <f t="shared" si="21"/>
        <v/>
      </c>
      <c r="K186" s="57" t="str">
        <f t="shared" si="22"/>
        <v/>
      </c>
      <c r="L186" s="57">
        <f t="shared" si="23"/>
        <v>0.29166666666666669</v>
      </c>
      <c r="M186" s="57">
        <f t="shared" si="24"/>
        <v>0.30208333333333331</v>
      </c>
    </row>
    <row r="187" spans="1:13" x14ac:dyDescent="0.25">
      <c r="A187" s="60">
        <f t="shared" si="19"/>
        <v>4</v>
      </c>
      <c r="B187" s="2">
        <f t="shared" si="25"/>
        <v>43285</v>
      </c>
      <c r="C187" s="61"/>
      <c r="D187" s="61"/>
      <c r="E187" s="61"/>
      <c r="F187" s="61" t="s">
        <v>9</v>
      </c>
      <c r="G187" s="61" t="s">
        <v>10</v>
      </c>
      <c r="H187" s="62"/>
      <c r="I187" s="57" t="str">
        <f t="shared" si="20"/>
        <v/>
      </c>
      <c r="J187" s="57" t="str">
        <f t="shared" si="21"/>
        <v/>
      </c>
      <c r="K187" s="57" t="str">
        <f t="shared" si="22"/>
        <v/>
      </c>
      <c r="L187" s="57">
        <f t="shared" si="23"/>
        <v>0.29166666666666669</v>
      </c>
      <c r="M187" s="57">
        <f t="shared" si="24"/>
        <v>0.30208333333333331</v>
      </c>
    </row>
    <row r="188" spans="1:13" x14ac:dyDescent="0.25">
      <c r="A188" s="60">
        <f t="shared" si="19"/>
        <v>5</v>
      </c>
      <c r="B188" s="2">
        <f t="shared" si="25"/>
        <v>43286</v>
      </c>
      <c r="C188" s="61" t="s">
        <v>9</v>
      </c>
      <c r="D188" s="61"/>
      <c r="E188" s="61"/>
      <c r="F188" s="61" t="s">
        <v>10</v>
      </c>
      <c r="G188" s="61"/>
      <c r="H188" s="62"/>
      <c r="I188" s="57">
        <f t="shared" si="20"/>
        <v>0.29166666666666669</v>
      </c>
      <c r="J188" s="57" t="str">
        <f t="shared" si="21"/>
        <v/>
      </c>
      <c r="K188" s="57" t="str">
        <f t="shared" si="22"/>
        <v/>
      </c>
      <c r="L188" s="57">
        <f t="shared" si="23"/>
        <v>0.30208333333333331</v>
      </c>
      <c r="M188" s="57" t="str">
        <f t="shared" si="24"/>
        <v/>
      </c>
    </row>
    <row r="189" spans="1:13" x14ac:dyDescent="0.25">
      <c r="A189" s="60">
        <f t="shared" si="19"/>
        <v>6</v>
      </c>
      <c r="B189" s="2">
        <f t="shared" si="25"/>
        <v>43287</v>
      </c>
      <c r="C189" s="61" t="s">
        <v>9</v>
      </c>
      <c r="D189" s="61"/>
      <c r="E189" s="61"/>
      <c r="F189" s="61" t="s">
        <v>10</v>
      </c>
      <c r="G189" s="61"/>
      <c r="H189" s="62"/>
      <c r="I189" s="57">
        <f t="shared" si="20"/>
        <v>0.29166666666666669</v>
      </c>
      <c r="J189" s="57" t="str">
        <f t="shared" si="21"/>
        <v/>
      </c>
      <c r="K189" s="57" t="str">
        <f t="shared" si="22"/>
        <v/>
      </c>
      <c r="L189" s="57">
        <f t="shared" si="23"/>
        <v>0.30208333333333331</v>
      </c>
      <c r="M189" s="57" t="str">
        <f t="shared" si="24"/>
        <v/>
      </c>
    </row>
    <row r="190" spans="1:13" x14ac:dyDescent="0.25">
      <c r="A190" s="60">
        <f t="shared" si="19"/>
        <v>7</v>
      </c>
      <c r="B190" s="2">
        <f t="shared" si="25"/>
        <v>43288</v>
      </c>
      <c r="C190" s="61" t="s">
        <v>9</v>
      </c>
      <c r="D190" s="61"/>
      <c r="E190" s="61"/>
      <c r="F190" s="61" t="s">
        <v>10</v>
      </c>
      <c r="G190" s="61"/>
      <c r="H190" s="62"/>
      <c r="I190" s="57">
        <f t="shared" si="20"/>
        <v>0.29166666666666669</v>
      </c>
      <c r="J190" s="57" t="str">
        <f t="shared" si="21"/>
        <v/>
      </c>
      <c r="K190" s="57" t="str">
        <f t="shared" si="22"/>
        <v/>
      </c>
      <c r="L190" s="57">
        <f t="shared" si="23"/>
        <v>0.30208333333333331</v>
      </c>
      <c r="M190" s="57" t="str">
        <f t="shared" si="24"/>
        <v/>
      </c>
    </row>
    <row r="191" spans="1:13" x14ac:dyDescent="0.25">
      <c r="A191" s="60">
        <f t="shared" si="19"/>
        <v>1</v>
      </c>
      <c r="B191" s="2">
        <f t="shared" si="25"/>
        <v>43289</v>
      </c>
      <c r="C191" s="61" t="s">
        <v>9</v>
      </c>
      <c r="D191" s="61"/>
      <c r="E191" s="61"/>
      <c r="F191" s="61" t="s">
        <v>10</v>
      </c>
      <c r="G191" s="61"/>
      <c r="H191" s="62"/>
      <c r="I191" s="57">
        <f t="shared" si="20"/>
        <v>0.29166666666666669</v>
      </c>
      <c r="J191" s="57" t="str">
        <f t="shared" si="21"/>
        <v/>
      </c>
      <c r="K191" s="57" t="str">
        <f t="shared" si="22"/>
        <v/>
      </c>
      <c r="L191" s="57">
        <f t="shared" si="23"/>
        <v>0.30208333333333331</v>
      </c>
      <c r="M191" s="57" t="str">
        <f t="shared" si="24"/>
        <v/>
      </c>
    </row>
    <row r="192" spans="1:13" x14ac:dyDescent="0.25">
      <c r="A192" s="60">
        <f t="shared" si="19"/>
        <v>2</v>
      </c>
      <c r="B192" s="2">
        <f t="shared" si="25"/>
        <v>43290</v>
      </c>
      <c r="C192" s="61" t="s">
        <v>9</v>
      </c>
      <c r="D192" s="61"/>
      <c r="E192" s="61"/>
      <c r="F192" s="61" t="s">
        <v>10</v>
      </c>
      <c r="G192" s="61"/>
      <c r="H192" s="62"/>
      <c r="I192" s="57">
        <f t="shared" si="20"/>
        <v>0.29166666666666669</v>
      </c>
      <c r="J192" s="57" t="str">
        <f t="shared" si="21"/>
        <v/>
      </c>
      <c r="K192" s="57" t="str">
        <f t="shared" si="22"/>
        <v/>
      </c>
      <c r="L192" s="57">
        <f t="shared" si="23"/>
        <v>0.30208333333333331</v>
      </c>
      <c r="M192" s="57" t="str">
        <f t="shared" si="24"/>
        <v/>
      </c>
    </row>
    <row r="193" spans="1:13" x14ac:dyDescent="0.25">
      <c r="A193" s="60">
        <f t="shared" si="19"/>
        <v>3</v>
      </c>
      <c r="B193" s="2">
        <f t="shared" si="25"/>
        <v>43291</v>
      </c>
      <c r="C193" s="61" t="s">
        <v>9</v>
      </c>
      <c r="D193" s="61"/>
      <c r="E193" s="61"/>
      <c r="F193" s="61" t="s">
        <v>10</v>
      </c>
      <c r="G193" s="61"/>
      <c r="H193" s="62"/>
      <c r="I193" s="57">
        <f t="shared" si="20"/>
        <v>0.29166666666666669</v>
      </c>
      <c r="J193" s="57" t="str">
        <f t="shared" si="21"/>
        <v/>
      </c>
      <c r="K193" s="57" t="str">
        <f t="shared" si="22"/>
        <v/>
      </c>
      <c r="L193" s="57">
        <f t="shared" si="23"/>
        <v>0.30208333333333331</v>
      </c>
      <c r="M193" s="57" t="str">
        <f t="shared" si="24"/>
        <v/>
      </c>
    </row>
    <row r="194" spans="1:13" x14ac:dyDescent="0.25">
      <c r="A194" s="60">
        <f t="shared" si="19"/>
        <v>4</v>
      </c>
      <c r="B194" s="2">
        <f t="shared" si="25"/>
        <v>43292</v>
      </c>
      <c r="C194" s="61" t="s">
        <v>10</v>
      </c>
      <c r="D194" s="61"/>
      <c r="E194" s="61" t="s">
        <v>9</v>
      </c>
      <c r="F194" s="61"/>
      <c r="G194" s="61"/>
      <c r="H194" s="62"/>
      <c r="I194" s="57">
        <f t="shared" si="20"/>
        <v>0.30208333333333331</v>
      </c>
      <c r="J194" s="57" t="str">
        <f t="shared" si="21"/>
        <v/>
      </c>
      <c r="K194" s="57">
        <f t="shared" si="22"/>
        <v>0.29166666666666669</v>
      </c>
      <c r="L194" s="57" t="str">
        <f t="shared" si="23"/>
        <v/>
      </c>
      <c r="M194" s="57" t="str">
        <f t="shared" si="24"/>
        <v/>
      </c>
    </row>
    <row r="195" spans="1:13" x14ac:dyDescent="0.25">
      <c r="A195" s="60">
        <f t="shared" ref="A195:A258" si="26">WEEKDAY(B195)</f>
        <v>5</v>
      </c>
      <c r="B195" s="2">
        <f t="shared" si="25"/>
        <v>43293</v>
      </c>
      <c r="C195" s="61" t="s">
        <v>10</v>
      </c>
      <c r="D195" s="61"/>
      <c r="E195" s="61" t="s">
        <v>9</v>
      </c>
      <c r="F195" s="61"/>
      <c r="G195" s="61"/>
      <c r="H195" s="62"/>
      <c r="I195" s="57">
        <f t="shared" ref="I195:I258" si="27">IF(C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C195="M",IF(AND($B195&gt;=$O$5,$B195&lt;=$P$5),$S$5,""),IF(C195="A",IF(AND($B195&gt;=$O$5,$B195&lt;=$P$5),$T$5,""),IF(AND($B195&gt;=$O$8,$B195&lt;=$P$8),"HS",""))))</f>
        <v>0.30208333333333331</v>
      </c>
      <c r="J195" s="57" t="str">
        <f t="shared" ref="J195:J258" si="28">IF(D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D195="M",IF(AND($B195&gt;=$O$5,$B195&lt;=$P$5),$S$5,""),IF(D195="A",IF(AND($B195&gt;=$O$5,$B195&lt;=$P$5),$T$5,""),IF(AND($B195&gt;=$O$8,$B195&lt;=$P$8),"HS",""))))</f>
        <v/>
      </c>
      <c r="K195" s="57">
        <f t="shared" ref="K195:K258" si="29">IF(E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E195="M",IF(AND($B195&gt;=$O$5,$B195&lt;=$P$5),$S$5,""),IF(E195="A",IF(AND($B195&gt;=$O$5,$B195&lt;=$P$5),$T$5,""),IF(AND($B195&gt;=$O$8,$B195&lt;=$P$8),"HS",""))))</f>
        <v>0.29166666666666669</v>
      </c>
      <c r="L195" s="57" t="str">
        <f t="shared" ref="L195:L258" si="30">IF(F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F195="M",IF(AND($B195&gt;=$O$5,$B195&lt;=$P$5),$S$5,""),IF(F195="A",IF(AND($B195&gt;=$O$5,$B195&lt;=$P$5),$T$5,""),IF(AND($B195&gt;=$O$8,$B195&lt;=$P$8),"HS",""))))</f>
        <v/>
      </c>
      <c r="M195" s="57" t="str">
        <f t="shared" ref="M195:M258" si="31">IF(G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G195="M",IF(AND($B195&gt;=$O$5,$B195&lt;=$P$5),$S$5,""),IF(G195="A",IF(AND($B195&gt;=$O$5,$B195&lt;=$P$5),$T$5,""),IF(AND($B195&gt;=$O$8,$B195&lt;=$P$8),"HS",""))))</f>
        <v/>
      </c>
    </row>
    <row r="196" spans="1:13" x14ac:dyDescent="0.25">
      <c r="A196" s="60">
        <f t="shared" si="26"/>
        <v>6</v>
      </c>
      <c r="B196" s="2">
        <f t="shared" ref="B196:B259" si="32">(B195)+1</f>
        <v>43294</v>
      </c>
      <c r="C196" s="61" t="s">
        <v>10</v>
      </c>
      <c r="D196" s="61"/>
      <c r="E196" s="61" t="s">
        <v>9</v>
      </c>
      <c r="F196" s="61"/>
      <c r="G196" s="61"/>
      <c r="H196" s="62"/>
      <c r="I196" s="57">
        <f t="shared" si="27"/>
        <v>0.30208333333333331</v>
      </c>
      <c r="J196" s="57" t="str">
        <f t="shared" si="28"/>
        <v/>
      </c>
      <c r="K196" s="57">
        <f t="shared" si="29"/>
        <v>0.29166666666666669</v>
      </c>
      <c r="L196" s="57" t="str">
        <f t="shared" si="30"/>
        <v/>
      </c>
      <c r="M196" s="57" t="str">
        <f t="shared" si="31"/>
        <v/>
      </c>
    </row>
    <row r="197" spans="1:13" x14ac:dyDescent="0.25">
      <c r="A197" s="60">
        <f t="shared" si="26"/>
        <v>7</v>
      </c>
      <c r="B197" s="2">
        <f t="shared" si="32"/>
        <v>43295</v>
      </c>
      <c r="C197" s="61" t="s">
        <v>10</v>
      </c>
      <c r="D197" s="61"/>
      <c r="E197" s="61" t="s">
        <v>9</v>
      </c>
      <c r="F197" s="61"/>
      <c r="G197" s="61"/>
      <c r="H197" s="62"/>
      <c r="I197" s="57">
        <f t="shared" si="27"/>
        <v>0.30208333333333331</v>
      </c>
      <c r="J197" s="57" t="str">
        <f t="shared" si="28"/>
        <v/>
      </c>
      <c r="K197" s="57">
        <f t="shared" si="29"/>
        <v>0.29166666666666669</v>
      </c>
      <c r="L197" s="57" t="str">
        <f t="shared" si="30"/>
        <v/>
      </c>
      <c r="M197" s="57" t="str">
        <f t="shared" si="31"/>
        <v/>
      </c>
    </row>
    <row r="198" spans="1:13" x14ac:dyDescent="0.25">
      <c r="A198" s="60">
        <f t="shared" si="26"/>
        <v>1</v>
      </c>
      <c r="B198" s="2">
        <f t="shared" si="32"/>
        <v>43296</v>
      </c>
      <c r="C198" s="61" t="s">
        <v>10</v>
      </c>
      <c r="D198" s="61"/>
      <c r="E198" s="61" t="s">
        <v>9</v>
      </c>
      <c r="F198" s="61"/>
      <c r="G198" s="61"/>
      <c r="H198" s="62"/>
      <c r="I198" s="57">
        <f t="shared" si="27"/>
        <v>0.30208333333333331</v>
      </c>
      <c r="J198" s="57" t="str">
        <f t="shared" si="28"/>
        <v/>
      </c>
      <c r="K198" s="57">
        <f t="shared" si="29"/>
        <v>0.29166666666666669</v>
      </c>
      <c r="L198" s="57" t="str">
        <f t="shared" si="30"/>
        <v/>
      </c>
      <c r="M198" s="57" t="str">
        <f t="shared" si="31"/>
        <v/>
      </c>
    </row>
    <row r="199" spans="1:13" x14ac:dyDescent="0.25">
      <c r="A199" s="60">
        <f t="shared" si="26"/>
        <v>2</v>
      </c>
      <c r="B199" s="2">
        <f t="shared" si="32"/>
        <v>43297</v>
      </c>
      <c r="C199" s="61"/>
      <c r="D199" s="61" t="s">
        <v>9</v>
      </c>
      <c r="E199" s="61" t="s">
        <v>10</v>
      </c>
      <c r="F199" s="61"/>
      <c r="G199" s="61"/>
      <c r="H199" s="62"/>
      <c r="I199" s="57" t="str">
        <f t="shared" si="27"/>
        <v/>
      </c>
      <c r="J199" s="57">
        <f t="shared" si="28"/>
        <v>0.29166666666666669</v>
      </c>
      <c r="K199" s="57">
        <f t="shared" si="29"/>
        <v>0.30208333333333331</v>
      </c>
      <c r="L199" s="57" t="str">
        <f t="shared" si="30"/>
        <v/>
      </c>
      <c r="M199" s="57" t="str">
        <f t="shared" si="31"/>
        <v/>
      </c>
    </row>
    <row r="200" spans="1:13" x14ac:dyDescent="0.25">
      <c r="A200" s="60">
        <f t="shared" si="26"/>
        <v>3</v>
      </c>
      <c r="B200" s="2">
        <f t="shared" si="32"/>
        <v>43298</v>
      </c>
      <c r="C200" s="61"/>
      <c r="D200" s="61" t="s">
        <v>9</v>
      </c>
      <c r="E200" s="61" t="s">
        <v>10</v>
      </c>
      <c r="F200" s="61"/>
      <c r="G200" s="61"/>
      <c r="H200" s="62"/>
      <c r="I200" s="57" t="str">
        <f t="shared" si="27"/>
        <v/>
      </c>
      <c r="J200" s="57">
        <f t="shared" si="28"/>
        <v>0.29166666666666669</v>
      </c>
      <c r="K200" s="57">
        <f t="shared" si="29"/>
        <v>0.30208333333333331</v>
      </c>
      <c r="L200" s="57" t="str">
        <f t="shared" si="30"/>
        <v/>
      </c>
      <c r="M200" s="57" t="str">
        <f t="shared" si="31"/>
        <v/>
      </c>
    </row>
    <row r="201" spans="1:13" x14ac:dyDescent="0.25">
      <c r="A201" s="60">
        <f t="shared" si="26"/>
        <v>4</v>
      </c>
      <c r="B201" s="2">
        <f t="shared" si="32"/>
        <v>43299</v>
      </c>
      <c r="C201" s="61"/>
      <c r="D201" s="61" t="s">
        <v>9</v>
      </c>
      <c r="E201" s="61" t="s">
        <v>10</v>
      </c>
      <c r="F201" s="61"/>
      <c r="G201" s="61"/>
      <c r="H201" s="62"/>
      <c r="I201" s="57" t="str">
        <f t="shared" si="27"/>
        <v/>
      </c>
      <c r="J201" s="57">
        <f t="shared" si="28"/>
        <v>0.29166666666666669</v>
      </c>
      <c r="K201" s="57">
        <f t="shared" si="29"/>
        <v>0.30208333333333331</v>
      </c>
      <c r="L201" s="57" t="str">
        <f t="shared" si="30"/>
        <v/>
      </c>
      <c r="M201" s="57" t="str">
        <f t="shared" si="31"/>
        <v/>
      </c>
    </row>
    <row r="202" spans="1:13" x14ac:dyDescent="0.25">
      <c r="A202" s="60">
        <f t="shared" si="26"/>
        <v>5</v>
      </c>
      <c r="B202" s="2">
        <f t="shared" si="32"/>
        <v>43300</v>
      </c>
      <c r="C202" s="61"/>
      <c r="D202" s="61" t="s">
        <v>9</v>
      </c>
      <c r="E202" s="61" t="s">
        <v>10</v>
      </c>
      <c r="F202" s="61"/>
      <c r="G202" s="61"/>
      <c r="H202" s="62"/>
      <c r="I202" s="57" t="str">
        <f t="shared" si="27"/>
        <v/>
      </c>
      <c r="J202" s="57">
        <f t="shared" si="28"/>
        <v>0.29166666666666669</v>
      </c>
      <c r="K202" s="57">
        <f t="shared" si="29"/>
        <v>0.30208333333333331</v>
      </c>
      <c r="L202" s="57" t="str">
        <f t="shared" si="30"/>
        <v/>
      </c>
      <c r="M202" s="57" t="str">
        <f t="shared" si="31"/>
        <v/>
      </c>
    </row>
    <row r="203" spans="1:13" x14ac:dyDescent="0.25">
      <c r="A203" s="60">
        <f t="shared" si="26"/>
        <v>6</v>
      </c>
      <c r="B203" s="2">
        <f t="shared" si="32"/>
        <v>43301</v>
      </c>
      <c r="C203" s="61"/>
      <c r="D203" s="61" t="s">
        <v>9</v>
      </c>
      <c r="E203" s="61" t="s">
        <v>10</v>
      </c>
      <c r="F203" s="61"/>
      <c r="G203" s="61"/>
      <c r="H203" s="62"/>
      <c r="I203" s="57" t="str">
        <f t="shared" si="27"/>
        <v/>
      </c>
      <c r="J203" s="57">
        <f t="shared" si="28"/>
        <v>0.29166666666666669</v>
      </c>
      <c r="K203" s="57">
        <f t="shared" si="29"/>
        <v>0.30208333333333331</v>
      </c>
      <c r="L203" s="57" t="str">
        <f t="shared" si="30"/>
        <v/>
      </c>
      <c r="M203" s="57" t="str">
        <f t="shared" si="31"/>
        <v/>
      </c>
    </row>
    <row r="204" spans="1:13" x14ac:dyDescent="0.25">
      <c r="A204" s="60">
        <f t="shared" si="26"/>
        <v>7</v>
      </c>
      <c r="B204" s="2">
        <f t="shared" si="32"/>
        <v>43302</v>
      </c>
      <c r="C204" s="61"/>
      <c r="D204" s="61" t="s">
        <v>9</v>
      </c>
      <c r="E204" s="61" t="s">
        <v>10</v>
      </c>
      <c r="F204" s="61"/>
      <c r="G204" s="61"/>
      <c r="H204" s="62"/>
      <c r="I204" s="57" t="str">
        <f t="shared" si="27"/>
        <v/>
      </c>
      <c r="J204" s="57">
        <f t="shared" si="28"/>
        <v>0.29166666666666669</v>
      </c>
      <c r="K204" s="57">
        <f t="shared" si="29"/>
        <v>0.30208333333333331</v>
      </c>
      <c r="L204" s="57" t="str">
        <f t="shared" si="30"/>
        <v/>
      </c>
      <c r="M204" s="57" t="str">
        <f t="shared" si="31"/>
        <v/>
      </c>
    </row>
    <row r="205" spans="1:13" x14ac:dyDescent="0.25">
      <c r="A205" s="60">
        <f t="shared" si="26"/>
        <v>1</v>
      </c>
      <c r="B205" s="2">
        <f t="shared" si="32"/>
        <v>43303</v>
      </c>
      <c r="C205" s="61"/>
      <c r="D205" s="61" t="s">
        <v>10</v>
      </c>
      <c r="E205" s="61"/>
      <c r="F205" s="61"/>
      <c r="G205" s="61" t="s">
        <v>9</v>
      </c>
      <c r="H205" s="62"/>
      <c r="I205" s="57" t="str">
        <f t="shared" si="27"/>
        <v/>
      </c>
      <c r="J205" s="57">
        <f t="shared" si="28"/>
        <v>0.30208333333333331</v>
      </c>
      <c r="K205" s="57" t="str">
        <f t="shared" si="29"/>
        <v/>
      </c>
      <c r="L205" s="57" t="str">
        <f t="shared" si="30"/>
        <v/>
      </c>
      <c r="M205" s="57">
        <f t="shared" si="31"/>
        <v>0.29166666666666669</v>
      </c>
    </row>
    <row r="206" spans="1:13" x14ac:dyDescent="0.25">
      <c r="A206" s="60">
        <f t="shared" si="26"/>
        <v>2</v>
      </c>
      <c r="B206" s="2">
        <f t="shared" si="32"/>
        <v>43304</v>
      </c>
      <c r="C206" s="61"/>
      <c r="D206" s="61" t="s">
        <v>10</v>
      </c>
      <c r="E206" s="61"/>
      <c r="F206" s="61"/>
      <c r="G206" s="61" t="s">
        <v>9</v>
      </c>
      <c r="H206" s="62"/>
      <c r="I206" s="57" t="str">
        <f t="shared" si="27"/>
        <v/>
      </c>
      <c r="J206" s="57">
        <f t="shared" si="28"/>
        <v>0.30208333333333331</v>
      </c>
      <c r="K206" s="57" t="str">
        <f t="shared" si="29"/>
        <v/>
      </c>
      <c r="L206" s="57" t="str">
        <f t="shared" si="30"/>
        <v/>
      </c>
      <c r="M206" s="57">
        <f t="shared" si="31"/>
        <v>0.29166666666666669</v>
      </c>
    </row>
    <row r="207" spans="1:13" x14ac:dyDescent="0.25">
      <c r="A207" s="60">
        <f t="shared" si="26"/>
        <v>3</v>
      </c>
      <c r="B207" s="2">
        <f t="shared" si="32"/>
        <v>43305</v>
      </c>
      <c r="C207" s="61"/>
      <c r="D207" s="61" t="s">
        <v>10</v>
      </c>
      <c r="E207" s="61"/>
      <c r="F207" s="61"/>
      <c r="G207" s="61" t="s">
        <v>9</v>
      </c>
      <c r="H207" s="62"/>
      <c r="I207" s="57" t="str">
        <f t="shared" si="27"/>
        <v/>
      </c>
      <c r="J207" s="57">
        <f t="shared" si="28"/>
        <v>0.30208333333333331</v>
      </c>
      <c r="K207" s="57" t="str">
        <f t="shared" si="29"/>
        <v/>
      </c>
      <c r="L207" s="57" t="str">
        <f t="shared" si="30"/>
        <v/>
      </c>
      <c r="M207" s="57">
        <f t="shared" si="31"/>
        <v>0.29166666666666669</v>
      </c>
    </row>
    <row r="208" spans="1:13" x14ac:dyDescent="0.25">
      <c r="A208" s="60">
        <f t="shared" si="26"/>
        <v>4</v>
      </c>
      <c r="B208" s="2">
        <f t="shared" si="32"/>
        <v>43306</v>
      </c>
      <c r="C208" s="61"/>
      <c r="D208" s="61" t="s">
        <v>10</v>
      </c>
      <c r="E208" s="61"/>
      <c r="F208" s="61"/>
      <c r="G208" s="61" t="s">
        <v>9</v>
      </c>
      <c r="H208" s="62"/>
      <c r="I208" s="57" t="str">
        <f t="shared" si="27"/>
        <v/>
      </c>
      <c r="J208" s="57">
        <f t="shared" si="28"/>
        <v>0.30208333333333331</v>
      </c>
      <c r="K208" s="57" t="str">
        <f t="shared" si="29"/>
        <v/>
      </c>
      <c r="L208" s="57" t="str">
        <f t="shared" si="30"/>
        <v/>
      </c>
      <c r="M208" s="57">
        <f t="shared" si="31"/>
        <v>0.29166666666666669</v>
      </c>
    </row>
    <row r="209" spans="1:13" x14ac:dyDescent="0.25">
      <c r="A209" s="60">
        <f t="shared" si="26"/>
        <v>5</v>
      </c>
      <c r="B209" s="2">
        <f t="shared" si="32"/>
        <v>43307</v>
      </c>
      <c r="C209" s="61"/>
      <c r="D209" s="61" t="s">
        <v>10</v>
      </c>
      <c r="E209" s="61"/>
      <c r="F209" s="61"/>
      <c r="G209" s="61" t="s">
        <v>9</v>
      </c>
      <c r="H209" s="62"/>
      <c r="I209" s="57" t="str">
        <f t="shared" si="27"/>
        <v/>
      </c>
      <c r="J209" s="57">
        <f t="shared" si="28"/>
        <v>0.30208333333333331</v>
      </c>
      <c r="K209" s="57" t="str">
        <f t="shared" si="29"/>
        <v/>
      </c>
      <c r="L209" s="57" t="str">
        <f t="shared" si="30"/>
        <v/>
      </c>
      <c r="M209" s="57">
        <f t="shared" si="31"/>
        <v>0.29166666666666669</v>
      </c>
    </row>
    <row r="210" spans="1:13" x14ac:dyDescent="0.25">
      <c r="A210" s="60">
        <f t="shared" si="26"/>
        <v>6</v>
      </c>
      <c r="B210" s="2">
        <f t="shared" si="32"/>
        <v>43308</v>
      </c>
      <c r="C210" s="61"/>
      <c r="D210" s="61"/>
      <c r="E210" s="61"/>
      <c r="F210" s="61" t="s">
        <v>9</v>
      </c>
      <c r="G210" s="61" t="s">
        <v>10</v>
      </c>
      <c r="H210" s="62"/>
      <c r="I210" s="57" t="str">
        <f t="shared" si="27"/>
        <v/>
      </c>
      <c r="J210" s="57" t="str">
        <f t="shared" si="28"/>
        <v/>
      </c>
      <c r="K210" s="57" t="str">
        <f t="shared" si="29"/>
        <v/>
      </c>
      <c r="L210" s="57">
        <f t="shared" si="30"/>
        <v>0.29166666666666669</v>
      </c>
      <c r="M210" s="57">
        <f t="shared" si="31"/>
        <v>0.30208333333333331</v>
      </c>
    </row>
    <row r="211" spans="1:13" x14ac:dyDescent="0.25">
      <c r="A211" s="60">
        <f t="shared" si="26"/>
        <v>7</v>
      </c>
      <c r="B211" s="2">
        <f t="shared" si="32"/>
        <v>43309</v>
      </c>
      <c r="C211" s="61"/>
      <c r="D211" s="61"/>
      <c r="E211" s="61"/>
      <c r="F211" s="61" t="s">
        <v>9</v>
      </c>
      <c r="G211" s="61" t="s">
        <v>10</v>
      </c>
      <c r="H211" s="62"/>
      <c r="I211" s="57" t="str">
        <f t="shared" si="27"/>
        <v/>
      </c>
      <c r="J211" s="57" t="str">
        <f t="shared" si="28"/>
        <v/>
      </c>
      <c r="K211" s="57" t="str">
        <f t="shared" si="29"/>
        <v/>
      </c>
      <c r="L211" s="57">
        <f t="shared" si="30"/>
        <v>0.29166666666666669</v>
      </c>
      <c r="M211" s="57">
        <f t="shared" si="31"/>
        <v>0.30208333333333331</v>
      </c>
    </row>
    <row r="212" spans="1:13" x14ac:dyDescent="0.25">
      <c r="A212" s="60">
        <f t="shared" si="26"/>
        <v>1</v>
      </c>
      <c r="B212" s="2">
        <f t="shared" si="32"/>
        <v>43310</v>
      </c>
      <c r="C212" s="61"/>
      <c r="D212" s="61"/>
      <c r="E212" s="61"/>
      <c r="F212" s="61" t="s">
        <v>9</v>
      </c>
      <c r="G212" s="61" t="s">
        <v>10</v>
      </c>
      <c r="H212" s="62"/>
      <c r="I212" s="57" t="str">
        <f t="shared" si="27"/>
        <v/>
      </c>
      <c r="J212" s="57" t="str">
        <f t="shared" si="28"/>
        <v/>
      </c>
      <c r="K212" s="57" t="str">
        <f t="shared" si="29"/>
        <v/>
      </c>
      <c r="L212" s="57">
        <f t="shared" si="30"/>
        <v>0.29166666666666669</v>
      </c>
      <c r="M212" s="57">
        <f t="shared" si="31"/>
        <v>0.30208333333333331</v>
      </c>
    </row>
    <row r="213" spans="1:13" x14ac:dyDescent="0.25">
      <c r="A213" s="60">
        <f t="shared" si="26"/>
        <v>2</v>
      </c>
      <c r="B213" s="2">
        <f t="shared" si="32"/>
        <v>43311</v>
      </c>
      <c r="C213" s="61"/>
      <c r="D213" s="61"/>
      <c r="E213" s="61"/>
      <c r="F213" s="61" t="s">
        <v>9</v>
      </c>
      <c r="G213" s="61" t="s">
        <v>10</v>
      </c>
      <c r="H213" s="62"/>
      <c r="I213" s="57" t="str">
        <f t="shared" si="27"/>
        <v/>
      </c>
      <c r="J213" s="57" t="str">
        <f t="shared" si="28"/>
        <v/>
      </c>
      <c r="K213" s="57" t="str">
        <f t="shared" si="29"/>
        <v/>
      </c>
      <c r="L213" s="57">
        <f t="shared" si="30"/>
        <v>0.29166666666666669</v>
      </c>
      <c r="M213" s="57">
        <f t="shared" si="31"/>
        <v>0.30208333333333331</v>
      </c>
    </row>
    <row r="214" spans="1:13" x14ac:dyDescent="0.25">
      <c r="A214" s="60">
        <f t="shared" si="26"/>
        <v>3</v>
      </c>
      <c r="B214" s="2">
        <f t="shared" si="32"/>
        <v>43312</v>
      </c>
      <c r="C214" s="61"/>
      <c r="D214" s="61"/>
      <c r="E214" s="61"/>
      <c r="F214" s="61" t="s">
        <v>9</v>
      </c>
      <c r="G214" s="61" t="s">
        <v>10</v>
      </c>
      <c r="H214" s="62"/>
      <c r="I214" s="57" t="str">
        <f t="shared" si="27"/>
        <v/>
      </c>
      <c r="J214" s="57" t="str">
        <f t="shared" si="28"/>
        <v/>
      </c>
      <c r="K214" s="57" t="str">
        <f t="shared" si="29"/>
        <v/>
      </c>
      <c r="L214" s="57">
        <f t="shared" si="30"/>
        <v>0.29166666666666669</v>
      </c>
      <c r="M214" s="57">
        <f t="shared" si="31"/>
        <v>0.30208333333333331</v>
      </c>
    </row>
    <row r="215" spans="1:13" x14ac:dyDescent="0.25">
      <c r="A215" s="60">
        <f t="shared" si="26"/>
        <v>4</v>
      </c>
      <c r="B215" s="2">
        <f t="shared" si="32"/>
        <v>43313</v>
      </c>
      <c r="C215" s="61"/>
      <c r="D215" s="61"/>
      <c r="E215" s="61"/>
      <c r="F215" s="61" t="s">
        <v>9</v>
      </c>
      <c r="G215" s="61" t="s">
        <v>10</v>
      </c>
      <c r="H215" s="62"/>
      <c r="I215" s="57" t="str">
        <f t="shared" si="27"/>
        <v/>
      </c>
      <c r="J215" s="57" t="str">
        <f t="shared" si="28"/>
        <v/>
      </c>
      <c r="K215" s="57" t="str">
        <f t="shared" si="29"/>
        <v/>
      </c>
      <c r="L215" s="57">
        <f t="shared" si="30"/>
        <v>0.29166666666666669</v>
      </c>
      <c r="M215" s="57">
        <f t="shared" si="31"/>
        <v>0.30208333333333331</v>
      </c>
    </row>
    <row r="216" spans="1:13" x14ac:dyDescent="0.25">
      <c r="A216" s="60">
        <f t="shared" si="26"/>
        <v>5</v>
      </c>
      <c r="B216" s="2">
        <f t="shared" si="32"/>
        <v>43314</v>
      </c>
      <c r="C216" s="61" t="s">
        <v>9</v>
      </c>
      <c r="D216" s="61"/>
      <c r="E216" s="61"/>
      <c r="F216" s="61" t="s">
        <v>10</v>
      </c>
      <c r="G216" s="61"/>
      <c r="H216" s="62"/>
      <c r="I216" s="57">
        <f t="shared" si="27"/>
        <v>0.29166666666666669</v>
      </c>
      <c r="J216" s="57" t="str">
        <f t="shared" si="28"/>
        <v/>
      </c>
      <c r="K216" s="57" t="str">
        <f t="shared" si="29"/>
        <v/>
      </c>
      <c r="L216" s="57">
        <f t="shared" si="30"/>
        <v>0.30208333333333331</v>
      </c>
      <c r="M216" s="57" t="str">
        <f t="shared" si="31"/>
        <v/>
      </c>
    </row>
    <row r="217" spans="1:13" x14ac:dyDescent="0.25">
      <c r="A217" s="60">
        <f t="shared" si="26"/>
        <v>6</v>
      </c>
      <c r="B217" s="2">
        <f t="shared" si="32"/>
        <v>43315</v>
      </c>
      <c r="C217" s="61" t="s">
        <v>9</v>
      </c>
      <c r="D217" s="61"/>
      <c r="E217" s="61"/>
      <c r="F217" s="61" t="s">
        <v>10</v>
      </c>
      <c r="G217" s="61"/>
      <c r="H217" s="62"/>
      <c r="I217" s="57">
        <f t="shared" si="27"/>
        <v>0.29166666666666669</v>
      </c>
      <c r="J217" s="57" t="str">
        <f t="shared" si="28"/>
        <v/>
      </c>
      <c r="K217" s="57" t="str">
        <f t="shared" si="29"/>
        <v/>
      </c>
      <c r="L217" s="57">
        <f t="shared" si="30"/>
        <v>0.30208333333333331</v>
      </c>
      <c r="M217" s="57" t="str">
        <f t="shared" si="31"/>
        <v/>
      </c>
    </row>
    <row r="218" spans="1:13" x14ac:dyDescent="0.25">
      <c r="A218" s="60">
        <f t="shared" si="26"/>
        <v>7</v>
      </c>
      <c r="B218" s="2">
        <f t="shared" si="32"/>
        <v>43316</v>
      </c>
      <c r="C218" s="61" t="s">
        <v>9</v>
      </c>
      <c r="D218" s="61"/>
      <c r="E218" s="61"/>
      <c r="F218" s="61" t="s">
        <v>10</v>
      </c>
      <c r="G218" s="61"/>
      <c r="H218" s="62"/>
      <c r="I218" s="57">
        <f t="shared" si="27"/>
        <v>0.29166666666666669</v>
      </c>
      <c r="J218" s="57" t="str">
        <f t="shared" si="28"/>
        <v/>
      </c>
      <c r="K218" s="57" t="str">
        <f t="shared" si="29"/>
        <v/>
      </c>
      <c r="L218" s="57">
        <f t="shared" si="30"/>
        <v>0.30208333333333331</v>
      </c>
      <c r="M218" s="57" t="str">
        <f t="shared" si="31"/>
        <v/>
      </c>
    </row>
    <row r="219" spans="1:13" x14ac:dyDescent="0.25">
      <c r="A219" s="60">
        <f t="shared" si="26"/>
        <v>1</v>
      </c>
      <c r="B219" s="2">
        <f t="shared" si="32"/>
        <v>43317</v>
      </c>
      <c r="C219" s="61" t="s">
        <v>9</v>
      </c>
      <c r="D219" s="61"/>
      <c r="E219" s="61"/>
      <c r="F219" s="61" t="s">
        <v>10</v>
      </c>
      <c r="G219" s="61"/>
      <c r="H219" s="62"/>
      <c r="I219" s="57">
        <f t="shared" si="27"/>
        <v>0.29166666666666669</v>
      </c>
      <c r="J219" s="57" t="str">
        <f t="shared" si="28"/>
        <v/>
      </c>
      <c r="K219" s="57" t="str">
        <f t="shared" si="29"/>
        <v/>
      </c>
      <c r="L219" s="57">
        <f t="shared" si="30"/>
        <v>0.30208333333333331</v>
      </c>
      <c r="M219" s="57" t="str">
        <f t="shared" si="31"/>
        <v/>
      </c>
    </row>
    <row r="220" spans="1:13" x14ac:dyDescent="0.25">
      <c r="A220" s="60">
        <f t="shared" si="26"/>
        <v>2</v>
      </c>
      <c r="B220" s="2">
        <f t="shared" si="32"/>
        <v>43318</v>
      </c>
      <c r="C220" s="61" t="s">
        <v>9</v>
      </c>
      <c r="D220" s="61"/>
      <c r="E220" s="61"/>
      <c r="F220" s="61" t="s">
        <v>10</v>
      </c>
      <c r="G220" s="61"/>
      <c r="H220" s="62"/>
      <c r="I220" s="57">
        <f t="shared" si="27"/>
        <v>0.29166666666666669</v>
      </c>
      <c r="J220" s="57" t="str">
        <f t="shared" si="28"/>
        <v/>
      </c>
      <c r="K220" s="57" t="str">
        <f t="shared" si="29"/>
        <v/>
      </c>
      <c r="L220" s="57">
        <f t="shared" si="30"/>
        <v>0.30208333333333331</v>
      </c>
      <c r="M220" s="57" t="str">
        <f t="shared" si="31"/>
        <v/>
      </c>
    </row>
    <row r="221" spans="1:13" x14ac:dyDescent="0.25">
      <c r="A221" s="60">
        <f t="shared" si="26"/>
        <v>3</v>
      </c>
      <c r="B221" s="2">
        <f t="shared" si="32"/>
        <v>43319</v>
      </c>
      <c r="C221" s="61" t="s">
        <v>10</v>
      </c>
      <c r="D221" s="61"/>
      <c r="E221" s="61" t="s">
        <v>9</v>
      </c>
      <c r="F221" s="61"/>
      <c r="G221" s="61"/>
      <c r="H221" s="62"/>
      <c r="I221" s="57">
        <f t="shared" si="27"/>
        <v>0.30208333333333331</v>
      </c>
      <c r="J221" s="57" t="str">
        <f t="shared" si="28"/>
        <v/>
      </c>
      <c r="K221" s="57">
        <f t="shared" si="29"/>
        <v>0.29166666666666669</v>
      </c>
      <c r="L221" s="57" t="str">
        <f t="shared" si="30"/>
        <v/>
      </c>
      <c r="M221" s="57" t="str">
        <f t="shared" si="31"/>
        <v/>
      </c>
    </row>
    <row r="222" spans="1:13" x14ac:dyDescent="0.25">
      <c r="A222" s="60">
        <f t="shared" si="26"/>
        <v>4</v>
      </c>
      <c r="B222" s="2">
        <f t="shared" si="32"/>
        <v>43320</v>
      </c>
      <c r="C222" s="61" t="s">
        <v>10</v>
      </c>
      <c r="D222" s="61"/>
      <c r="E222" s="61" t="s">
        <v>9</v>
      </c>
      <c r="F222" s="61"/>
      <c r="G222" s="61"/>
      <c r="H222" s="62"/>
      <c r="I222" s="57">
        <f t="shared" si="27"/>
        <v>0.30208333333333331</v>
      </c>
      <c r="J222" s="57" t="str">
        <f t="shared" si="28"/>
        <v/>
      </c>
      <c r="K222" s="57">
        <f t="shared" si="29"/>
        <v>0.29166666666666669</v>
      </c>
      <c r="L222" s="57" t="str">
        <f t="shared" si="30"/>
        <v/>
      </c>
      <c r="M222" s="57" t="str">
        <f t="shared" si="31"/>
        <v/>
      </c>
    </row>
    <row r="223" spans="1:13" x14ac:dyDescent="0.25">
      <c r="A223" s="60">
        <f t="shared" si="26"/>
        <v>5</v>
      </c>
      <c r="B223" s="2">
        <f t="shared" si="32"/>
        <v>43321</v>
      </c>
      <c r="C223" s="61" t="s">
        <v>10</v>
      </c>
      <c r="D223" s="61"/>
      <c r="E223" s="61" t="s">
        <v>9</v>
      </c>
      <c r="F223" s="61"/>
      <c r="G223" s="61"/>
      <c r="H223" s="62"/>
      <c r="I223" s="57">
        <f t="shared" si="27"/>
        <v>0.30208333333333331</v>
      </c>
      <c r="J223" s="57" t="str">
        <f t="shared" si="28"/>
        <v/>
      </c>
      <c r="K223" s="57">
        <f t="shared" si="29"/>
        <v>0.29166666666666669</v>
      </c>
      <c r="L223" s="57" t="str">
        <f t="shared" si="30"/>
        <v/>
      </c>
      <c r="M223" s="57" t="str">
        <f t="shared" si="31"/>
        <v/>
      </c>
    </row>
    <row r="224" spans="1:13" x14ac:dyDescent="0.25">
      <c r="A224" s="60">
        <f t="shared" si="26"/>
        <v>6</v>
      </c>
      <c r="B224" s="2">
        <f t="shared" si="32"/>
        <v>43322</v>
      </c>
      <c r="C224" s="61" t="s">
        <v>10</v>
      </c>
      <c r="D224" s="61"/>
      <c r="E224" s="61" t="s">
        <v>9</v>
      </c>
      <c r="F224" s="61"/>
      <c r="G224" s="61"/>
      <c r="H224" s="62"/>
      <c r="I224" s="57">
        <f t="shared" si="27"/>
        <v>0.30208333333333331</v>
      </c>
      <c r="J224" s="57" t="str">
        <f t="shared" si="28"/>
        <v/>
      </c>
      <c r="K224" s="57">
        <f t="shared" si="29"/>
        <v>0.29166666666666669</v>
      </c>
      <c r="L224" s="57" t="str">
        <f t="shared" si="30"/>
        <v/>
      </c>
      <c r="M224" s="57" t="str">
        <f t="shared" si="31"/>
        <v/>
      </c>
    </row>
    <row r="225" spans="1:13" x14ac:dyDescent="0.25">
      <c r="A225" s="60">
        <f t="shared" si="26"/>
        <v>7</v>
      </c>
      <c r="B225" s="2">
        <f t="shared" si="32"/>
        <v>43323</v>
      </c>
      <c r="C225" s="61" t="s">
        <v>10</v>
      </c>
      <c r="D225" s="61"/>
      <c r="E225" s="61" t="s">
        <v>9</v>
      </c>
      <c r="F225" s="61"/>
      <c r="G225" s="61"/>
      <c r="H225" s="62"/>
      <c r="I225" s="57">
        <f t="shared" si="27"/>
        <v>0.30208333333333331</v>
      </c>
      <c r="J225" s="57" t="str">
        <f t="shared" si="28"/>
        <v/>
      </c>
      <c r="K225" s="57">
        <f t="shared" si="29"/>
        <v>0.29166666666666669</v>
      </c>
      <c r="L225" s="57" t="str">
        <f t="shared" si="30"/>
        <v/>
      </c>
      <c r="M225" s="57" t="str">
        <f t="shared" si="31"/>
        <v/>
      </c>
    </row>
    <row r="226" spans="1:13" x14ac:dyDescent="0.25">
      <c r="A226" s="60">
        <f t="shared" si="26"/>
        <v>1</v>
      </c>
      <c r="B226" s="2">
        <f t="shared" si="32"/>
        <v>43324</v>
      </c>
      <c r="C226" s="61" t="s">
        <v>10</v>
      </c>
      <c r="D226" s="61"/>
      <c r="E226" s="61" t="s">
        <v>9</v>
      </c>
      <c r="F226" s="61"/>
      <c r="G226" s="61"/>
      <c r="H226" s="62"/>
      <c r="I226" s="57">
        <f t="shared" si="27"/>
        <v>0.30208333333333331</v>
      </c>
      <c r="J226" s="57" t="str">
        <f t="shared" si="28"/>
        <v/>
      </c>
      <c r="K226" s="57">
        <f t="shared" si="29"/>
        <v>0.29166666666666669</v>
      </c>
      <c r="L226" s="57" t="str">
        <f t="shared" si="30"/>
        <v/>
      </c>
      <c r="M226" s="57" t="str">
        <f t="shared" si="31"/>
        <v/>
      </c>
    </row>
    <row r="227" spans="1:13" x14ac:dyDescent="0.25">
      <c r="A227" s="60">
        <f t="shared" si="26"/>
        <v>2</v>
      </c>
      <c r="B227" s="2">
        <f t="shared" si="32"/>
        <v>43325</v>
      </c>
      <c r="C227" s="61"/>
      <c r="D227" s="61" t="s">
        <v>9</v>
      </c>
      <c r="E227" s="61" t="s">
        <v>10</v>
      </c>
      <c r="F227" s="61"/>
      <c r="G227" s="61"/>
      <c r="H227" s="62"/>
      <c r="I227" s="57" t="str">
        <f t="shared" si="27"/>
        <v/>
      </c>
      <c r="J227" s="57">
        <f t="shared" si="28"/>
        <v>0.29166666666666669</v>
      </c>
      <c r="K227" s="57">
        <f t="shared" si="29"/>
        <v>0.30208333333333331</v>
      </c>
      <c r="L227" s="57" t="str">
        <f t="shared" si="30"/>
        <v/>
      </c>
      <c r="M227" s="57" t="str">
        <f t="shared" si="31"/>
        <v/>
      </c>
    </row>
    <row r="228" spans="1:13" x14ac:dyDescent="0.25">
      <c r="A228" s="60">
        <f t="shared" si="26"/>
        <v>3</v>
      </c>
      <c r="B228" s="2">
        <f t="shared" si="32"/>
        <v>43326</v>
      </c>
      <c r="C228" s="61"/>
      <c r="D228" s="61" t="s">
        <v>9</v>
      </c>
      <c r="E228" s="61" t="s">
        <v>10</v>
      </c>
      <c r="F228" s="61"/>
      <c r="G228" s="61"/>
      <c r="H228" s="62"/>
      <c r="I228" s="57" t="str">
        <f t="shared" si="27"/>
        <v/>
      </c>
      <c r="J228" s="57">
        <f t="shared" si="28"/>
        <v>0.29166666666666669</v>
      </c>
      <c r="K228" s="57">
        <f t="shared" si="29"/>
        <v>0.30208333333333331</v>
      </c>
      <c r="L228" s="57" t="str">
        <f t="shared" si="30"/>
        <v/>
      </c>
      <c r="M228" s="57" t="str">
        <f t="shared" si="31"/>
        <v/>
      </c>
    </row>
    <row r="229" spans="1:13" x14ac:dyDescent="0.25">
      <c r="A229" s="60">
        <f t="shared" si="26"/>
        <v>4</v>
      </c>
      <c r="B229" s="2">
        <f t="shared" si="32"/>
        <v>43327</v>
      </c>
      <c r="C229" s="61"/>
      <c r="D229" s="61" t="s">
        <v>9</v>
      </c>
      <c r="E229" s="61" t="s">
        <v>10</v>
      </c>
      <c r="F229" s="61"/>
      <c r="G229" s="61"/>
      <c r="H229" s="62"/>
      <c r="I229" s="57" t="str">
        <f t="shared" si="27"/>
        <v/>
      </c>
      <c r="J229" s="57">
        <f t="shared" si="28"/>
        <v>0.29166666666666669</v>
      </c>
      <c r="K229" s="57">
        <f t="shared" si="29"/>
        <v>0.30208333333333331</v>
      </c>
      <c r="L229" s="57" t="str">
        <f t="shared" si="30"/>
        <v/>
      </c>
      <c r="M229" s="57" t="str">
        <f t="shared" si="31"/>
        <v/>
      </c>
    </row>
    <row r="230" spans="1:13" x14ac:dyDescent="0.25">
      <c r="A230" s="60">
        <f t="shared" si="26"/>
        <v>5</v>
      </c>
      <c r="B230" s="2">
        <f t="shared" si="32"/>
        <v>43328</v>
      </c>
      <c r="C230" s="61"/>
      <c r="D230" s="61" t="s">
        <v>9</v>
      </c>
      <c r="E230" s="61" t="s">
        <v>10</v>
      </c>
      <c r="F230" s="61"/>
      <c r="G230" s="61"/>
      <c r="H230" s="62"/>
      <c r="I230" s="57" t="str">
        <f t="shared" si="27"/>
        <v/>
      </c>
      <c r="J230" s="57">
        <f t="shared" si="28"/>
        <v>0.29166666666666669</v>
      </c>
      <c r="K230" s="57">
        <f t="shared" si="29"/>
        <v>0.30208333333333331</v>
      </c>
      <c r="L230" s="57" t="str">
        <f t="shared" si="30"/>
        <v/>
      </c>
      <c r="M230" s="57" t="str">
        <f t="shared" si="31"/>
        <v/>
      </c>
    </row>
    <row r="231" spans="1:13" x14ac:dyDescent="0.25">
      <c r="A231" s="60">
        <f t="shared" si="26"/>
        <v>6</v>
      </c>
      <c r="B231" s="2">
        <f t="shared" si="32"/>
        <v>43329</v>
      </c>
      <c r="C231" s="61"/>
      <c r="D231" s="61" t="s">
        <v>9</v>
      </c>
      <c r="E231" s="61" t="s">
        <v>10</v>
      </c>
      <c r="F231" s="61"/>
      <c r="G231" s="61"/>
      <c r="H231" s="62"/>
      <c r="I231" s="57" t="str">
        <f t="shared" si="27"/>
        <v/>
      </c>
      <c r="J231" s="57">
        <f t="shared" si="28"/>
        <v>0.29166666666666669</v>
      </c>
      <c r="K231" s="57">
        <f t="shared" si="29"/>
        <v>0.30208333333333331</v>
      </c>
      <c r="L231" s="57" t="str">
        <f t="shared" si="30"/>
        <v/>
      </c>
      <c r="M231" s="57" t="str">
        <f t="shared" si="31"/>
        <v/>
      </c>
    </row>
    <row r="232" spans="1:13" x14ac:dyDescent="0.25">
      <c r="A232" s="60">
        <f t="shared" si="26"/>
        <v>7</v>
      </c>
      <c r="B232" s="2">
        <f t="shared" si="32"/>
        <v>43330</v>
      </c>
      <c r="C232" s="61"/>
      <c r="D232" s="61" t="s">
        <v>10</v>
      </c>
      <c r="E232" s="61"/>
      <c r="F232" s="61"/>
      <c r="G232" s="61" t="s">
        <v>9</v>
      </c>
      <c r="H232" s="62"/>
      <c r="I232" s="57" t="str">
        <f t="shared" si="27"/>
        <v/>
      </c>
      <c r="J232" s="57">
        <f t="shared" si="28"/>
        <v>0.30208333333333331</v>
      </c>
      <c r="K232" s="57" t="str">
        <f t="shared" si="29"/>
        <v/>
      </c>
      <c r="L232" s="57" t="str">
        <f t="shared" si="30"/>
        <v/>
      </c>
      <c r="M232" s="57">
        <f t="shared" si="31"/>
        <v>0.29166666666666669</v>
      </c>
    </row>
    <row r="233" spans="1:13" x14ac:dyDescent="0.25">
      <c r="A233" s="60">
        <f t="shared" si="26"/>
        <v>1</v>
      </c>
      <c r="B233" s="2">
        <f t="shared" si="32"/>
        <v>43331</v>
      </c>
      <c r="C233" s="61"/>
      <c r="D233" s="61" t="s">
        <v>10</v>
      </c>
      <c r="E233" s="61"/>
      <c r="F233" s="61"/>
      <c r="G233" s="61" t="s">
        <v>9</v>
      </c>
      <c r="H233" s="62"/>
      <c r="I233" s="57" t="str">
        <f t="shared" si="27"/>
        <v/>
      </c>
      <c r="J233" s="57">
        <f t="shared" si="28"/>
        <v>0.30208333333333331</v>
      </c>
      <c r="K233" s="57" t="str">
        <f t="shared" si="29"/>
        <v/>
      </c>
      <c r="L233" s="57" t="str">
        <f t="shared" si="30"/>
        <v/>
      </c>
      <c r="M233" s="57">
        <f t="shared" si="31"/>
        <v>0.29166666666666669</v>
      </c>
    </row>
    <row r="234" spans="1:13" x14ac:dyDescent="0.25">
      <c r="A234" s="60">
        <f t="shared" si="26"/>
        <v>2</v>
      </c>
      <c r="B234" s="2">
        <f t="shared" si="32"/>
        <v>43332</v>
      </c>
      <c r="C234" s="61"/>
      <c r="D234" s="61" t="s">
        <v>10</v>
      </c>
      <c r="E234" s="61"/>
      <c r="F234" s="61"/>
      <c r="G234" s="61" t="s">
        <v>9</v>
      </c>
      <c r="H234" s="62"/>
      <c r="I234" s="57" t="str">
        <f t="shared" si="27"/>
        <v/>
      </c>
      <c r="J234" s="57">
        <f t="shared" si="28"/>
        <v>0.30208333333333331</v>
      </c>
      <c r="K234" s="57" t="str">
        <f t="shared" si="29"/>
        <v/>
      </c>
      <c r="L234" s="57" t="str">
        <f t="shared" si="30"/>
        <v/>
      </c>
      <c r="M234" s="57">
        <f t="shared" si="31"/>
        <v>0.29166666666666669</v>
      </c>
    </row>
    <row r="235" spans="1:13" x14ac:dyDescent="0.25">
      <c r="A235" s="60">
        <f t="shared" si="26"/>
        <v>3</v>
      </c>
      <c r="B235" s="2">
        <f>(B234)+1</f>
        <v>43333</v>
      </c>
      <c r="C235" s="61"/>
      <c r="D235" s="61" t="s">
        <v>10</v>
      </c>
      <c r="E235" s="61"/>
      <c r="F235" s="61"/>
      <c r="G235" s="61" t="s">
        <v>9</v>
      </c>
      <c r="H235" s="62"/>
      <c r="I235" s="57" t="str">
        <f t="shared" si="27"/>
        <v/>
      </c>
      <c r="J235" s="57">
        <f t="shared" si="28"/>
        <v>0.30208333333333331</v>
      </c>
      <c r="K235" s="57" t="str">
        <f t="shared" si="29"/>
        <v/>
      </c>
      <c r="L235" s="57" t="str">
        <f t="shared" si="30"/>
        <v/>
      </c>
      <c r="M235" s="57">
        <f t="shared" si="31"/>
        <v>0.29166666666666669</v>
      </c>
    </row>
    <row r="236" spans="1:13" x14ac:dyDescent="0.25">
      <c r="A236" s="60">
        <f t="shared" si="26"/>
        <v>4</v>
      </c>
      <c r="B236" s="2">
        <f t="shared" si="32"/>
        <v>43334</v>
      </c>
      <c r="C236" s="61"/>
      <c r="D236" s="61" t="s">
        <v>10</v>
      </c>
      <c r="E236" s="61"/>
      <c r="F236" s="61"/>
      <c r="G236" s="61" t="s">
        <v>9</v>
      </c>
      <c r="H236" s="62"/>
      <c r="I236" s="57" t="str">
        <f t="shared" si="27"/>
        <v/>
      </c>
      <c r="J236" s="57">
        <f t="shared" si="28"/>
        <v>0.30208333333333331</v>
      </c>
      <c r="K236" s="57" t="str">
        <f t="shared" si="29"/>
        <v/>
      </c>
      <c r="L236" s="57" t="str">
        <f t="shared" si="30"/>
        <v/>
      </c>
      <c r="M236" s="57">
        <f t="shared" si="31"/>
        <v>0.29166666666666669</v>
      </c>
    </row>
    <row r="237" spans="1:13" x14ac:dyDescent="0.25">
      <c r="A237" s="60">
        <f t="shared" si="26"/>
        <v>5</v>
      </c>
      <c r="B237" s="2">
        <f>(B236)+1</f>
        <v>43335</v>
      </c>
      <c r="C237" s="61"/>
      <c r="D237" s="61" t="s">
        <v>10</v>
      </c>
      <c r="E237" s="61"/>
      <c r="F237" s="61"/>
      <c r="G237" s="61" t="s">
        <v>9</v>
      </c>
      <c r="H237" s="62"/>
      <c r="I237" s="57" t="str">
        <f t="shared" si="27"/>
        <v/>
      </c>
      <c r="J237" s="57">
        <f t="shared" si="28"/>
        <v>0.30208333333333331</v>
      </c>
      <c r="K237" s="57" t="str">
        <f t="shared" si="29"/>
        <v/>
      </c>
      <c r="L237" s="57" t="str">
        <f t="shared" si="30"/>
        <v/>
      </c>
      <c r="M237" s="57">
        <f t="shared" si="31"/>
        <v>0.29166666666666669</v>
      </c>
    </row>
    <row r="238" spans="1:13" x14ac:dyDescent="0.25">
      <c r="A238" s="60">
        <f t="shared" si="26"/>
        <v>6</v>
      </c>
      <c r="B238" s="2">
        <f t="shared" si="32"/>
        <v>43336</v>
      </c>
      <c r="C238" s="61"/>
      <c r="D238" s="61"/>
      <c r="E238" s="61"/>
      <c r="F238" s="61" t="s">
        <v>9</v>
      </c>
      <c r="G238" s="61" t="s">
        <v>10</v>
      </c>
      <c r="H238" s="62"/>
      <c r="I238" s="57" t="str">
        <f t="shared" si="27"/>
        <v/>
      </c>
      <c r="J238" s="57" t="str">
        <f t="shared" si="28"/>
        <v/>
      </c>
      <c r="K238" s="57" t="str">
        <f t="shared" si="29"/>
        <v/>
      </c>
      <c r="L238" s="57">
        <f t="shared" si="30"/>
        <v>0.29166666666666669</v>
      </c>
      <c r="M238" s="57">
        <f t="shared" si="31"/>
        <v>0.30208333333333331</v>
      </c>
    </row>
    <row r="239" spans="1:13" x14ac:dyDescent="0.25">
      <c r="A239" s="60">
        <f t="shared" si="26"/>
        <v>7</v>
      </c>
      <c r="B239" s="2">
        <f t="shared" si="32"/>
        <v>43337</v>
      </c>
      <c r="C239" s="61"/>
      <c r="D239" s="61"/>
      <c r="E239" s="61"/>
      <c r="F239" s="61" t="s">
        <v>9</v>
      </c>
      <c r="G239" s="61" t="s">
        <v>10</v>
      </c>
      <c r="H239" s="62"/>
      <c r="I239" s="57" t="str">
        <f t="shared" si="27"/>
        <v/>
      </c>
      <c r="J239" s="57" t="str">
        <f t="shared" si="28"/>
        <v/>
      </c>
      <c r="K239" s="57" t="str">
        <f t="shared" si="29"/>
        <v/>
      </c>
      <c r="L239" s="57">
        <f t="shared" si="30"/>
        <v>0.29166666666666669</v>
      </c>
      <c r="M239" s="57">
        <f t="shared" si="31"/>
        <v>0.30208333333333331</v>
      </c>
    </row>
    <row r="240" spans="1:13" x14ac:dyDescent="0.25">
      <c r="A240" s="60">
        <f t="shared" si="26"/>
        <v>1</v>
      </c>
      <c r="B240" s="2">
        <f t="shared" si="32"/>
        <v>43338</v>
      </c>
      <c r="C240" s="61"/>
      <c r="D240" s="61"/>
      <c r="E240" s="61"/>
      <c r="F240" s="61" t="s">
        <v>9</v>
      </c>
      <c r="G240" s="61" t="s">
        <v>10</v>
      </c>
      <c r="H240" s="62"/>
      <c r="I240" s="57" t="str">
        <f t="shared" si="27"/>
        <v/>
      </c>
      <c r="J240" s="57" t="str">
        <f t="shared" si="28"/>
        <v/>
      </c>
      <c r="K240" s="57" t="str">
        <f t="shared" si="29"/>
        <v/>
      </c>
      <c r="L240" s="57">
        <f t="shared" si="30"/>
        <v>0.29166666666666669</v>
      </c>
      <c r="M240" s="57">
        <f t="shared" si="31"/>
        <v>0.30208333333333331</v>
      </c>
    </row>
    <row r="241" spans="1:13" x14ac:dyDescent="0.25">
      <c r="A241" s="60">
        <f t="shared" si="26"/>
        <v>2</v>
      </c>
      <c r="B241" s="2">
        <f t="shared" si="32"/>
        <v>43339</v>
      </c>
      <c r="C241" s="61"/>
      <c r="D241" s="61"/>
      <c r="E241" s="61"/>
      <c r="F241" s="61" t="s">
        <v>9</v>
      </c>
      <c r="G241" s="61" t="s">
        <v>10</v>
      </c>
      <c r="H241" s="62"/>
      <c r="I241" s="57" t="str">
        <f t="shared" si="27"/>
        <v/>
      </c>
      <c r="J241" s="57" t="str">
        <f t="shared" si="28"/>
        <v/>
      </c>
      <c r="K241" s="57" t="str">
        <f t="shared" si="29"/>
        <v/>
      </c>
      <c r="L241" s="57">
        <f t="shared" si="30"/>
        <v>0.29166666666666669</v>
      </c>
      <c r="M241" s="57">
        <f t="shared" si="31"/>
        <v>0.30208333333333331</v>
      </c>
    </row>
    <row r="242" spans="1:13" x14ac:dyDescent="0.25">
      <c r="A242" s="60">
        <f t="shared" si="26"/>
        <v>3</v>
      </c>
      <c r="B242" s="2">
        <f t="shared" si="32"/>
        <v>43340</v>
      </c>
      <c r="C242" s="61"/>
      <c r="D242" s="61"/>
      <c r="E242" s="61"/>
      <c r="F242" s="61" t="s">
        <v>9</v>
      </c>
      <c r="G242" s="61" t="s">
        <v>10</v>
      </c>
      <c r="H242" s="62"/>
      <c r="I242" s="57" t="str">
        <f t="shared" si="27"/>
        <v/>
      </c>
      <c r="J242" s="57" t="str">
        <f t="shared" si="28"/>
        <v/>
      </c>
      <c r="K242" s="57" t="str">
        <f t="shared" si="29"/>
        <v/>
      </c>
      <c r="L242" s="57">
        <f t="shared" si="30"/>
        <v>0.29166666666666669</v>
      </c>
      <c r="M242" s="57">
        <f t="shared" si="31"/>
        <v>0.30208333333333331</v>
      </c>
    </row>
    <row r="243" spans="1:13" x14ac:dyDescent="0.25">
      <c r="A243" s="60">
        <f t="shared" si="26"/>
        <v>4</v>
      </c>
      <c r="B243" s="2">
        <f t="shared" si="32"/>
        <v>43341</v>
      </c>
      <c r="C243" s="61" t="s">
        <v>9</v>
      </c>
      <c r="D243" s="61"/>
      <c r="E243" s="61"/>
      <c r="F243" s="61" t="s">
        <v>10</v>
      </c>
      <c r="G243" s="61"/>
      <c r="H243" s="62"/>
      <c r="I243" s="57">
        <f t="shared" si="27"/>
        <v>0.29166666666666669</v>
      </c>
      <c r="J243" s="57" t="str">
        <f t="shared" si="28"/>
        <v/>
      </c>
      <c r="K243" s="57" t="str">
        <f t="shared" si="29"/>
        <v/>
      </c>
      <c r="L243" s="57">
        <f t="shared" si="30"/>
        <v>0.30208333333333331</v>
      </c>
      <c r="M243" s="57" t="str">
        <f t="shared" si="31"/>
        <v/>
      </c>
    </row>
    <row r="244" spans="1:13" x14ac:dyDescent="0.25">
      <c r="A244" s="60">
        <f t="shared" si="26"/>
        <v>5</v>
      </c>
      <c r="B244" s="2">
        <f t="shared" si="32"/>
        <v>43342</v>
      </c>
      <c r="C244" s="61" t="s">
        <v>9</v>
      </c>
      <c r="D244" s="61"/>
      <c r="E244" s="61"/>
      <c r="F244" s="61" t="s">
        <v>10</v>
      </c>
      <c r="G244" s="61"/>
      <c r="H244" s="62"/>
      <c r="I244" s="57">
        <f t="shared" si="27"/>
        <v>0.29166666666666669</v>
      </c>
      <c r="J244" s="57" t="str">
        <f t="shared" si="28"/>
        <v/>
      </c>
      <c r="K244" s="57" t="str">
        <f t="shared" si="29"/>
        <v/>
      </c>
      <c r="L244" s="57">
        <f t="shared" si="30"/>
        <v>0.30208333333333331</v>
      </c>
      <c r="M244" s="57" t="str">
        <f t="shared" si="31"/>
        <v/>
      </c>
    </row>
    <row r="245" spans="1:13" x14ac:dyDescent="0.25">
      <c r="A245" s="60">
        <f t="shared" si="26"/>
        <v>6</v>
      </c>
      <c r="B245" s="2">
        <f t="shared" si="32"/>
        <v>43343</v>
      </c>
      <c r="C245" s="61" t="s">
        <v>9</v>
      </c>
      <c r="D245" s="61"/>
      <c r="E245" s="61"/>
      <c r="F245" s="61" t="s">
        <v>10</v>
      </c>
      <c r="G245" s="61"/>
      <c r="H245" s="62"/>
      <c r="I245" s="57">
        <f t="shared" si="27"/>
        <v>0.29166666666666669</v>
      </c>
      <c r="J245" s="57" t="str">
        <f t="shared" si="28"/>
        <v/>
      </c>
      <c r="K245" s="57" t="str">
        <f t="shared" si="29"/>
        <v/>
      </c>
      <c r="L245" s="57">
        <f t="shared" si="30"/>
        <v>0.30208333333333331</v>
      </c>
      <c r="M245" s="57" t="str">
        <f t="shared" si="31"/>
        <v/>
      </c>
    </row>
    <row r="246" spans="1:13" x14ac:dyDescent="0.25">
      <c r="A246" s="60">
        <f t="shared" si="26"/>
        <v>7</v>
      </c>
      <c r="B246" s="2">
        <f t="shared" si="32"/>
        <v>43344</v>
      </c>
      <c r="C246" s="61" t="s">
        <v>9</v>
      </c>
      <c r="D246" s="61"/>
      <c r="E246" s="61"/>
      <c r="F246" s="61" t="s">
        <v>10</v>
      </c>
      <c r="G246" s="61"/>
      <c r="H246" s="62"/>
      <c r="I246" s="57">
        <f t="shared" si="27"/>
        <v>0.29166666666666669</v>
      </c>
      <c r="J246" s="57" t="str">
        <f t="shared" si="28"/>
        <v/>
      </c>
      <c r="K246" s="57" t="str">
        <f t="shared" si="29"/>
        <v/>
      </c>
      <c r="L246" s="57">
        <f t="shared" si="30"/>
        <v>0.30208333333333331</v>
      </c>
      <c r="M246" s="57" t="str">
        <f t="shared" si="31"/>
        <v/>
      </c>
    </row>
    <row r="247" spans="1:13" x14ac:dyDescent="0.25">
      <c r="A247" s="60">
        <f t="shared" si="26"/>
        <v>1</v>
      </c>
      <c r="B247" s="2">
        <f>(B246)+1</f>
        <v>43345</v>
      </c>
      <c r="C247" s="61" t="s">
        <v>9</v>
      </c>
      <c r="D247" s="61"/>
      <c r="E247" s="61"/>
      <c r="F247" s="61" t="s">
        <v>10</v>
      </c>
      <c r="G247" s="61"/>
      <c r="H247" s="62"/>
      <c r="I247" s="57">
        <f t="shared" si="27"/>
        <v>0.29166666666666669</v>
      </c>
      <c r="J247" s="57" t="str">
        <f t="shared" si="28"/>
        <v/>
      </c>
      <c r="K247" s="57" t="str">
        <f t="shared" si="29"/>
        <v/>
      </c>
      <c r="L247" s="57">
        <f t="shared" si="30"/>
        <v>0.30208333333333331</v>
      </c>
      <c r="M247" s="57" t="str">
        <f t="shared" si="31"/>
        <v/>
      </c>
    </row>
    <row r="248" spans="1:13" x14ac:dyDescent="0.25">
      <c r="A248" s="60">
        <f t="shared" si="26"/>
        <v>2</v>
      </c>
      <c r="B248" s="2">
        <f t="shared" si="32"/>
        <v>43346</v>
      </c>
      <c r="C248" s="61" t="s">
        <v>9</v>
      </c>
      <c r="D248" s="61"/>
      <c r="E248" s="61"/>
      <c r="F248" s="61" t="s">
        <v>10</v>
      </c>
      <c r="G248" s="61"/>
      <c r="H248" s="62"/>
      <c r="I248" s="57">
        <f t="shared" si="27"/>
        <v>0.29166666666666669</v>
      </c>
      <c r="J248" s="57" t="str">
        <f t="shared" si="28"/>
        <v/>
      </c>
      <c r="K248" s="57" t="str">
        <f t="shared" si="29"/>
        <v/>
      </c>
      <c r="L248" s="57">
        <f t="shared" si="30"/>
        <v>0.30208333333333331</v>
      </c>
      <c r="M248" s="57" t="str">
        <f t="shared" si="31"/>
        <v/>
      </c>
    </row>
    <row r="249" spans="1:13" x14ac:dyDescent="0.25">
      <c r="A249" s="60">
        <f t="shared" si="26"/>
        <v>3</v>
      </c>
      <c r="B249" s="2">
        <f t="shared" si="32"/>
        <v>43347</v>
      </c>
      <c r="C249" s="61" t="s">
        <v>10</v>
      </c>
      <c r="D249" s="61"/>
      <c r="E249" s="61" t="s">
        <v>9</v>
      </c>
      <c r="F249" s="61"/>
      <c r="G249" s="61"/>
      <c r="H249" s="62"/>
      <c r="I249" s="57">
        <f t="shared" si="27"/>
        <v>0.30208333333333331</v>
      </c>
      <c r="J249" s="57" t="str">
        <f t="shared" si="28"/>
        <v/>
      </c>
      <c r="K249" s="57">
        <f t="shared" si="29"/>
        <v>0.29166666666666669</v>
      </c>
      <c r="L249" s="57" t="str">
        <f t="shared" si="30"/>
        <v/>
      </c>
      <c r="M249" s="57" t="str">
        <f t="shared" si="31"/>
        <v/>
      </c>
    </row>
    <row r="250" spans="1:13" x14ac:dyDescent="0.25">
      <c r="A250" s="60">
        <f t="shared" si="26"/>
        <v>4</v>
      </c>
      <c r="B250" s="2">
        <f t="shared" si="32"/>
        <v>43348</v>
      </c>
      <c r="C250" s="61" t="s">
        <v>10</v>
      </c>
      <c r="D250" s="61"/>
      <c r="E250" s="61" t="s">
        <v>9</v>
      </c>
      <c r="F250" s="61"/>
      <c r="G250" s="61"/>
      <c r="H250" s="62"/>
      <c r="I250" s="57">
        <f t="shared" si="27"/>
        <v>0.30208333333333331</v>
      </c>
      <c r="J250" s="57" t="str">
        <f t="shared" si="28"/>
        <v/>
      </c>
      <c r="K250" s="57">
        <f t="shared" si="29"/>
        <v>0.29166666666666669</v>
      </c>
      <c r="L250" s="57" t="str">
        <f t="shared" si="30"/>
        <v/>
      </c>
      <c r="M250" s="57" t="str">
        <f t="shared" si="31"/>
        <v/>
      </c>
    </row>
    <row r="251" spans="1:13" x14ac:dyDescent="0.25">
      <c r="A251" s="60">
        <f t="shared" si="26"/>
        <v>5</v>
      </c>
      <c r="B251" s="2">
        <f t="shared" si="32"/>
        <v>43349</v>
      </c>
      <c r="C251" s="61" t="s">
        <v>10</v>
      </c>
      <c r="D251" s="61"/>
      <c r="E251" s="61" t="s">
        <v>9</v>
      </c>
      <c r="F251" s="61"/>
      <c r="G251" s="61"/>
      <c r="H251" s="62"/>
      <c r="I251" s="57">
        <f t="shared" si="27"/>
        <v>0.30208333333333331</v>
      </c>
      <c r="J251" s="57" t="str">
        <f t="shared" si="28"/>
        <v/>
      </c>
      <c r="K251" s="57">
        <f t="shared" si="29"/>
        <v>0.29166666666666669</v>
      </c>
      <c r="L251" s="57" t="str">
        <f t="shared" si="30"/>
        <v/>
      </c>
      <c r="M251" s="57" t="str">
        <f t="shared" si="31"/>
        <v/>
      </c>
    </row>
    <row r="252" spans="1:13" x14ac:dyDescent="0.25">
      <c r="A252" s="60">
        <f t="shared" si="26"/>
        <v>6</v>
      </c>
      <c r="B252" s="2">
        <f t="shared" si="32"/>
        <v>43350</v>
      </c>
      <c r="C252" s="61" t="s">
        <v>10</v>
      </c>
      <c r="D252" s="61"/>
      <c r="E252" s="61" t="s">
        <v>9</v>
      </c>
      <c r="F252" s="61"/>
      <c r="G252" s="61"/>
      <c r="H252" s="62"/>
      <c r="I252" s="57">
        <f t="shared" si="27"/>
        <v>0.30208333333333331</v>
      </c>
      <c r="J252" s="57" t="str">
        <f t="shared" si="28"/>
        <v/>
      </c>
      <c r="K252" s="57">
        <f t="shared" si="29"/>
        <v>0.29166666666666669</v>
      </c>
      <c r="L252" s="57" t="str">
        <f t="shared" si="30"/>
        <v/>
      </c>
      <c r="M252" s="57" t="str">
        <f t="shared" si="31"/>
        <v/>
      </c>
    </row>
    <row r="253" spans="1:13" x14ac:dyDescent="0.25">
      <c r="A253" s="60">
        <f t="shared" si="26"/>
        <v>7</v>
      </c>
      <c r="B253" s="2">
        <f t="shared" si="32"/>
        <v>43351</v>
      </c>
      <c r="C253" s="61" t="s">
        <v>10</v>
      </c>
      <c r="D253" s="61"/>
      <c r="E253" s="61" t="s">
        <v>9</v>
      </c>
      <c r="F253" s="61"/>
      <c r="G253" s="61"/>
      <c r="H253" s="62"/>
      <c r="I253" s="57">
        <f t="shared" si="27"/>
        <v>0.30208333333333331</v>
      </c>
      <c r="J253" s="57" t="str">
        <f t="shared" si="28"/>
        <v/>
      </c>
      <c r="K253" s="57">
        <f t="shared" si="29"/>
        <v>0.29166666666666669</v>
      </c>
      <c r="L253" s="57" t="str">
        <f t="shared" si="30"/>
        <v/>
      </c>
      <c r="M253" s="57" t="str">
        <f t="shared" si="31"/>
        <v/>
      </c>
    </row>
    <row r="254" spans="1:13" x14ac:dyDescent="0.25">
      <c r="A254" s="60">
        <f t="shared" si="26"/>
        <v>1</v>
      </c>
      <c r="B254" s="2">
        <f t="shared" si="32"/>
        <v>43352</v>
      </c>
      <c r="C254" s="61"/>
      <c r="D254" s="61" t="s">
        <v>9</v>
      </c>
      <c r="E254" s="61" t="s">
        <v>10</v>
      </c>
      <c r="F254" s="61"/>
      <c r="G254" s="61"/>
      <c r="H254" s="62"/>
      <c r="I254" s="57" t="str">
        <f t="shared" si="27"/>
        <v/>
      </c>
      <c r="J254" s="57">
        <f t="shared" si="28"/>
        <v>0.29166666666666669</v>
      </c>
      <c r="K254" s="57">
        <f t="shared" si="29"/>
        <v>0.30208333333333331</v>
      </c>
      <c r="L254" s="57" t="str">
        <f t="shared" si="30"/>
        <v/>
      </c>
      <c r="M254" s="57" t="str">
        <f t="shared" si="31"/>
        <v/>
      </c>
    </row>
    <row r="255" spans="1:13" x14ac:dyDescent="0.25">
      <c r="A255" s="60">
        <f t="shared" si="26"/>
        <v>2</v>
      </c>
      <c r="B255" s="2">
        <f t="shared" si="32"/>
        <v>43353</v>
      </c>
      <c r="C255" s="61"/>
      <c r="D255" s="61" t="s">
        <v>34</v>
      </c>
      <c r="E255" s="61"/>
      <c r="F255" s="61"/>
      <c r="G255" s="61"/>
      <c r="H255" s="62"/>
      <c r="I255" s="57" t="str">
        <f t="shared" si="27"/>
        <v/>
      </c>
      <c r="J255" s="57">
        <f t="shared" si="28"/>
        <v>0.375</v>
      </c>
      <c r="K255" s="57" t="str">
        <f t="shared" si="29"/>
        <v/>
      </c>
      <c r="L255" s="57" t="str">
        <f t="shared" si="30"/>
        <v/>
      </c>
      <c r="M255" s="57" t="str">
        <f t="shared" si="31"/>
        <v/>
      </c>
    </row>
    <row r="256" spans="1:13" x14ac:dyDescent="0.25">
      <c r="A256" s="60">
        <f t="shared" si="26"/>
        <v>3</v>
      </c>
      <c r="B256" s="2">
        <f t="shared" si="32"/>
        <v>43354</v>
      </c>
      <c r="C256" s="61"/>
      <c r="D256" s="61" t="s">
        <v>34</v>
      </c>
      <c r="E256" s="61"/>
      <c r="F256" s="61"/>
      <c r="G256" s="61"/>
      <c r="H256" s="62"/>
      <c r="I256" s="57" t="str">
        <f t="shared" si="27"/>
        <v/>
      </c>
      <c r="J256" s="57">
        <f t="shared" si="28"/>
        <v>0.375</v>
      </c>
      <c r="K256" s="57" t="str">
        <f t="shared" si="29"/>
        <v/>
      </c>
      <c r="L256" s="57" t="str">
        <f t="shared" si="30"/>
        <v/>
      </c>
      <c r="M256" s="57" t="str">
        <f t="shared" si="31"/>
        <v/>
      </c>
    </row>
    <row r="257" spans="1:13" x14ac:dyDescent="0.25">
      <c r="A257" s="60">
        <f t="shared" si="26"/>
        <v>4</v>
      </c>
      <c r="B257" s="2">
        <f t="shared" si="32"/>
        <v>43355</v>
      </c>
      <c r="C257" s="61"/>
      <c r="D257" s="61" t="s">
        <v>34</v>
      </c>
      <c r="E257" s="61"/>
      <c r="F257" s="61"/>
      <c r="G257" s="61"/>
      <c r="H257" s="62"/>
      <c r="I257" s="57" t="str">
        <f t="shared" si="27"/>
        <v/>
      </c>
      <c r="J257" s="57">
        <f t="shared" si="28"/>
        <v>0.375</v>
      </c>
      <c r="K257" s="57" t="str">
        <f t="shared" si="29"/>
        <v/>
      </c>
      <c r="L257" s="57" t="str">
        <f t="shared" si="30"/>
        <v/>
      </c>
      <c r="M257" s="57" t="str">
        <f t="shared" si="31"/>
        <v/>
      </c>
    </row>
    <row r="258" spans="1:13" x14ac:dyDescent="0.25">
      <c r="A258" s="60">
        <f t="shared" si="26"/>
        <v>5</v>
      </c>
      <c r="B258" s="2">
        <f t="shared" si="32"/>
        <v>43356</v>
      </c>
      <c r="C258" s="61"/>
      <c r="D258" s="61" t="s">
        <v>34</v>
      </c>
      <c r="E258" s="61"/>
      <c r="F258" s="61"/>
      <c r="G258" s="61"/>
      <c r="H258" s="62"/>
      <c r="I258" s="57" t="str">
        <f t="shared" si="27"/>
        <v/>
      </c>
      <c r="J258" s="57">
        <f t="shared" si="28"/>
        <v>0.375</v>
      </c>
      <c r="K258" s="57" t="str">
        <f t="shared" si="29"/>
        <v/>
      </c>
      <c r="L258" s="57" t="str">
        <f t="shared" si="30"/>
        <v/>
      </c>
      <c r="M258" s="57" t="str">
        <f t="shared" si="31"/>
        <v/>
      </c>
    </row>
    <row r="259" spans="1:13" x14ac:dyDescent="0.25">
      <c r="A259" s="60">
        <f t="shared" ref="A259:A322" si="33">WEEKDAY(B259)</f>
        <v>6</v>
      </c>
      <c r="B259" s="2">
        <f t="shared" si="32"/>
        <v>43357</v>
      </c>
      <c r="C259" s="61"/>
      <c r="D259" s="61"/>
      <c r="E259" s="61"/>
      <c r="F259" s="61"/>
      <c r="G259" s="61" t="s">
        <v>34</v>
      </c>
      <c r="H259" s="62"/>
      <c r="I259" s="57" t="str">
        <f t="shared" ref="I259:I322" si="34">IF(C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C259="M",IF(AND($B259&gt;=$O$5,$B259&lt;=$P$5),$S$5,""),IF(C259="A",IF(AND($B259&gt;=$O$5,$B259&lt;=$P$5),$T$5,""),IF(AND($B259&gt;=$O$8,$B259&lt;=$P$8),"HS",""))))</f>
        <v/>
      </c>
      <c r="J259" s="57" t="str">
        <f t="shared" ref="J259:J322" si="35">IF(D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D259="M",IF(AND($B259&gt;=$O$5,$B259&lt;=$P$5),$S$5,""),IF(D259="A",IF(AND($B259&gt;=$O$5,$B259&lt;=$P$5),$T$5,""),IF(AND($B259&gt;=$O$8,$B259&lt;=$P$8),"HS",""))))</f>
        <v/>
      </c>
      <c r="K259" s="57" t="str">
        <f t="shared" ref="K259:K322" si="36">IF(E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E259="M",IF(AND($B259&gt;=$O$5,$B259&lt;=$P$5),$S$5,""),IF(E259="A",IF(AND($B259&gt;=$O$5,$B259&lt;=$P$5),$T$5,""),IF(AND($B259&gt;=$O$8,$B259&lt;=$P$8),"HS",""))))</f>
        <v/>
      </c>
      <c r="L259" s="57" t="str">
        <f t="shared" ref="L259:L322" si="37">IF(F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F259="M",IF(AND($B259&gt;=$O$5,$B259&lt;=$P$5),$S$5,""),IF(F259="A",IF(AND($B259&gt;=$O$5,$B259&lt;=$P$5),$T$5,""),IF(AND($B259&gt;=$O$8,$B259&lt;=$P$8),"HS",""))))</f>
        <v/>
      </c>
      <c r="M259" s="57">
        <f t="shared" ref="M259:M322" si="38">IF(G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G259="M",IF(AND($B259&gt;=$O$5,$B259&lt;=$P$5),$S$5,""),IF(G259="A",IF(AND($B259&gt;=$O$5,$B259&lt;=$P$5),$T$5,""),IF(AND($B259&gt;=$O$8,$B259&lt;=$P$8),"HS",""))))</f>
        <v>0.5625</v>
      </c>
    </row>
    <row r="260" spans="1:13" x14ac:dyDescent="0.25">
      <c r="A260" s="60">
        <f t="shared" si="33"/>
        <v>7</v>
      </c>
      <c r="B260" s="2">
        <f t="shared" ref="B260:B323" si="39">(B259)+1</f>
        <v>43358</v>
      </c>
      <c r="C260" s="61"/>
      <c r="D260" s="61"/>
      <c r="E260" s="61"/>
      <c r="F260" s="61"/>
      <c r="G260" s="61" t="s">
        <v>34</v>
      </c>
      <c r="H260" s="62"/>
      <c r="I260" s="57" t="str">
        <f t="shared" si="34"/>
        <v/>
      </c>
      <c r="J260" s="57" t="str">
        <f t="shared" si="35"/>
        <v/>
      </c>
      <c r="K260" s="57" t="str">
        <f t="shared" si="36"/>
        <v/>
      </c>
      <c r="L260" s="57" t="str">
        <f t="shared" si="37"/>
        <v/>
      </c>
      <c r="M260" s="57">
        <f t="shared" si="38"/>
        <v>0.5625</v>
      </c>
    </row>
    <row r="261" spans="1:13" x14ac:dyDescent="0.25">
      <c r="A261" s="60">
        <f t="shared" si="33"/>
        <v>1</v>
      </c>
      <c r="B261" s="2">
        <f t="shared" si="39"/>
        <v>43359</v>
      </c>
      <c r="C261" s="61"/>
      <c r="D261" s="61"/>
      <c r="E261" s="61"/>
      <c r="F261" s="61"/>
      <c r="G261" s="61" t="s">
        <v>34</v>
      </c>
      <c r="H261" s="62"/>
      <c r="I261" s="57" t="str">
        <f t="shared" si="34"/>
        <v/>
      </c>
      <c r="J261" s="57" t="str">
        <f t="shared" si="35"/>
        <v/>
      </c>
      <c r="K261" s="57" t="str">
        <f t="shared" si="36"/>
        <v/>
      </c>
      <c r="L261" s="57" t="str">
        <f t="shared" si="37"/>
        <v/>
      </c>
      <c r="M261" s="57">
        <f t="shared" si="38"/>
        <v>0.5625</v>
      </c>
    </row>
    <row r="262" spans="1:13" x14ac:dyDescent="0.25">
      <c r="A262" s="60">
        <f t="shared" si="33"/>
        <v>2</v>
      </c>
      <c r="B262" s="2">
        <f t="shared" si="39"/>
        <v>43360</v>
      </c>
      <c r="C262" s="61"/>
      <c r="D262" s="61"/>
      <c r="E262" s="61"/>
      <c r="F262" s="61"/>
      <c r="G262" s="61" t="s">
        <v>34</v>
      </c>
      <c r="H262" s="62"/>
      <c r="I262" s="57" t="str">
        <f t="shared" si="34"/>
        <v/>
      </c>
      <c r="J262" s="57" t="str">
        <f t="shared" si="35"/>
        <v/>
      </c>
      <c r="K262" s="57" t="str">
        <f t="shared" si="36"/>
        <v/>
      </c>
      <c r="L262" s="57" t="str">
        <f t="shared" si="37"/>
        <v/>
      </c>
      <c r="M262" s="57">
        <f t="shared" si="38"/>
        <v>0.375</v>
      </c>
    </row>
    <row r="263" spans="1:13" x14ac:dyDescent="0.25">
      <c r="A263" s="60">
        <f t="shared" si="33"/>
        <v>3</v>
      </c>
      <c r="B263" s="2">
        <f t="shared" si="39"/>
        <v>43361</v>
      </c>
      <c r="C263" s="61"/>
      <c r="D263" s="61"/>
      <c r="E263" s="61"/>
      <c r="F263" s="61"/>
      <c r="G263" s="61" t="s">
        <v>34</v>
      </c>
      <c r="H263" s="62"/>
      <c r="I263" s="57" t="str">
        <f t="shared" si="34"/>
        <v/>
      </c>
      <c r="J263" s="57" t="str">
        <f t="shared" si="35"/>
        <v/>
      </c>
      <c r="K263" s="57" t="str">
        <f t="shared" si="36"/>
        <v/>
      </c>
      <c r="L263" s="57" t="str">
        <f t="shared" si="37"/>
        <v/>
      </c>
      <c r="M263" s="57">
        <f t="shared" si="38"/>
        <v>0.375</v>
      </c>
    </row>
    <row r="264" spans="1:13" x14ac:dyDescent="0.25">
      <c r="A264" s="60">
        <f t="shared" si="33"/>
        <v>4</v>
      </c>
      <c r="B264" s="2">
        <f t="shared" si="39"/>
        <v>43362</v>
      </c>
      <c r="C264" s="61"/>
      <c r="D264" s="61"/>
      <c r="E264" s="61"/>
      <c r="F264" s="61"/>
      <c r="G264" s="61" t="s">
        <v>34</v>
      </c>
      <c r="H264" s="62"/>
      <c r="I264" s="57" t="str">
        <f t="shared" si="34"/>
        <v/>
      </c>
      <c r="J264" s="57" t="str">
        <f t="shared" si="35"/>
        <v/>
      </c>
      <c r="K264" s="57" t="str">
        <f t="shared" si="36"/>
        <v/>
      </c>
      <c r="L264" s="57" t="str">
        <f t="shared" si="37"/>
        <v/>
      </c>
      <c r="M264" s="57">
        <f t="shared" si="38"/>
        <v>0.375</v>
      </c>
    </row>
    <row r="265" spans="1:13" x14ac:dyDescent="0.25">
      <c r="A265" s="60">
        <f t="shared" si="33"/>
        <v>5</v>
      </c>
      <c r="B265" s="2">
        <f t="shared" si="39"/>
        <v>43363</v>
      </c>
      <c r="C265" s="61"/>
      <c r="D265" s="61"/>
      <c r="E265" s="61"/>
      <c r="F265" s="61"/>
      <c r="G265" s="61" t="s">
        <v>34</v>
      </c>
      <c r="H265" s="62"/>
      <c r="I265" s="57" t="str">
        <f t="shared" si="34"/>
        <v/>
      </c>
      <c r="J265" s="57" t="str">
        <f t="shared" si="35"/>
        <v/>
      </c>
      <c r="K265" s="57" t="str">
        <f t="shared" si="36"/>
        <v/>
      </c>
      <c r="L265" s="57" t="str">
        <f t="shared" si="37"/>
        <v/>
      </c>
      <c r="M265" s="57">
        <f t="shared" si="38"/>
        <v>0.375</v>
      </c>
    </row>
    <row r="266" spans="1:13" x14ac:dyDescent="0.25">
      <c r="A266" s="60">
        <f t="shared" si="33"/>
        <v>6</v>
      </c>
      <c r="B266" s="2">
        <f t="shared" si="39"/>
        <v>43364</v>
      </c>
      <c r="C266" s="61"/>
      <c r="D266" s="61"/>
      <c r="E266" s="61"/>
      <c r="F266" s="61" t="s">
        <v>34</v>
      </c>
      <c r="G266" s="61"/>
      <c r="H266" s="62"/>
      <c r="I266" s="57" t="str">
        <f t="shared" si="34"/>
        <v/>
      </c>
      <c r="J266" s="57" t="str">
        <f t="shared" si="35"/>
        <v/>
      </c>
      <c r="K266" s="57" t="str">
        <f t="shared" si="36"/>
        <v/>
      </c>
      <c r="L266" s="57">
        <f t="shared" si="37"/>
        <v>0.5625</v>
      </c>
      <c r="M266" s="57" t="str">
        <f t="shared" si="38"/>
        <v/>
      </c>
    </row>
    <row r="267" spans="1:13" x14ac:dyDescent="0.25">
      <c r="A267" s="60">
        <f t="shared" si="33"/>
        <v>7</v>
      </c>
      <c r="B267" s="2">
        <f t="shared" si="39"/>
        <v>43365</v>
      </c>
      <c r="C267" s="61"/>
      <c r="D267" s="61"/>
      <c r="E267" s="61"/>
      <c r="F267" s="61" t="s">
        <v>34</v>
      </c>
      <c r="G267" s="61"/>
      <c r="H267" s="62"/>
      <c r="I267" s="57" t="str">
        <f t="shared" si="34"/>
        <v/>
      </c>
      <c r="J267" s="57" t="str">
        <f t="shared" si="35"/>
        <v/>
      </c>
      <c r="K267" s="57" t="str">
        <f t="shared" si="36"/>
        <v/>
      </c>
      <c r="L267" s="57">
        <f t="shared" si="37"/>
        <v>0.5625</v>
      </c>
      <c r="M267" s="57" t="str">
        <f t="shared" si="38"/>
        <v/>
      </c>
    </row>
    <row r="268" spans="1:13" x14ac:dyDescent="0.25">
      <c r="A268" s="60">
        <f t="shared" si="33"/>
        <v>1</v>
      </c>
      <c r="B268" s="2">
        <f t="shared" si="39"/>
        <v>43366</v>
      </c>
      <c r="C268" s="61"/>
      <c r="D268" s="61"/>
      <c r="E268" s="61"/>
      <c r="F268" s="61" t="s">
        <v>34</v>
      </c>
      <c r="G268" s="61"/>
      <c r="H268" s="62"/>
      <c r="I268" s="57" t="str">
        <f t="shared" si="34"/>
        <v/>
      </c>
      <c r="J268" s="57" t="str">
        <f t="shared" si="35"/>
        <v/>
      </c>
      <c r="K268" s="57" t="str">
        <f t="shared" si="36"/>
        <v/>
      </c>
      <c r="L268" s="57">
        <f t="shared" si="37"/>
        <v>0.5625</v>
      </c>
      <c r="M268" s="57" t="str">
        <f t="shared" si="38"/>
        <v/>
      </c>
    </row>
    <row r="269" spans="1:13" x14ac:dyDescent="0.25">
      <c r="A269" s="60">
        <f t="shared" si="33"/>
        <v>2</v>
      </c>
      <c r="B269" s="2">
        <f t="shared" si="39"/>
        <v>43367</v>
      </c>
      <c r="C269" s="61"/>
      <c r="D269" s="61"/>
      <c r="E269" s="61"/>
      <c r="F269" s="61" t="s">
        <v>34</v>
      </c>
      <c r="G269" s="61"/>
      <c r="H269" s="62"/>
      <c r="I269" s="57" t="str">
        <f t="shared" si="34"/>
        <v/>
      </c>
      <c r="J269" s="57" t="str">
        <f t="shared" si="35"/>
        <v/>
      </c>
      <c r="K269" s="57" t="str">
        <f t="shared" si="36"/>
        <v/>
      </c>
      <c r="L269" s="57">
        <f t="shared" si="37"/>
        <v>0.375</v>
      </c>
      <c r="M269" s="57" t="str">
        <f t="shared" si="38"/>
        <v/>
      </c>
    </row>
    <row r="270" spans="1:13" x14ac:dyDescent="0.25">
      <c r="A270" s="60">
        <f t="shared" si="33"/>
        <v>3</v>
      </c>
      <c r="B270" s="2">
        <f t="shared" si="39"/>
        <v>43368</v>
      </c>
      <c r="C270" s="61"/>
      <c r="D270" s="61"/>
      <c r="E270" s="61"/>
      <c r="F270" s="61" t="s">
        <v>34</v>
      </c>
      <c r="G270" s="61"/>
      <c r="H270" s="62"/>
      <c r="I270" s="57" t="str">
        <f t="shared" si="34"/>
        <v/>
      </c>
      <c r="J270" s="57" t="str">
        <f t="shared" si="35"/>
        <v/>
      </c>
      <c r="K270" s="57" t="str">
        <f t="shared" si="36"/>
        <v/>
      </c>
      <c r="L270" s="57">
        <f t="shared" si="37"/>
        <v>0.375</v>
      </c>
      <c r="M270" s="57" t="str">
        <f t="shared" si="38"/>
        <v/>
      </c>
    </row>
    <row r="271" spans="1:13" x14ac:dyDescent="0.25">
      <c r="A271" s="60">
        <f t="shared" si="33"/>
        <v>4</v>
      </c>
      <c r="B271" s="2">
        <f t="shared" si="39"/>
        <v>43369</v>
      </c>
      <c r="C271" s="61"/>
      <c r="D271" s="61"/>
      <c r="E271" s="61"/>
      <c r="F271" s="61" t="s">
        <v>34</v>
      </c>
      <c r="G271" s="61"/>
      <c r="H271" s="62"/>
      <c r="I271" s="57" t="str">
        <f t="shared" si="34"/>
        <v/>
      </c>
      <c r="J271" s="57" t="str">
        <f t="shared" si="35"/>
        <v/>
      </c>
      <c r="K271" s="57" t="str">
        <f t="shared" si="36"/>
        <v/>
      </c>
      <c r="L271" s="57">
        <f t="shared" si="37"/>
        <v>0.375</v>
      </c>
      <c r="M271" s="57" t="str">
        <f t="shared" si="38"/>
        <v/>
      </c>
    </row>
    <row r="272" spans="1:13" x14ac:dyDescent="0.25">
      <c r="A272" s="60">
        <f t="shared" si="33"/>
        <v>5</v>
      </c>
      <c r="B272" s="2">
        <f t="shared" si="39"/>
        <v>43370</v>
      </c>
      <c r="C272" s="61"/>
      <c r="D272" s="61"/>
      <c r="E272" s="61"/>
      <c r="F272" s="61" t="s">
        <v>34</v>
      </c>
      <c r="G272" s="61"/>
      <c r="H272" s="62"/>
      <c r="I272" s="57" t="str">
        <f t="shared" si="34"/>
        <v/>
      </c>
      <c r="J272" s="57" t="str">
        <f t="shared" si="35"/>
        <v/>
      </c>
      <c r="K272" s="57" t="str">
        <f t="shared" si="36"/>
        <v/>
      </c>
      <c r="L272" s="57">
        <f t="shared" si="37"/>
        <v>0.375</v>
      </c>
      <c r="M272" s="57" t="str">
        <f t="shared" si="38"/>
        <v/>
      </c>
    </row>
    <row r="273" spans="1:13" x14ac:dyDescent="0.25">
      <c r="A273" s="60">
        <f t="shared" si="33"/>
        <v>6</v>
      </c>
      <c r="B273" s="2">
        <f t="shared" si="39"/>
        <v>43371</v>
      </c>
      <c r="C273" s="61" t="s">
        <v>34</v>
      </c>
      <c r="D273" s="61"/>
      <c r="E273" s="61"/>
      <c r="F273" s="61"/>
      <c r="G273" s="61"/>
      <c r="H273" s="62"/>
      <c r="I273" s="57">
        <f t="shared" si="34"/>
        <v>0.5625</v>
      </c>
      <c r="J273" s="57" t="str">
        <f t="shared" si="35"/>
        <v/>
      </c>
      <c r="K273" s="57" t="str">
        <f t="shared" si="36"/>
        <v/>
      </c>
      <c r="L273" s="57" t="str">
        <f t="shared" si="37"/>
        <v/>
      </c>
      <c r="M273" s="57" t="str">
        <f t="shared" si="38"/>
        <v/>
      </c>
    </row>
    <row r="274" spans="1:13" x14ac:dyDescent="0.25">
      <c r="A274" s="60">
        <f t="shared" si="33"/>
        <v>7</v>
      </c>
      <c r="B274" s="2">
        <f t="shared" si="39"/>
        <v>43372</v>
      </c>
      <c r="C274" s="61" t="s">
        <v>34</v>
      </c>
      <c r="D274" s="61"/>
      <c r="E274" s="61"/>
      <c r="F274" s="61"/>
      <c r="G274" s="61"/>
      <c r="H274" s="62"/>
      <c r="I274" s="57">
        <f t="shared" si="34"/>
        <v>0.5625</v>
      </c>
      <c r="J274" s="57" t="str">
        <f t="shared" si="35"/>
        <v/>
      </c>
      <c r="K274" s="57" t="str">
        <f t="shared" si="36"/>
        <v/>
      </c>
      <c r="L274" s="57" t="str">
        <f t="shared" si="37"/>
        <v/>
      </c>
      <c r="M274" s="57" t="str">
        <f t="shared" si="38"/>
        <v/>
      </c>
    </row>
    <row r="275" spans="1:13" x14ac:dyDescent="0.25">
      <c r="A275" s="60">
        <f t="shared" si="33"/>
        <v>1</v>
      </c>
      <c r="B275" s="2">
        <f t="shared" si="39"/>
        <v>43373</v>
      </c>
      <c r="C275" s="61" t="s">
        <v>34</v>
      </c>
      <c r="D275" s="61"/>
      <c r="E275" s="61"/>
      <c r="F275" s="61"/>
      <c r="G275" s="61"/>
      <c r="H275" s="62"/>
      <c r="I275" s="57">
        <f t="shared" si="34"/>
        <v>0.5625</v>
      </c>
      <c r="J275" s="57" t="str">
        <f t="shared" si="35"/>
        <v/>
      </c>
      <c r="K275" s="57" t="str">
        <f t="shared" si="36"/>
        <v/>
      </c>
      <c r="L275" s="57" t="str">
        <f t="shared" si="37"/>
        <v/>
      </c>
      <c r="M275" s="57" t="str">
        <f t="shared" si="38"/>
        <v/>
      </c>
    </row>
    <row r="276" spans="1:13" x14ac:dyDescent="0.25">
      <c r="A276" s="60">
        <f t="shared" si="33"/>
        <v>2</v>
      </c>
      <c r="B276" s="2">
        <f t="shared" si="39"/>
        <v>43374</v>
      </c>
      <c r="C276" s="61" t="s">
        <v>34</v>
      </c>
      <c r="D276" s="61"/>
      <c r="E276" s="61"/>
      <c r="F276" s="61"/>
      <c r="G276" s="61"/>
      <c r="H276" s="62"/>
      <c r="I276" s="57">
        <f t="shared" si="34"/>
        <v>0.375</v>
      </c>
      <c r="J276" s="57" t="str">
        <f t="shared" si="35"/>
        <v/>
      </c>
      <c r="K276" s="57" t="str">
        <f t="shared" si="36"/>
        <v/>
      </c>
      <c r="L276" s="57" t="str">
        <f t="shared" si="37"/>
        <v/>
      </c>
      <c r="M276" s="57" t="str">
        <f t="shared" si="38"/>
        <v/>
      </c>
    </row>
    <row r="277" spans="1:13" x14ac:dyDescent="0.25">
      <c r="A277" s="60">
        <f t="shared" si="33"/>
        <v>3</v>
      </c>
      <c r="B277" s="2">
        <f t="shared" si="39"/>
        <v>43375</v>
      </c>
      <c r="C277" s="61" t="s">
        <v>34</v>
      </c>
      <c r="D277" s="61"/>
      <c r="E277" s="61"/>
      <c r="F277" s="61"/>
      <c r="G277" s="61"/>
      <c r="H277" s="62"/>
      <c r="I277" s="57">
        <f t="shared" si="34"/>
        <v>0.375</v>
      </c>
      <c r="J277" s="57" t="str">
        <f t="shared" si="35"/>
        <v/>
      </c>
      <c r="K277" s="57" t="str">
        <f t="shared" si="36"/>
        <v/>
      </c>
      <c r="L277" s="57" t="str">
        <f t="shared" si="37"/>
        <v/>
      </c>
      <c r="M277" s="57" t="str">
        <f t="shared" si="38"/>
        <v/>
      </c>
    </row>
    <row r="278" spans="1:13" x14ac:dyDescent="0.25">
      <c r="A278" s="60">
        <f t="shared" si="33"/>
        <v>4</v>
      </c>
      <c r="B278" s="2">
        <f t="shared" si="39"/>
        <v>43376</v>
      </c>
      <c r="C278" s="61" t="s">
        <v>34</v>
      </c>
      <c r="D278" s="61"/>
      <c r="E278" s="61"/>
      <c r="F278" s="61"/>
      <c r="G278" s="61"/>
      <c r="H278" s="62"/>
      <c r="I278" s="57">
        <f t="shared" si="34"/>
        <v>0.375</v>
      </c>
      <c r="J278" s="57" t="str">
        <f t="shared" si="35"/>
        <v/>
      </c>
      <c r="K278" s="57" t="str">
        <f t="shared" si="36"/>
        <v/>
      </c>
      <c r="L278" s="57" t="str">
        <f t="shared" si="37"/>
        <v/>
      </c>
      <c r="M278" s="57" t="str">
        <f t="shared" si="38"/>
        <v/>
      </c>
    </row>
    <row r="279" spans="1:13" x14ac:dyDescent="0.25">
      <c r="A279" s="60">
        <f t="shared" si="33"/>
        <v>5</v>
      </c>
      <c r="B279" s="2">
        <f t="shared" si="39"/>
        <v>43377</v>
      </c>
      <c r="C279" s="61" t="s">
        <v>34</v>
      </c>
      <c r="D279" s="61"/>
      <c r="E279" s="61"/>
      <c r="F279" s="61"/>
      <c r="G279" s="61"/>
      <c r="H279" s="62"/>
      <c r="I279" s="57">
        <f t="shared" si="34"/>
        <v>0.375</v>
      </c>
      <c r="J279" s="57" t="str">
        <f t="shared" si="35"/>
        <v/>
      </c>
      <c r="K279" s="57" t="str">
        <f t="shared" si="36"/>
        <v/>
      </c>
      <c r="L279" s="57" t="str">
        <f t="shared" si="37"/>
        <v/>
      </c>
      <c r="M279" s="57" t="str">
        <f t="shared" si="38"/>
        <v/>
      </c>
    </row>
    <row r="280" spans="1:13" x14ac:dyDescent="0.25">
      <c r="A280" s="60">
        <f t="shared" si="33"/>
        <v>6</v>
      </c>
      <c r="B280" s="2">
        <f t="shared" si="39"/>
        <v>43378</v>
      </c>
      <c r="C280" s="61"/>
      <c r="D280" s="61"/>
      <c r="E280" s="61" t="s">
        <v>34</v>
      </c>
      <c r="F280" s="61"/>
      <c r="G280" s="61"/>
      <c r="H280" s="62"/>
      <c r="I280" s="57" t="str">
        <f t="shared" si="34"/>
        <v/>
      </c>
      <c r="J280" s="57" t="str">
        <f t="shared" si="35"/>
        <v/>
      </c>
      <c r="K280" s="57">
        <f t="shared" si="36"/>
        <v>0.5625</v>
      </c>
      <c r="L280" s="57" t="str">
        <f t="shared" si="37"/>
        <v/>
      </c>
      <c r="M280" s="57" t="str">
        <f t="shared" si="38"/>
        <v/>
      </c>
    </row>
    <row r="281" spans="1:13" x14ac:dyDescent="0.25">
      <c r="A281" s="60">
        <f t="shared" si="33"/>
        <v>7</v>
      </c>
      <c r="B281" s="2">
        <f t="shared" si="39"/>
        <v>43379</v>
      </c>
      <c r="C281" s="61"/>
      <c r="D281" s="61"/>
      <c r="E281" s="61" t="s">
        <v>34</v>
      </c>
      <c r="F281" s="61"/>
      <c r="G281" s="61"/>
      <c r="H281" s="62"/>
      <c r="I281" s="57" t="str">
        <f t="shared" si="34"/>
        <v/>
      </c>
      <c r="J281" s="57" t="str">
        <f t="shared" si="35"/>
        <v/>
      </c>
      <c r="K281" s="57">
        <f t="shared" si="36"/>
        <v>0.5625</v>
      </c>
      <c r="L281" s="57" t="str">
        <f t="shared" si="37"/>
        <v/>
      </c>
      <c r="M281" s="57" t="str">
        <f t="shared" si="38"/>
        <v/>
      </c>
    </row>
    <row r="282" spans="1:13" x14ac:dyDescent="0.25">
      <c r="A282" s="60">
        <f t="shared" si="33"/>
        <v>1</v>
      </c>
      <c r="B282" s="2">
        <f t="shared" si="39"/>
        <v>43380</v>
      </c>
      <c r="C282" s="61"/>
      <c r="D282" s="61"/>
      <c r="E282" s="61" t="s">
        <v>34</v>
      </c>
      <c r="F282" s="61"/>
      <c r="G282" s="61"/>
      <c r="H282" s="62"/>
      <c r="I282" s="57" t="str">
        <f t="shared" si="34"/>
        <v/>
      </c>
      <c r="J282" s="57" t="str">
        <f t="shared" si="35"/>
        <v/>
      </c>
      <c r="K282" s="57">
        <f t="shared" si="36"/>
        <v>0.5625</v>
      </c>
      <c r="L282" s="57" t="str">
        <f t="shared" si="37"/>
        <v/>
      </c>
      <c r="M282" s="57" t="str">
        <f t="shared" si="38"/>
        <v/>
      </c>
    </row>
    <row r="283" spans="1:13" x14ac:dyDescent="0.25">
      <c r="A283" s="60">
        <f t="shared" si="33"/>
        <v>2</v>
      </c>
      <c r="B283" s="2">
        <f t="shared" si="39"/>
        <v>43381</v>
      </c>
      <c r="C283" s="61"/>
      <c r="D283" s="61"/>
      <c r="E283" s="61" t="s">
        <v>34</v>
      </c>
      <c r="F283" s="61"/>
      <c r="G283" s="61"/>
      <c r="H283" s="62"/>
      <c r="I283" s="57" t="str">
        <f t="shared" si="34"/>
        <v/>
      </c>
      <c r="J283" s="57" t="str">
        <f t="shared" si="35"/>
        <v/>
      </c>
      <c r="K283" s="57">
        <f t="shared" si="36"/>
        <v>0.375</v>
      </c>
      <c r="L283" s="57" t="str">
        <f t="shared" si="37"/>
        <v/>
      </c>
      <c r="M283" s="57" t="str">
        <f t="shared" si="38"/>
        <v/>
      </c>
    </row>
    <row r="284" spans="1:13" x14ac:dyDescent="0.25">
      <c r="A284" s="60">
        <f t="shared" si="33"/>
        <v>3</v>
      </c>
      <c r="B284" s="2">
        <f t="shared" si="39"/>
        <v>43382</v>
      </c>
      <c r="C284" s="61"/>
      <c r="D284" s="61"/>
      <c r="E284" s="61" t="s">
        <v>34</v>
      </c>
      <c r="F284" s="61"/>
      <c r="G284" s="61"/>
      <c r="H284" s="62"/>
      <c r="I284" s="57" t="str">
        <f t="shared" si="34"/>
        <v/>
      </c>
      <c r="J284" s="57" t="str">
        <f t="shared" si="35"/>
        <v/>
      </c>
      <c r="K284" s="57">
        <f t="shared" si="36"/>
        <v>0.375</v>
      </c>
      <c r="L284" s="57" t="str">
        <f t="shared" si="37"/>
        <v/>
      </c>
      <c r="M284" s="57" t="str">
        <f t="shared" si="38"/>
        <v/>
      </c>
    </row>
    <row r="285" spans="1:13" x14ac:dyDescent="0.25">
      <c r="A285" s="60">
        <f t="shared" si="33"/>
        <v>4</v>
      </c>
      <c r="B285" s="2">
        <f t="shared" si="39"/>
        <v>43383</v>
      </c>
      <c r="C285" s="61"/>
      <c r="D285" s="61"/>
      <c r="E285" s="61" t="s">
        <v>34</v>
      </c>
      <c r="F285" s="61"/>
      <c r="G285" s="61"/>
      <c r="H285" s="62"/>
      <c r="I285" s="57" t="str">
        <f t="shared" si="34"/>
        <v/>
      </c>
      <c r="J285" s="57" t="str">
        <f t="shared" si="35"/>
        <v/>
      </c>
      <c r="K285" s="57">
        <f t="shared" si="36"/>
        <v>0.375</v>
      </c>
      <c r="L285" s="57" t="str">
        <f t="shared" si="37"/>
        <v/>
      </c>
      <c r="M285" s="57" t="str">
        <f t="shared" si="38"/>
        <v/>
      </c>
    </row>
    <row r="286" spans="1:13" x14ac:dyDescent="0.25">
      <c r="A286" s="60">
        <f t="shared" si="33"/>
        <v>5</v>
      </c>
      <c r="B286" s="2">
        <f t="shared" si="39"/>
        <v>43384</v>
      </c>
      <c r="C286" s="61"/>
      <c r="D286" s="61"/>
      <c r="E286" s="61" t="s">
        <v>34</v>
      </c>
      <c r="F286" s="61"/>
      <c r="G286" s="61"/>
      <c r="H286" s="62"/>
      <c r="I286" s="57" t="str">
        <f t="shared" si="34"/>
        <v/>
      </c>
      <c r="J286" s="57" t="str">
        <f t="shared" si="35"/>
        <v/>
      </c>
      <c r="K286" s="57">
        <f t="shared" si="36"/>
        <v>0.375</v>
      </c>
      <c r="L286" s="57" t="str">
        <f t="shared" si="37"/>
        <v/>
      </c>
      <c r="M286" s="57" t="str">
        <f t="shared" si="38"/>
        <v/>
      </c>
    </row>
    <row r="287" spans="1:13" x14ac:dyDescent="0.25">
      <c r="A287" s="60">
        <f t="shared" si="33"/>
        <v>6</v>
      </c>
      <c r="B287" s="2">
        <f t="shared" si="39"/>
        <v>43385</v>
      </c>
      <c r="C287" s="61"/>
      <c r="D287" s="61" t="s">
        <v>34</v>
      </c>
      <c r="E287" s="61"/>
      <c r="F287" s="61"/>
      <c r="G287" s="61"/>
      <c r="H287" s="62"/>
      <c r="I287" s="57" t="str">
        <f t="shared" si="34"/>
        <v/>
      </c>
      <c r="J287" s="57">
        <f t="shared" si="35"/>
        <v>0.5625</v>
      </c>
      <c r="K287" s="57" t="str">
        <f t="shared" si="36"/>
        <v/>
      </c>
      <c r="L287" s="57" t="str">
        <f t="shared" si="37"/>
        <v/>
      </c>
      <c r="M287" s="57" t="str">
        <f t="shared" si="38"/>
        <v/>
      </c>
    </row>
    <row r="288" spans="1:13" x14ac:dyDescent="0.25">
      <c r="A288" s="60">
        <f t="shared" si="33"/>
        <v>7</v>
      </c>
      <c r="B288" s="2">
        <f t="shared" si="39"/>
        <v>43386</v>
      </c>
      <c r="C288" s="61"/>
      <c r="D288" s="61" t="s">
        <v>34</v>
      </c>
      <c r="E288" s="61"/>
      <c r="F288" s="61"/>
      <c r="G288" s="61"/>
      <c r="H288" s="62"/>
      <c r="I288" s="57" t="str">
        <f t="shared" si="34"/>
        <v/>
      </c>
      <c r="J288" s="57">
        <f t="shared" si="35"/>
        <v>0.5625</v>
      </c>
      <c r="K288" s="57" t="str">
        <f t="shared" si="36"/>
        <v/>
      </c>
      <c r="L288" s="57" t="str">
        <f t="shared" si="37"/>
        <v/>
      </c>
      <c r="M288" s="57" t="str">
        <f t="shared" si="38"/>
        <v/>
      </c>
    </row>
    <row r="289" spans="1:13" x14ac:dyDescent="0.25">
      <c r="A289" s="60">
        <f t="shared" si="33"/>
        <v>1</v>
      </c>
      <c r="B289" s="2">
        <f t="shared" si="39"/>
        <v>43387</v>
      </c>
      <c r="C289" s="61"/>
      <c r="D289" s="61" t="s">
        <v>34</v>
      </c>
      <c r="E289" s="61"/>
      <c r="F289" s="61"/>
      <c r="G289" s="61"/>
      <c r="H289" s="62"/>
      <c r="I289" s="57" t="str">
        <f t="shared" si="34"/>
        <v/>
      </c>
      <c r="J289" s="57">
        <f t="shared" si="35"/>
        <v>0.5625</v>
      </c>
      <c r="K289" s="57" t="str">
        <f t="shared" si="36"/>
        <v/>
      </c>
      <c r="L289" s="57" t="str">
        <f t="shared" si="37"/>
        <v/>
      </c>
      <c r="M289" s="57" t="str">
        <f t="shared" si="38"/>
        <v/>
      </c>
    </row>
    <row r="290" spans="1:13" x14ac:dyDescent="0.25">
      <c r="A290" s="60">
        <f t="shared" si="33"/>
        <v>2</v>
      </c>
      <c r="B290" s="2">
        <f t="shared" si="39"/>
        <v>43388</v>
      </c>
      <c r="C290" s="61"/>
      <c r="D290" s="61" t="s">
        <v>34</v>
      </c>
      <c r="E290" s="61"/>
      <c r="F290" s="61"/>
      <c r="G290" s="61"/>
      <c r="H290" s="62"/>
      <c r="I290" s="57" t="str">
        <f t="shared" si="34"/>
        <v/>
      </c>
      <c r="J290" s="57">
        <f t="shared" si="35"/>
        <v>0.375</v>
      </c>
      <c r="K290" s="57" t="str">
        <f t="shared" si="36"/>
        <v/>
      </c>
      <c r="L290" s="57" t="str">
        <f t="shared" si="37"/>
        <v/>
      </c>
      <c r="M290" s="57" t="str">
        <f t="shared" si="38"/>
        <v/>
      </c>
    </row>
    <row r="291" spans="1:13" x14ac:dyDescent="0.25">
      <c r="A291" s="60">
        <f t="shared" si="33"/>
        <v>3</v>
      </c>
      <c r="B291" s="2">
        <f t="shared" si="39"/>
        <v>43389</v>
      </c>
      <c r="C291" s="61"/>
      <c r="D291" s="61" t="s">
        <v>34</v>
      </c>
      <c r="E291" s="61"/>
      <c r="F291" s="61"/>
      <c r="G291" s="61"/>
      <c r="H291" s="62"/>
      <c r="I291" s="57" t="str">
        <f t="shared" si="34"/>
        <v/>
      </c>
      <c r="J291" s="57">
        <f t="shared" si="35"/>
        <v>0.375</v>
      </c>
      <c r="K291" s="57" t="str">
        <f t="shared" si="36"/>
        <v/>
      </c>
      <c r="L291" s="57" t="str">
        <f t="shared" si="37"/>
        <v/>
      </c>
      <c r="M291" s="57" t="str">
        <f t="shared" si="38"/>
        <v/>
      </c>
    </row>
    <row r="292" spans="1:13" x14ac:dyDescent="0.25">
      <c r="A292" s="60">
        <f t="shared" si="33"/>
        <v>4</v>
      </c>
      <c r="B292" s="2">
        <f t="shared" si="39"/>
        <v>43390</v>
      </c>
      <c r="C292" s="61"/>
      <c r="D292" s="61" t="s">
        <v>34</v>
      </c>
      <c r="E292" s="61"/>
      <c r="F292" s="61"/>
      <c r="G292" s="61"/>
      <c r="H292" s="62"/>
      <c r="I292" s="57" t="str">
        <f t="shared" si="34"/>
        <v/>
      </c>
      <c r="J292" s="57">
        <f t="shared" si="35"/>
        <v>0.375</v>
      </c>
      <c r="K292" s="57" t="str">
        <f t="shared" si="36"/>
        <v/>
      </c>
      <c r="L292" s="57" t="str">
        <f t="shared" si="37"/>
        <v/>
      </c>
      <c r="M292" s="57" t="str">
        <f t="shared" si="38"/>
        <v/>
      </c>
    </row>
    <row r="293" spans="1:13" x14ac:dyDescent="0.25">
      <c r="A293" s="60">
        <f t="shared" si="33"/>
        <v>5</v>
      </c>
      <c r="B293" s="2">
        <f t="shared" si="39"/>
        <v>43391</v>
      </c>
      <c r="C293" s="61"/>
      <c r="D293" s="61" t="s">
        <v>34</v>
      </c>
      <c r="E293" s="61"/>
      <c r="F293" s="61"/>
      <c r="G293" s="61"/>
      <c r="H293" s="62"/>
      <c r="I293" s="57" t="str">
        <f t="shared" si="34"/>
        <v/>
      </c>
      <c r="J293" s="57">
        <f t="shared" si="35"/>
        <v>0.375</v>
      </c>
      <c r="K293" s="57" t="str">
        <f t="shared" si="36"/>
        <v/>
      </c>
      <c r="L293" s="57" t="str">
        <f t="shared" si="37"/>
        <v/>
      </c>
      <c r="M293" s="57" t="str">
        <f t="shared" si="38"/>
        <v/>
      </c>
    </row>
    <row r="294" spans="1:13" x14ac:dyDescent="0.25">
      <c r="A294" s="60">
        <f t="shared" si="33"/>
        <v>6</v>
      </c>
      <c r="B294" s="2">
        <f t="shared" si="39"/>
        <v>43392</v>
      </c>
      <c r="C294" s="61"/>
      <c r="D294" s="61"/>
      <c r="E294" s="61"/>
      <c r="F294" s="61"/>
      <c r="G294" s="61" t="s">
        <v>34</v>
      </c>
      <c r="H294" s="62"/>
      <c r="I294" s="57" t="str">
        <f t="shared" si="34"/>
        <v/>
      </c>
      <c r="J294" s="57" t="str">
        <f t="shared" si="35"/>
        <v/>
      </c>
      <c r="K294" s="57" t="str">
        <f t="shared" si="36"/>
        <v/>
      </c>
      <c r="L294" s="57" t="str">
        <f t="shared" si="37"/>
        <v/>
      </c>
      <c r="M294" s="57">
        <f t="shared" si="38"/>
        <v>0.5625</v>
      </c>
    </row>
    <row r="295" spans="1:13" x14ac:dyDescent="0.25">
      <c r="A295" s="60">
        <f t="shared" si="33"/>
        <v>7</v>
      </c>
      <c r="B295" s="2">
        <f t="shared" si="39"/>
        <v>43393</v>
      </c>
      <c r="C295" s="61"/>
      <c r="D295" s="61"/>
      <c r="E295" s="61"/>
      <c r="F295" s="61"/>
      <c r="G295" s="61" t="s">
        <v>34</v>
      </c>
      <c r="H295" s="62"/>
      <c r="I295" s="57" t="str">
        <f t="shared" si="34"/>
        <v/>
      </c>
      <c r="J295" s="57" t="str">
        <f t="shared" si="35"/>
        <v/>
      </c>
      <c r="K295" s="57" t="str">
        <f t="shared" si="36"/>
        <v/>
      </c>
      <c r="L295" s="57" t="str">
        <f t="shared" si="37"/>
        <v/>
      </c>
      <c r="M295" s="57">
        <f t="shared" si="38"/>
        <v>0.5625</v>
      </c>
    </row>
    <row r="296" spans="1:13" x14ac:dyDescent="0.25">
      <c r="A296" s="60">
        <f t="shared" si="33"/>
        <v>1</v>
      </c>
      <c r="B296" s="2">
        <f t="shared" si="39"/>
        <v>43394</v>
      </c>
      <c r="C296" s="61"/>
      <c r="D296" s="61"/>
      <c r="E296" s="61"/>
      <c r="F296" s="61"/>
      <c r="G296" s="61" t="s">
        <v>34</v>
      </c>
      <c r="H296" s="62"/>
      <c r="I296" s="57" t="str">
        <f t="shared" si="34"/>
        <v/>
      </c>
      <c r="J296" s="57" t="str">
        <f t="shared" si="35"/>
        <v/>
      </c>
      <c r="K296" s="57" t="str">
        <f t="shared" si="36"/>
        <v/>
      </c>
      <c r="L296" s="57" t="str">
        <f t="shared" si="37"/>
        <v/>
      </c>
      <c r="M296" s="57">
        <f t="shared" si="38"/>
        <v>0.5625</v>
      </c>
    </row>
    <row r="297" spans="1:13" x14ac:dyDescent="0.25">
      <c r="A297" s="60">
        <f t="shared" si="33"/>
        <v>2</v>
      </c>
      <c r="B297" s="2">
        <f t="shared" si="39"/>
        <v>43395</v>
      </c>
      <c r="C297" s="61"/>
      <c r="D297" s="61"/>
      <c r="E297" s="61"/>
      <c r="F297" s="61"/>
      <c r="G297" s="61" t="s">
        <v>34</v>
      </c>
      <c r="H297" s="62"/>
      <c r="I297" s="57" t="str">
        <f t="shared" si="34"/>
        <v/>
      </c>
      <c r="J297" s="57" t="str">
        <f t="shared" si="35"/>
        <v/>
      </c>
      <c r="K297" s="57" t="str">
        <f t="shared" si="36"/>
        <v/>
      </c>
      <c r="L297" s="57" t="str">
        <f t="shared" si="37"/>
        <v/>
      </c>
      <c r="M297" s="57">
        <f t="shared" si="38"/>
        <v>0.375</v>
      </c>
    </row>
    <row r="298" spans="1:13" x14ac:dyDescent="0.25">
      <c r="A298" s="60">
        <f t="shared" si="33"/>
        <v>3</v>
      </c>
      <c r="B298" s="2">
        <f t="shared" si="39"/>
        <v>43396</v>
      </c>
      <c r="C298" s="61"/>
      <c r="D298" s="61"/>
      <c r="E298" s="61"/>
      <c r="F298" s="61"/>
      <c r="G298" s="61" t="s">
        <v>34</v>
      </c>
      <c r="H298" s="62"/>
      <c r="I298" s="57" t="str">
        <f t="shared" si="34"/>
        <v/>
      </c>
      <c r="J298" s="57" t="str">
        <f t="shared" si="35"/>
        <v/>
      </c>
      <c r="K298" s="57" t="str">
        <f t="shared" si="36"/>
        <v/>
      </c>
      <c r="L298" s="57" t="str">
        <f t="shared" si="37"/>
        <v/>
      </c>
      <c r="M298" s="57">
        <f t="shared" si="38"/>
        <v>0.375</v>
      </c>
    </row>
    <row r="299" spans="1:13" x14ac:dyDescent="0.25">
      <c r="A299" s="60">
        <f t="shared" si="33"/>
        <v>4</v>
      </c>
      <c r="B299" s="2">
        <f t="shared" si="39"/>
        <v>43397</v>
      </c>
      <c r="C299" s="61"/>
      <c r="D299" s="61"/>
      <c r="E299" s="61"/>
      <c r="F299" s="61"/>
      <c r="G299" s="61" t="s">
        <v>34</v>
      </c>
      <c r="H299" s="62"/>
      <c r="I299" s="57" t="str">
        <f t="shared" si="34"/>
        <v/>
      </c>
      <c r="J299" s="57" t="str">
        <f t="shared" si="35"/>
        <v/>
      </c>
      <c r="K299" s="57" t="str">
        <f t="shared" si="36"/>
        <v/>
      </c>
      <c r="L299" s="57" t="str">
        <f t="shared" si="37"/>
        <v/>
      </c>
      <c r="M299" s="57">
        <f t="shared" si="38"/>
        <v>0.375</v>
      </c>
    </row>
    <row r="300" spans="1:13" x14ac:dyDescent="0.25">
      <c r="A300" s="60">
        <f t="shared" si="33"/>
        <v>5</v>
      </c>
      <c r="B300" s="2">
        <f t="shared" si="39"/>
        <v>43398</v>
      </c>
      <c r="C300" s="61"/>
      <c r="D300" s="61"/>
      <c r="E300" s="61"/>
      <c r="F300" s="61"/>
      <c r="G300" s="61" t="s">
        <v>34</v>
      </c>
      <c r="H300" s="62"/>
      <c r="I300" s="57" t="str">
        <f t="shared" si="34"/>
        <v/>
      </c>
      <c r="J300" s="57" t="str">
        <f t="shared" si="35"/>
        <v/>
      </c>
      <c r="K300" s="57" t="str">
        <f t="shared" si="36"/>
        <v/>
      </c>
      <c r="L300" s="57" t="str">
        <f t="shared" si="37"/>
        <v/>
      </c>
      <c r="M300" s="57">
        <f t="shared" si="38"/>
        <v>0.375</v>
      </c>
    </row>
    <row r="301" spans="1:13" x14ac:dyDescent="0.25">
      <c r="A301" s="60">
        <f t="shared" si="33"/>
        <v>6</v>
      </c>
      <c r="B301" s="2">
        <f t="shared" si="39"/>
        <v>43399</v>
      </c>
      <c r="C301" s="61"/>
      <c r="D301" s="61"/>
      <c r="E301" s="61"/>
      <c r="F301" s="61" t="s">
        <v>34</v>
      </c>
      <c r="G301" s="61"/>
      <c r="H301" s="62"/>
      <c r="I301" s="57" t="str">
        <f t="shared" si="34"/>
        <v/>
      </c>
      <c r="J301" s="57" t="str">
        <f t="shared" si="35"/>
        <v/>
      </c>
      <c r="K301" s="57" t="str">
        <f t="shared" si="36"/>
        <v/>
      </c>
      <c r="L301" s="57">
        <f t="shared" si="37"/>
        <v>0.5625</v>
      </c>
      <c r="M301" s="57" t="str">
        <f t="shared" si="38"/>
        <v/>
      </c>
    </row>
    <row r="302" spans="1:13" x14ac:dyDescent="0.25">
      <c r="A302" s="60">
        <f t="shared" si="33"/>
        <v>7</v>
      </c>
      <c r="B302" s="2">
        <f t="shared" si="39"/>
        <v>43400</v>
      </c>
      <c r="C302" s="61"/>
      <c r="D302" s="61"/>
      <c r="E302" s="61"/>
      <c r="F302" s="61" t="s">
        <v>34</v>
      </c>
      <c r="G302" s="61"/>
      <c r="H302" s="62"/>
      <c r="I302" s="57" t="str">
        <f t="shared" si="34"/>
        <v/>
      </c>
      <c r="J302" s="57" t="str">
        <f t="shared" si="35"/>
        <v/>
      </c>
      <c r="K302" s="57" t="str">
        <f t="shared" si="36"/>
        <v/>
      </c>
      <c r="L302" s="57">
        <f t="shared" si="37"/>
        <v>0.5625</v>
      </c>
      <c r="M302" s="57" t="str">
        <f t="shared" si="38"/>
        <v/>
      </c>
    </row>
    <row r="303" spans="1:13" x14ac:dyDescent="0.25">
      <c r="A303" s="60">
        <f t="shared" si="33"/>
        <v>1</v>
      </c>
      <c r="B303" s="2">
        <f t="shared" si="39"/>
        <v>43401</v>
      </c>
      <c r="C303" s="61"/>
      <c r="D303" s="61"/>
      <c r="E303" s="61"/>
      <c r="F303" s="61" t="s">
        <v>34</v>
      </c>
      <c r="G303" s="61"/>
      <c r="H303" s="62"/>
      <c r="I303" s="57" t="str">
        <f t="shared" si="34"/>
        <v/>
      </c>
      <c r="J303" s="57" t="str">
        <f t="shared" si="35"/>
        <v/>
      </c>
      <c r="K303" s="57" t="str">
        <f t="shared" si="36"/>
        <v/>
      </c>
      <c r="L303" s="57">
        <f t="shared" si="37"/>
        <v>0.5625</v>
      </c>
      <c r="M303" s="57" t="str">
        <f t="shared" si="38"/>
        <v/>
      </c>
    </row>
    <row r="304" spans="1:13" x14ac:dyDescent="0.25">
      <c r="A304" s="60">
        <f t="shared" si="33"/>
        <v>2</v>
      </c>
      <c r="B304" s="2">
        <f t="shared" si="39"/>
        <v>43402</v>
      </c>
      <c r="C304" s="61"/>
      <c r="D304" s="61"/>
      <c r="E304" s="61"/>
      <c r="F304" s="61"/>
      <c r="G304" s="61"/>
      <c r="H304" s="62"/>
      <c r="I304" s="57" t="str">
        <f t="shared" si="34"/>
        <v>HS</v>
      </c>
      <c r="J304" s="57" t="str">
        <f t="shared" si="35"/>
        <v>HS</v>
      </c>
      <c r="K304" s="57" t="str">
        <f t="shared" si="36"/>
        <v>HS</v>
      </c>
      <c r="L304" s="57" t="str">
        <f t="shared" si="37"/>
        <v>HS</v>
      </c>
      <c r="M304" s="57" t="str">
        <f t="shared" si="38"/>
        <v>HS</v>
      </c>
    </row>
    <row r="305" spans="1:13" x14ac:dyDescent="0.25">
      <c r="A305" s="60">
        <f t="shared" si="33"/>
        <v>3</v>
      </c>
      <c r="B305" s="2">
        <f t="shared" si="39"/>
        <v>43403</v>
      </c>
      <c r="C305" s="61"/>
      <c r="D305" s="61"/>
      <c r="E305" s="61"/>
      <c r="F305" s="61"/>
      <c r="G305" s="61"/>
      <c r="H305" s="62"/>
      <c r="I305" s="57" t="str">
        <f t="shared" si="34"/>
        <v>HS</v>
      </c>
      <c r="J305" s="57" t="str">
        <f t="shared" si="35"/>
        <v>HS</v>
      </c>
      <c r="K305" s="57" t="str">
        <f t="shared" si="36"/>
        <v>HS</v>
      </c>
      <c r="L305" s="57" t="str">
        <f t="shared" si="37"/>
        <v>HS</v>
      </c>
      <c r="M305" s="57" t="str">
        <f t="shared" si="38"/>
        <v>HS</v>
      </c>
    </row>
    <row r="306" spans="1:13" x14ac:dyDescent="0.25">
      <c r="A306" s="60">
        <f t="shared" si="33"/>
        <v>4</v>
      </c>
      <c r="B306" s="2">
        <f t="shared" si="39"/>
        <v>43404</v>
      </c>
      <c r="C306" s="61"/>
      <c r="D306" s="61"/>
      <c r="E306" s="61"/>
      <c r="F306" s="61"/>
      <c r="G306" s="61"/>
      <c r="H306" s="62"/>
      <c r="I306" s="57" t="str">
        <f t="shared" si="34"/>
        <v>HS</v>
      </c>
      <c r="J306" s="57" t="str">
        <f t="shared" si="35"/>
        <v>HS</v>
      </c>
      <c r="K306" s="57" t="str">
        <f t="shared" si="36"/>
        <v>HS</v>
      </c>
      <c r="L306" s="57" t="str">
        <f t="shared" si="37"/>
        <v>HS</v>
      </c>
      <c r="M306" s="57" t="str">
        <f t="shared" si="38"/>
        <v>HS</v>
      </c>
    </row>
    <row r="307" spans="1:13" x14ac:dyDescent="0.25">
      <c r="A307" s="60">
        <f t="shared" si="33"/>
        <v>5</v>
      </c>
      <c r="B307" s="2">
        <f t="shared" si="39"/>
        <v>43405</v>
      </c>
      <c r="C307" s="61"/>
      <c r="D307" s="61"/>
      <c r="E307" s="61"/>
      <c r="F307" s="61"/>
      <c r="G307" s="61"/>
      <c r="H307" s="62"/>
      <c r="I307" s="57" t="str">
        <f t="shared" si="34"/>
        <v>HS</v>
      </c>
      <c r="J307" s="57" t="str">
        <f t="shared" si="35"/>
        <v>HS</v>
      </c>
      <c r="K307" s="57" t="str">
        <f t="shared" si="36"/>
        <v>HS</v>
      </c>
      <c r="L307" s="57" t="str">
        <f t="shared" si="37"/>
        <v>HS</v>
      </c>
      <c r="M307" s="57" t="str">
        <f t="shared" si="38"/>
        <v>HS</v>
      </c>
    </row>
    <row r="308" spans="1:13" x14ac:dyDescent="0.25">
      <c r="A308" s="60">
        <f t="shared" si="33"/>
        <v>6</v>
      </c>
      <c r="B308" s="2">
        <f t="shared" si="39"/>
        <v>43406</v>
      </c>
      <c r="C308" s="61"/>
      <c r="D308" s="61"/>
      <c r="E308" s="61"/>
      <c r="F308" s="61"/>
      <c r="G308" s="61"/>
      <c r="H308" s="62"/>
      <c r="I308" s="57" t="str">
        <f t="shared" si="34"/>
        <v>HS</v>
      </c>
      <c r="J308" s="57" t="str">
        <f t="shared" si="35"/>
        <v>HS</v>
      </c>
      <c r="K308" s="57" t="str">
        <f t="shared" si="36"/>
        <v>HS</v>
      </c>
      <c r="L308" s="57" t="str">
        <f t="shared" si="37"/>
        <v>HS</v>
      </c>
      <c r="M308" s="57" t="str">
        <f t="shared" si="38"/>
        <v>HS</v>
      </c>
    </row>
    <row r="309" spans="1:13" x14ac:dyDescent="0.25">
      <c r="A309" s="60">
        <f t="shared" si="33"/>
        <v>7</v>
      </c>
      <c r="B309" s="2">
        <f t="shared" si="39"/>
        <v>43407</v>
      </c>
      <c r="C309" s="61"/>
      <c r="D309" s="61"/>
      <c r="E309" s="61"/>
      <c r="F309" s="61"/>
      <c r="G309" s="61"/>
      <c r="H309" s="62"/>
      <c r="I309" s="57" t="str">
        <f t="shared" si="34"/>
        <v>HS</v>
      </c>
      <c r="J309" s="57" t="str">
        <f t="shared" si="35"/>
        <v>HS</v>
      </c>
      <c r="K309" s="57" t="str">
        <f t="shared" si="36"/>
        <v>HS</v>
      </c>
      <c r="L309" s="57" t="str">
        <f t="shared" si="37"/>
        <v>HS</v>
      </c>
      <c r="M309" s="57" t="str">
        <f t="shared" si="38"/>
        <v>HS</v>
      </c>
    </row>
    <row r="310" spans="1:13" x14ac:dyDescent="0.25">
      <c r="A310" s="60">
        <f t="shared" si="33"/>
        <v>1</v>
      </c>
      <c r="B310" s="2">
        <f t="shared" si="39"/>
        <v>43408</v>
      </c>
      <c r="C310" s="61"/>
      <c r="D310" s="61"/>
      <c r="E310" s="61"/>
      <c r="F310" s="61"/>
      <c r="G310" s="61"/>
      <c r="H310" s="62"/>
      <c r="I310" s="57" t="str">
        <f t="shared" si="34"/>
        <v>HS</v>
      </c>
      <c r="J310" s="57" t="str">
        <f t="shared" si="35"/>
        <v>HS</v>
      </c>
      <c r="K310" s="57" t="str">
        <f t="shared" si="36"/>
        <v>HS</v>
      </c>
      <c r="L310" s="57" t="str">
        <f t="shared" si="37"/>
        <v>HS</v>
      </c>
      <c r="M310" s="57" t="str">
        <f t="shared" si="38"/>
        <v>HS</v>
      </c>
    </row>
    <row r="311" spans="1:13" x14ac:dyDescent="0.25">
      <c r="A311" s="60">
        <f t="shared" si="33"/>
        <v>2</v>
      </c>
      <c r="B311" s="2">
        <f t="shared" si="39"/>
        <v>43409</v>
      </c>
      <c r="C311" s="61"/>
      <c r="D311" s="61"/>
      <c r="E311" s="61"/>
      <c r="F311" s="61"/>
      <c r="G311" s="61"/>
      <c r="H311" s="62"/>
      <c r="I311" s="57" t="str">
        <f t="shared" si="34"/>
        <v>HS</v>
      </c>
      <c r="J311" s="57" t="str">
        <f t="shared" si="35"/>
        <v>HS</v>
      </c>
      <c r="K311" s="57" t="str">
        <f t="shared" si="36"/>
        <v>HS</v>
      </c>
      <c r="L311" s="57" t="str">
        <f t="shared" si="37"/>
        <v>HS</v>
      </c>
      <c r="M311" s="57" t="str">
        <f t="shared" si="38"/>
        <v>HS</v>
      </c>
    </row>
    <row r="312" spans="1:13" x14ac:dyDescent="0.25">
      <c r="A312" s="60">
        <f t="shared" si="33"/>
        <v>3</v>
      </c>
      <c r="B312" s="2">
        <f t="shared" si="39"/>
        <v>43410</v>
      </c>
      <c r="C312" s="61"/>
      <c r="D312" s="61"/>
      <c r="E312" s="61"/>
      <c r="F312" s="61"/>
      <c r="G312" s="61"/>
      <c r="H312" s="62"/>
      <c r="I312" s="57" t="str">
        <f t="shared" si="34"/>
        <v>HS</v>
      </c>
      <c r="J312" s="57" t="str">
        <f t="shared" si="35"/>
        <v>HS</v>
      </c>
      <c r="K312" s="57" t="str">
        <f t="shared" si="36"/>
        <v>HS</v>
      </c>
      <c r="L312" s="57" t="str">
        <f t="shared" si="37"/>
        <v>HS</v>
      </c>
      <c r="M312" s="57" t="str">
        <f t="shared" si="38"/>
        <v>HS</v>
      </c>
    </row>
    <row r="313" spans="1:13" x14ac:dyDescent="0.25">
      <c r="A313" s="60">
        <f t="shared" si="33"/>
        <v>4</v>
      </c>
      <c r="B313" s="2">
        <f t="shared" si="39"/>
        <v>43411</v>
      </c>
      <c r="C313" s="61"/>
      <c r="D313" s="61"/>
      <c r="E313" s="61"/>
      <c r="F313" s="61"/>
      <c r="G313" s="61"/>
      <c r="H313" s="62"/>
      <c r="I313" s="57" t="str">
        <f t="shared" si="34"/>
        <v>HS</v>
      </c>
      <c r="J313" s="57" t="str">
        <f t="shared" si="35"/>
        <v>HS</v>
      </c>
      <c r="K313" s="57" t="str">
        <f t="shared" si="36"/>
        <v>HS</v>
      </c>
      <c r="L313" s="57" t="str">
        <f t="shared" si="37"/>
        <v>HS</v>
      </c>
      <c r="M313" s="57" t="str">
        <f t="shared" si="38"/>
        <v>HS</v>
      </c>
    </row>
    <row r="314" spans="1:13" x14ac:dyDescent="0.25">
      <c r="A314" s="60">
        <f t="shared" si="33"/>
        <v>5</v>
      </c>
      <c r="B314" s="2">
        <f t="shared" si="39"/>
        <v>43412</v>
      </c>
      <c r="C314" s="61"/>
      <c r="D314" s="61"/>
      <c r="E314" s="61"/>
      <c r="F314" s="61"/>
      <c r="G314" s="61"/>
      <c r="H314" s="62"/>
      <c r="I314" s="57" t="str">
        <f t="shared" si="34"/>
        <v>HS</v>
      </c>
      <c r="J314" s="57" t="str">
        <f t="shared" si="35"/>
        <v>HS</v>
      </c>
      <c r="K314" s="57" t="str">
        <f t="shared" si="36"/>
        <v>HS</v>
      </c>
      <c r="L314" s="57" t="str">
        <f t="shared" si="37"/>
        <v>HS</v>
      </c>
      <c r="M314" s="57" t="str">
        <f t="shared" si="38"/>
        <v>HS</v>
      </c>
    </row>
    <row r="315" spans="1:13" x14ac:dyDescent="0.25">
      <c r="A315" s="60">
        <f t="shared" si="33"/>
        <v>6</v>
      </c>
      <c r="B315" s="2">
        <f t="shared" si="39"/>
        <v>43413</v>
      </c>
      <c r="C315" s="61"/>
      <c r="D315" s="61"/>
      <c r="E315" s="61"/>
      <c r="F315" s="61"/>
      <c r="G315" s="61"/>
      <c r="H315" s="62"/>
      <c r="I315" s="57" t="str">
        <f t="shared" si="34"/>
        <v>HS</v>
      </c>
      <c r="J315" s="57" t="str">
        <f t="shared" si="35"/>
        <v>HS</v>
      </c>
      <c r="K315" s="57" t="str">
        <f t="shared" si="36"/>
        <v>HS</v>
      </c>
      <c r="L315" s="57" t="str">
        <f t="shared" si="37"/>
        <v>HS</v>
      </c>
      <c r="M315" s="57" t="str">
        <f t="shared" si="38"/>
        <v>HS</v>
      </c>
    </row>
    <row r="316" spans="1:13" x14ac:dyDescent="0.25">
      <c r="A316" s="60">
        <f t="shared" si="33"/>
        <v>7</v>
      </c>
      <c r="B316" s="2">
        <f t="shared" si="39"/>
        <v>43414</v>
      </c>
      <c r="C316" s="61"/>
      <c r="D316" s="61"/>
      <c r="E316" s="61"/>
      <c r="F316" s="61"/>
      <c r="G316" s="61"/>
      <c r="H316" s="62"/>
      <c r="I316" s="57" t="str">
        <f t="shared" si="34"/>
        <v>HS</v>
      </c>
      <c r="J316" s="57" t="str">
        <f t="shared" si="35"/>
        <v>HS</v>
      </c>
      <c r="K316" s="57" t="str">
        <f t="shared" si="36"/>
        <v>HS</v>
      </c>
      <c r="L316" s="57" t="str">
        <f t="shared" si="37"/>
        <v>HS</v>
      </c>
      <c r="M316" s="57" t="str">
        <f t="shared" si="38"/>
        <v>HS</v>
      </c>
    </row>
    <row r="317" spans="1:13" x14ac:dyDescent="0.25">
      <c r="A317" s="60">
        <f t="shared" si="33"/>
        <v>1</v>
      </c>
      <c r="B317" s="2">
        <f t="shared" si="39"/>
        <v>43415</v>
      </c>
      <c r="C317" s="61"/>
      <c r="D317" s="61"/>
      <c r="E317" s="61"/>
      <c r="F317" s="61"/>
      <c r="G317" s="61"/>
      <c r="H317" s="62"/>
      <c r="I317" s="57" t="str">
        <f t="shared" si="34"/>
        <v>HS</v>
      </c>
      <c r="J317" s="57" t="str">
        <f t="shared" si="35"/>
        <v>HS</v>
      </c>
      <c r="K317" s="57" t="str">
        <f t="shared" si="36"/>
        <v>HS</v>
      </c>
      <c r="L317" s="57" t="str">
        <f t="shared" si="37"/>
        <v>HS</v>
      </c>
      <c r="M317" s="57" t="str">
        <f t="shared" si="38"/>
        <v>HS</v>
      </c>
    </row>
    <row r="318" spans="1:13" x14ac:dyDescent="0.25">
      <c r="A318" s="60">
        <f t="shared" si="33"/>
        <v>2</v>
      </c>
      <c r="B318" s="2">
        <f t="shared" si="39"/>
        <v>43416</v>
      </c>
      <c r="C318" s="61"/>
      <c r="D318" s="61"/>
      <c r="E318" s="61"/>
      <c r="F318" s="61"/>
      <c r="G318" s="61"/>
      <c r="H318" s="62"/>
      <c r="I318" s="57" t="str">
        <f t="shared" si="34"/>
        <v>HS</v>
      </c>
      <c r="J318" s="57" t="str">
        <f t="shared" si="35"/>
        <v>HS</v>
      </c>
      <c r="K318" s="57" t="str">
        <f t="shared" si="36"/>
        <v>HS</v>
      </c>
      <c r="L318" s="57" t="str">
        <f t="shared" si="37"/>
        <v>HS</v>
      </c>
      <c r="M318" s="57" t="str">
        <f t="shared" si="38"/>
        <v>HS</v>
      </c>
    </row>
    <row r="319" spans="1:13" x14ac:dyDescent="0.25">
      <c r="A319" s="60">
        <f t="shared" si="33"/>
        <v>3</v>
      </c>
      <c r="B319" s="2">
        <f t="shared" si="39"/>
        <v>43417</v>
      </c>
      <c r="C319" s="61"/>
      <c r="D319" s="61"/>
      <c r="E319" s="61"/>
      <c r="F319" s="61"/>
      <c r="G319" s="61"/>
      <c r="H319" s="62"/>
      <c r="I319" s="57" t="str">
        <f t="shared" si="34"/>
        <v>HS</v>
      </c>
      <c r="J319" s="57" t="str">
        <f t="shared" si="35"/>
        <v>HS</v>
      </c>
      <c r="K319" s="57" t="str">
        <f t="shared" si="36"/>
        <v>HS</v>
      </c>
      <c r="L319" s="57" t="str">
        <f t="shared" si="37"/>
        <v>HS</v>
      </c>
      <c r="M319" s="57" t="str">
        <f t="shared" si="38"/>
        <v>HS</v>
      </c>
    </row>
    <row r="320" spans="1:13" x14ac:dyDescent="0.25">
      <c r="A320" s="60">
        <f t="shared" si="33"/>
        <v>4</v>
      </c>
      <c r="B320" s="2">
        <f t="shared" si="39"/>
        <v>43418</v>
      </c>
      <c r="C320" s="61"/>
      <c r="D320" s="61"/>
      <c r="E320" s="61"/>
      <c r="F320" s="61"/>
      <c r="G320" s="61"/>
      <c r="H320" s="62"/>
      <c r="I320" s="57" t="str">
        <f t="shared" si="34"/>
        <v>HS</v>
      </c>
      <c r="J320" s="57" t="str">
        <f t="shared" si="35"/>
        <v>HS</v>
      </c>
      <c r="K320" s="57" t="str">
        <f t="shared" si="36"/>
        <v>HS</v>
      </c>
      <c r="L320" s="57" t="str">
        <f t="shared" si="37"/>
        <v>HS</v>
      </c>
      <c r="M320" s="57" t="str">
        <f t="shared" si="38"/>
        <v>HS</v>
      </c>
    </row>
    <row r="321" spans="1:13" x14ac:dyDescent="0.25">
      <c r="A321" s="60">
        <f t="shared" si="33"/>
        <v>5</v>
      </c>
      <c r="B321" s="2">
        <f t="shared" si="39"/>
        <v>43419</v>
      </c>
      <c r="C321" s="61" t="s">
        <v>34</v>
      </c>
      <c r="D321" s="61"/>
      <c r="E321" s="61"/>
      <c r="F321" s="61"/>
      <c r="G321" s="61"/>
      <c r="H321" s="62"/>
      <c r="I321" s="57">
        <f t="shared" si="34"/>
        <v>0.24999999999999994</v>
      </c>
      <c r="J321" s="57" t="str">
        <f t="shared" si="35"/>
        <v/>
      </c>
      <c r="K321" s="57" t="str">
        <f t="shared" si="36"/>
        <v/>
      </c>
      <c r="L321" s="57" t="str">
        <f t="shared" si="37"/>
        <v/>
      </c>
      <c r="M321" s="57" t="str">
        <f t="shared" si="38"/>
        <v/>
      </c>
    </row>
    <row r="322" spans="1:13" x14ac:dyDescent="0.25">
      <c r="A322" s="60">
        <f t="shared" si="33"/>
        <v>6</v>
      </c>
      <c r="B322" s="2">
        <f t="shared" si="39"/>
        <v>43420</v>
      </c>
      <c r="C322" s="61" t="s">
        <v>34</v>
      </c>
      <c r="D322" s="61"/>
      <c r="E322" s="61"/>
      <c r="F322" s="61"/>
      <c r="G322" s="61"/>
      <c r="H322" s="62"/>
      <c r="I322" s="57">
        <f t="shared" si="34"/>
        <v>0.24999999999999994</v>
      </c>
      <c r="J322" s="57" t="str">
        <f t="shared" si="35"/>
        <v/>
      </c>
      <c r="K322" s="57" t="str">
        <f t="shared" si="36"/>
        <v/>
      </c>
      <c r="L322" s="57" t="str">
        <f t="shared" si="37"/>
        <v/>
      </c>
      <c r="M322" s="57" t="str">
        <f t="shared" si="38"/>
        <v/>
      </c>
    </row>
    <row r="323" spans="1:13" x14ac:dyDescent="0.25">
      <c r="A323" s="60">
        <f t="shared" ref="A323:A368" si="40">WEEKDAY(B323)</f>
        <v>7</v>
      </c>
      <c r="B323" s="2">
        <f t="shared" si="39"/>
        <v>43421</v>
      </c>
      <c r="C323" s="61" t="s">
        <v>34</v>
      </c>
      <c r="D323" s="61"/>
      <c r="E323" s="61"/>
      <c r="F323" s="61"/>
      <c r="G323" s="61"/>
      <c r="H323" s="62"/>
      <c r="I323" s="57">
        <f t="shared" ref="I323:I368" si="41">IF(C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C323="M",IF(AND($B323&gt;=$O$5,$B323&lt;=$P$5),$S$5,""),IF(C323="A",IF(AND($B323&gt;=$O$5,$B323&lt;=$P$5),$T$5,""),IF(AND($B323&gt;=$O$8,$B323&lt;=$P$8),"HS",""))))</f>
        <v>0.24999999999999994</v>
      </c>
      <c r="J323" s="57" t="str">
        <f t="shared" ref="J323:J368" si="42">IF(D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D323="M",IF(AND($B323&gt;=$O$5,$B323&lt;=$P$5),$S$5,""),IF(D323="A",IF(AND($B323&gt;=$O$5,$B323&lt;=$P$5),$T$5,""),IF(AND($B323&gt;=$O$8,$B323&lt;=$P$8),"HS",""))))</f>
        <v/>
      </c>
      <c r="K323" s="57" t="str">
        <f t="shared" ref="K323:K368" si="43">IF(E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E323="M",IF(AND($B323&gt;=$O$5,$B323&lt;=$P$5),$S$5,""),IF(E323="A",IF(AND($B323&gt;=$O$5,$B323&lt;=$P$5),$T$5,""),IF(AND($B323&gt;=$O$8,$B323&lt;=$P$8),"HS",""))))</f>
        <v/>
      </c>
      <c r="L323" s="57" t="str">
        <f t="shared" ref="L323:L368" si="44">IF(F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F323="M",IF(AND($B323&gt;=$O$5,$B323&lt;=$P$5),$S$5,""),IF(F323="A",IF(AND($B323&gt;=$O$5,$B323&lt;=$P$5),$T$5,""),IF(AND($B323&gt;=$O$8,$B323&lt;=$P$8),"HS",""))))</f>
        <v/>
      </c>
      <c r="M323" s="57" t="str">
        <f t="shared" ref="M323:M368" si="45">IF(G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G323="M",IF(AND($B323&gt;=$O$5,$B323&lt;=$P$5),$S$5,""),IF(G323="A",IF(AND($B323&gt;=$O$5,$B323&lt;=$P$5),$T$5,""),IF(AND($B323&gt;=$O$8,$B323&lt;=$P$8),"HS",""))))</f>
        <v/>
      </c>
    </row>
    <row r="324" spans="1:13" x14ac:dyDescent="0.25">
      <c r="A324" s="60">
        <f t="shared" si="40"/>
        <v>1</v>
      </c>
      <c r="B324" s="2">
        <f t="shared" ref="B324:B367" si="46">(B323)+1</f>
        <v>43422</v>
      </c>
      <c r="C324" s="61" t="s">
        <v>34</v>
      </c>
      <c r="D324" s="61"/>
      <c r="E324" s="61"/>
      <c r="F324" s="61"/>
      <c r="G324" s="61"/>
      <c r="H324" s="62"/>
      <c r="I324" s="57">
        <f t="shared" si="41"/>
        <v>0.24999999999999994</v>
      </c>
      <c r="J324" s="57" t="str">
        <f t="shared" si="42"/>
        <v/>
      </c>
      <c r="K324" s="57" t="str">
        <f t="shared" si="43"/>
        <v/>
      </c>
      <c r="L324" s="57" t="str">
        <f t="shared" si="44"/>
        <v/>
      </c>
      <c r="M324" s="57" t="str">
        <f t="shared" si="45"/>
        <v/>
      </c>
    </row>
    <row r="325" spans="1:13" x14ac:dyDescent="0.25">
      <c r="A325" s="60">
        <f t="shared" si="40"/>
        <v>2</v>
      </c>
      <c r="B325" s="2">
        <f t="shared" si="46"/>
        <v>43423</v>
      </c>
      <c r="C325" s="61"/>
      <c r="D325" s="61"/>
      <c r="E325" s="61" t="s">
        <v>34</v>
      </c>
      <c r="F325" s="61"/>
      <c r="G325" s="61"/>
      <c r="H325" s="62"/>
      <c r="I325" s="57" t="str">
        <f t="shared" si="41"/>
        <v/>
      </c>
      <c r="J325" s="57" t="str">
        <f t="shared" si="42"/>
        <v/>
      </c>
      <c r="K325" s="57">
        <f t="shared" si="43"/>
        <v>0.24999999999999994</v>
      </c>
      <c r="L325" s="57" t="str">
        <f t="shared" si="44"/>
        <v/>
      </c>
      <c r="M325" s="57" t="str">
        <f t="shared" si="45"/>
        <v/>
      </c>
    </row>
    <row r="326" spans="1:13" x14ac:dyDescent="0.25">
      <c r="A326" s="60">
        <f t="shared" si="40"/>
        <v>3</v>
      </c>
      <c r="B326" s="2">
        <f t="shared" si="46"/>
        <v>43424</v>
      </c>
      <c r="C326" s="61"/>
      <c r="D326" s="61"/>
      <c r="E326" s="61" t="s">
        <v>34</v>
      </c>
      <c r="F326" s="61"/>
      <c r="G326" s="61"/>
      <c r="H326" s="62"/>
      <c r="I326" s="57" t="str">
        <f t="shared" si="41"/>
        <v/>
      </c>
      <c r="J326" s="57" t="str">
        <f t="shared" si="42"/>
        <v/>
      </c>
      <c r="K326" s="57">
        <f t="shared" si="43"/>
        <v>0.24999999999999994</v>
      </c>
      <c r="L326" s="57" t="str">
        <f t="shared" si="44"/>
        <v/>
      </c>
      <c r="M326" s="57" t="str">
        <f t="shared" si="45"/>
        <v/>
      </c>
    </row>
    <row r="327" spans="1:13" x14ac:dyDescent="0.25">
      <c r="A327" s="60">
        <f t="shared" si="40"/>
        <v>4</v>
      </c>
      <c r="B327" s="2">
        <f t="shared" si="46"/>
        <v>43425</v>
      </c>
      <c r="C327" s="61"/>
      <c r="D327" s="61"/>
      <c r="E327" s="61" t="s">
        <v>34</v>
      </c>
      <c r="F327" s="61"/>
      <c r="G327" s="61"/>
      <c r="H327" s="62"/>
      <c r="I327" s="57" t="str">
        <f t="shared" si="41"/>
        <v/>
      </c>
      <c r="J327" s="57" t="str">
        <f t="shared" si="42"/>
        <v/>
      </c>
      <c r="K327" s="57">
        <f t="shared" si="43"/>
        <v>0.24999999999999994</v>
      </c>
      <c r="L327" s="57" t="str">
        <f t="shared" si="44"/>
        <v/>
      </c>
      <c r="M327" s="57" t="str">
        <f t="shared" si="45"/>
        <v/>
      </c>
    </row>
    <row r="328" spans="1:13" x14ac:dyDescent="0.25">
      <c r="A328" s="60">
        <f t="shared" si="40"/>
        <v>5</v>
      </c>
      <c r="B328" s="2">
        <f t="shared" si="46"/>
        <v>43426</v>
      </c>
      <c r="C328" s="61"/>
      <c r="D328" s="61"/>
      <c r="E328" s="61" t="s">
        <v>34</v>
      </c>
      <c r="F328" s="61"/>
      <c r="G328" s="61"/>
      <c r="H328" s="62"/>
      <c r="I328" s="57" t="str">
        <f t="shared" si="41"/>
        <v/>
      </c>
      <c r="J328" s="57" t="str">
        <f t="shared" si="42"/>
        <v/>
      </c>
      <c r="K328" s="57">
        <f t="shared" si="43"/>
        <v>0.24999999999999994</v>
      </c>
      <c r="L328" s="57" t="str">
        <f t="shared" si="44"/>
        <v/>
      </c>
      <c r="M328" s="57" t="str">
        <f t="shared" si="45"/>
        <v/>
      </c>
    </row>
    <row r="329" spans="1:13" x14ac:dyDescent="0.25">
      <c r="A329" s="60">
        <f t="shared" si="40"/>
        <v>6</v>
      </c>
      <c r="B329" s="2">
        <f t="shared" si="46"/>
        <v>43427</v>
      </c>
      <c r="C329" s="61"/>
      <c r="D329" s="61"/>
      <c r="E329" s="61" t="s">
        <v>34</v>
      </c>
      <c r="F329" s="61"/>
      <c r="G329" s="61"/>
      <c r="H329" s="62"/>
      <c r="I329" s="57" t="str">
        <f t="shared" si="41"/>
        <v/>
      </c>
      <c r="J329" s="57" t="str">
        <f t="shared" si="42"/>
        <v/>
      </c>
      <c r="K329" s="57">
        <f t="shared" si="43"/>
        <v>0.24999999999999994</v>
      </c>
      <c r="L329" s="57" t="str">
        <f t="shared" si="44"/>
        <v/>
      </c>
      <c r="M329" s="57" t="str">
        <f t="shared" si="45"/>
        <v/>
      </c>
    </row>
    <row r="330" spans="1:13" x14ac:dyDescent="0.25">
      <c r="A330" s="60">
        <f t="shared" si="40"/>
        <v>7</v>
      </c>
      <c r="B330" s="2">
        <f t="shared" si="46"/>
        <v>43428</v>
      </c>
      <c r="C330" s="61"/>
      <c r="D330" s="61"/>
      <c r="E330" s="61" t="s">
        <v>34</v>
      </c>
      <c r="F330" s="61"/>
      <c r="G330" s="61"/>
      <c r="H330" s="62"/>
      <c r="I330" s="57" t="str">
        <f t="shared" si="41"/>
        <v/>
      </c>
      <c r="J330" s="57" t="str">
        <f t="shared" si="42"/>
        <v/>
      </c>
      <c r="K330" s="57">
        <f t="shared" si="43"/>
        <v>0.24999999999999994</v>
      </c>
      <c r="L330" s="57" t="str">
        <f t="shared" si="44"/>
        <v/>
      </c>
      <c r="M330" s="57" t="str">
        <f t="shared" si="45"/>
        <v/>
      </c>
    </row>
    <row r="331" spans="1:13" x14ac:dyDescent="0.25">
      <c r="A331" s="60">
        <f t="shared" si="40"/>
        <v>1</v>
      </c>
      <c r="B331" s="2">
        <f t="shared" si="46"/>
        <v>43429</v>
      </c>
      <c r="C331" s="61"/>
      <c r="D331" s="61"/>
      <c r="E331" s="61" t="s">
        <v>34</v>
      </c>
      <c r="F331" s="61"/>
      <c r="G331" s="61"/>
      <c r="H331" s="62"/>
      <c r="I331" s="57" t="str">
        <f t="shared" si="41"/>
        <v/>
      </c>
      <c r="J331" s="57" t="str">
        <f t="shared" si="42"/>
        <v/>
      </c>
      <c r="K331" s="57">
        <f t="shared" si="43"/>
        <v>0.24999999999999994</v>
      </c>
      <c r="L331" s="57" t="str">
        <f t="shared" si="44"/>
        <v/>
      </c>
      <c r="M331" s="57" t="str">
        <f t="shared" si="45"/>
        <v/>
      </c>
    </row>
    <row r="332" spans="1:13" x14ac:dyDescent="0.25">
      <c r="A332" s="60">
        <f t="shared" si="40"/>
        <v>2</v>
      </c>
      <c r="B332" s="2">
        <f t="shared" si="46"/>
        <v>43430</v>
      </c>
      <c r="C332" s="61"/>
      <c r="D332" s="61" t="s">
        <v>34</v>
      </c>
      <c r="E332" s="61"/>
      <c r="F332" s="61"/>
      <c r="G332" s="61"/>
      <c r="H332" s="62"/>
      <c r="I332" s="57" t="str">
        <f t="shared" si="41"/>
        <v/>
      </c>
      <c r="J332" s="57">
        <f t="shared" si="42"/>
        <v>0.24999999999999994</v>
      </c>
      <c r="K332" s="57" t="str">
        <f t="shared" si="43"/>
        <v/>
      </c>
      <c r="L332" s="57" t="str">
        <f t="shared" si="44"/>
        <v/>
      </c>
      <c r="M332" s="57" t="str">
        <f t="shared" si="45"/>
        <v/>
      </c>
    </row>
    <row r="333" spans="1:13" x14ac:dyDescent="0.25">
      <c r="A333" s="60">
        <f t="shared" si="40"/>
        <v>3</v>
      </c>
      <c r="B333" s="2">
        <f t="shared" si="46"/>
        <v>43431</v>
      </c>
      <c r="C333" s="61"/>
      <c r="D333" s="61" t="s">
        <v>34</v>
      </c>
      <c r="E333" s="61"/>
      <c r="F333" s="61"/>
      <c r="G333" s="61"/>
      <c r="H333" s="62"/>
      <c r="I333" s="57" t="str">
        <f t="shared" si="41"/>
        <v/>
      </c>
      <c r="J333" s="57">
        <f t="shared" si="42"/>
        <v>0.24999999999999994</v>
      </c>
      <c r="K333" s="57" t="str">
        <f t="shared" si="43"/>
        <v/>
      </c>
      <c r="L333" s="57" t="str">
        <f t="shared" si="44"/>
        <v/>
      </c>
      <c r="M333" s="57" t="str">
        <f t="shared" si="45"/>
        <v/>
      </c>
    </row>
    <row r="334" spans="1:13" x14ac:dyDescent="0.25">
      <c r="A334" s="60">
        <f t="shared" si="40"/>
        <v>4</v>
      </c>
      <c r="B334" s="2">
        <f t="shared" si="46"/>
        <v>43432</v>
      </c>
      <c r="C334" s="61"/>
      <c r="D334" s="61" t="s">
        <v>34</v>
      </c>
      <c r="E334" s="61"/>
      <c r="F334" s="61"/>
      <c r="G334" s="61"/>
      <c r="H334" s="62"/>
      <c r="I334" s="57" t="str">
        <f t="shared" si="41"/>
        <v/>
      </c>
      <c r="J334" s="57">
        <f t="shared" si="42"/>
        <v>0.24999999999999994</v>
      </c>
      <c r="K334" s="57" t="str">
        <f t="shared" si="43"/>
        <v/>
      </c>
      <c r="L334" s="57" t="str">
        <f t="shared" si="44"/>
        <v/>
      </c>
      <c r="M334" s="57" t="str">
        <f t="shared" si="45"/>
        <v/>
      </c>
    </row>
    <row r="335" spans="1:13" x14ac:dyDescent="0.25">
      <c r="A335" s="60">
        <f t="shared" si="40"/>
        <v>5</v>
      </c>
      <c r="B335" s="2">
        <f t="shared" si="46"/>
        <v>43433</v>
      </c>
      <c r="C335" s="61"/>
      <c r="D335" s="61" t="s">
        <v>34</v>
      </c>
      <c r="E335" s="61"/>
      <c r="F335" s="61"/>
      <c r="G335" s="61"/>
      <c r="H335" s="62"/>
      <c r="I335" s="57" t="str">
        <f t="shared" si="41"/>
        <v/>
      </c>
      <c r="J335" s="57">
        <f t="shared" si="42"/>
        <v>0.24999999999999994</v>
      </c>
      <c r="K335" s="57" t="str">
        <f t="shared" si="43"/>
        <v/>
      </c>
      <c r="L335" s="57" t="str">
        <f t="shared" si="44"/>
        <v/>
      </c>
      <c r="M335" s="57" t="str">
        <f t="shared" si="45"/>
        <v/>
      </c>
    </row>
    <row r="336" spans="1:13" x14ac:dyDescent="0.25">
      <c r="A336" s="60">
        <f t="shared" si="40"/>
        <v>6</v>
      </c>
      <c r="B336" s="2">
        <f t="shared" si="46"/>
        <v>43434</v>
      </c>
      <c r="C336" s="61"/>
      <c r="D336" s="61" t="s">
        <v>34</v>
      </c>
      <c r="E336" s="61"/>
      <c r="F336" s="61"/>
      <c r="G336" s="61"/>
      <c r="H336" s="62"/>
      <c r="I336" s="57" t="str">
        <f t="shared" si="41"/>
        <v/>
      </c>
      <c r="J336" s="57">
        <f t="shared" si="42"/>
        <v>0.24999999999999994</v>
      </c>
      <c r="K336" s="57" t="str">
        <f t="shared" si="43"/>
        <v/>
      </c>
      <c r="L336" s="57" t="str">
        <f t="shared" si="44"/>
        <v/>
      </c>
      <c r="M336" s="57" t="str">
        <f t="shared" si="45"/>
        <v/>
      </c>
    </row>
    <row r="337" spans="1:13" x14ac:dyDescent="0.25">
      <c r="A337" s="60">
        <f t="shared" si="40"/>
        <v>7</v>
      </c>
      <c r="B337" s="2">
        <f t="shared" si="46"/>
        <v>43435</v>
      </c>
      <c r="C337" s="61"/>
      <c r="D337" s="61" t="s">
        <v>34</v>
      </c>
      <c r="E337" s="61"/>
      <c r="F337" s="61"/>
      <c r="G337" s="61"/>
      <c r="H337" s="62"/>
      <c r="I337" s="57" t="str">
        <f t="shared" si="41"/>
        <v/>
      </c>
      <c r="J337" s="57">
        <f t="shared" si="42"/>
        <v>0.24999999999999994</v>
      </c>
      <c r="K337" s="57" t="str">
        <f t="shared" si="43"/>
        <v/>
      </c>
      <c r="L337" s="57" t="str">
        <f t="shared" si="44"/>
        <v/>
      </c>
      <c r="M337" s="57" t="str">
        <f t="shared" si="45"/>
        <v/>
      </c>
    </row>
    <row r="338" spans="1:13" x14ac:dyDescent="0.25">
      <c r="A338" s="60">
        <f t="shared" si="40"/>
        <v>1</v>
      </c>
      <c r="B338" s="2">
        <f t="shared" si="46"/>
        <v>43436</v>
      </c>
      <c r="C338" s="61"/>
      <c r="D338" s="61" t="s">
        <v>34</v>
      </c>
      <c r="E338" s="61"/>
      <c r="F338" s="61"/>
      <c r="G338" s="61"/>
      <c r="H338" s="62"/>
      <c r="I338" s="57" t="str">
        <f t="shared" si="41"/>
        <v/>
      </c>
      <c r="J338" s="57">
        <f t="shared" si="42"/>
        <v>0.24999999999999994</v>
      </c>
      <c r="K338" s="57" t="str">
        <f t="shared" si="43"/>
        <v/>
      </c>
      <c r="L338" s="57" t="str">
        <f t="shared" si="44"/>
        <v/>
      </c>
      <c r="M338" s="57" t="str">
        <f t="shared" si="45"/>
        <v/>
      </c>
    </row>
    <row r="339" spans="1:13" x14ac:dyDescent="0.25">
      <c r="A339" s="60">
        <f t="shared" si="40"/>
        <v>2</v>
      </c>
      <c r="B339" s="2">
        <f t="shared" si="46"/>
        <v>43437</v>
      </c>
      <c r="C339" s="61"/>
      <c r="D339" s="61"/>
      <c r="E339" s="61"/>
      <c r="F339" s="61"/>
      <c r="G339" s="61" t="s">
        <v>34</v>
      </c>
      <c r="H339" s="62"/>
      <c r="I339" s="57" t="str">
        <f t="shared" si="41"/>
        <v/>
      </c>
      <c r="J339" s="57" t="str">
        <f t="shared" si="42"/>
        <v/>
      </c>
      <c r="K339" s="57" t="str">
        <f t="shared" si="43"/>
        <v/>
      </c>
      <c r="L339" s="57" t="str">
        <f t="shared" si="44"/>
        <v/>
      </c>
      <c r="M339" s="57">
        <f t="shared" si="45"/>
        <v>0.24999999999999994</v>
      </c>
    </row>
    <row r="340" spans="1:13" x14ac:dyDescent="0.25">
      <c r="A340" s="60">
        <f t="shared" si="40"/>
        <v>3</v>
      </c>
      <c r="B340" s="2">
        <f t="shared" si="46"/>
        <v>43438</v>
      </c>
      <c r="C340" s="61"/>
      <c r="D340" s="61"/>
      <c r="E340" s="61"/>
      <c r="F340" s="61"/>
      <c r="G340" s="61" t="s">
        <v>34</v>
      </c>
      <c r="H340" s="62"/>
      <c r="I340" s="57" t="str">
        <f t="shared" si="41"/>
        <v/>
      </c>
      <c r="J340" s="57" t="str">
        <f t="shared" si="42"/>
        <v/>
      </c>
      <c r="K340" s="57" t="str">
        <f t="shared" si="43"/>
        <v/>
      </c>
      <c r="L340" s="57" t="str">
        <f t="shared" si="44"/>
        <v/>
      </c>
      <c r="M340" s="57">
        <f t="shared" si="45"/>
        <v>0.24999999999999994</v>
      </c>
    </row>
    <row r="341" spans="1:13" x14ac:dyDescent="0.25">
      <c r="A341" s="60">
        <f t="shared" si="40"/>
        <v>4</v>
      </c>
      <c r="B341" s="2">
        <f t="shared" si="46"/>
        <v>43439</v>
      </c>
      <c r="C341" s="61"/>
      <c r="D341" s="61"/>
      <c r="E341" s="61"/>
      <c r="F341" s="61"/>
      <c r="G341" s="61" t="s">
        <v>34</v>
      </c>
      <c r="H341" s="62"/>
      <c r="I341" s="57" t="str">
        <f t="shared" si="41"/>
        <v/>
      </c>
      <c r="J341" s="57" t="str">
        <f t="shared" si="42"/>
        <v/>
      </c>
      <c r="K341" s="57" t="str">
        <f t="shared" si="43"/>
        <v/>
      </c>
      <c r="L341" s="57" t="str">
        <f t="shared" si="44"/>
        <v/>
      </c>
      <c r="M341" s="57">
        <f t="shared" si="45"/>
        <v>0.24999999999999994</v>
      </c>
    </row>
    <row r="342" spans="1:13" x14ac:dyDescent="0.25">
      <c r="A342" s="60">
        <f t="shared" si="40"/>
        <v>5</v>
      </c>
      <c r="B342" s="2">
        <f t="shared" si="46"/>
        <v>43440</v>
      </c>
      <c r="C342" s="61"/>
      <c r="D342" s="61"/>
      <c r="E342" s="61"/>
      <c r="F342" s="61"/>
      <c r="G342" s="61" t="s">
        <v>34</v>
      </c>
      <c r="H342" s="62"/>
      <c r="I342" s="57" t="str">
        <f t="shared" si="41"/>
        <v/>
      </c>
      <c r="J342" s="57" t="str">
        <f t="shared" si="42"/>
        <v/>
      </c>
      <c r="K342" s="57" t="str">
        <f t="shared" si="43"/>
        <v/>
      </c>
      <c r="L342" s="57" t="str">
        <f t="shared" si="44"/>
        <v/>
      </c>
      <c r="M342" s="57">
        <f t="shared" si="45"/>
        <v>0.24999999999999994</v>
      </c>
    </row>
    <row r="343" spans="1:13" x14ac:dyDescent="0.25">
      <c r="A343" s="60">
        <f t="shared" si="40"/>
        <v>6</v>
      </c>
      <c r="B343" s="2">
        <f t="shared" si="46"/>
        <v>43441</v>
      </c>
      <c r="C343" s="61"/>
      <c r="D343" s="61"/>
      <c r="E343" s="61"/>
      <c r="F343" s="61"/>
      <c r="G343" s="61" t="s">
        <v>34</v>
      </c>
      <c r="H343" s="62"/>
      <c r="I343" s="57" t="str">
        <f t="shared" si="41"/>
        <v/>
      </c>
      <c r="J343" s="57" t="str">
        <f t="shared" si="42"/>
        <v/>
      </c>
      <c r="K343" s="57" t="str">
        <f t="shared" si="43"/>
        <v/>
      </c>
      <c r="L343" s="57" t="str">
        <f t="shared" si="44"/>
        <v/>
      </c>
      <c r="M343" s="57">
        <f t="shared" si="45"/>
        <v>0.24999999999999994</v>
      </c>
    </row>
    <row r="344" spans="1:13" x14ac:dyDescent="0.25">
      <c r="A344" s="60">
        <f t="shared" si="40"/>
        <v>7</v>
      </c>
      <c r="B344" s="2">
        <f t="shared" si="46"/>
        <v>43442</v>
      </c>
      <c r="C344" s="61"/>
      <c r="D344" s="61"/>
      <c r="E344" s="61"/>
      <c r="F344" s="61"/>
      <c r="G344" s="61" t="s">
        <v>34</v>
      </c>
      <c r="H344" s="62"/>
      <c r="I344" s="57" t="str">
        <f t="shared" si="41"/>
        <v/>
      </c>
      <c r="J344" s="57" t="str">
        <f t="shared" si="42"/>
        <v/>
      </c>
      <c r="K344" s="57" t="str">
        <f t="shared" si="43"/>
        <v/>
      </c>
      <c r="L344" s="57" t="str">
        <f t="shared" si="44"/>
        <v/>
      </c>
      <c r="M344" s="57">
        <f t="shared" si="45"/>
        <v>0.24999999999999994</v>
      </c>
    </row>
    <row r="345" spans="1:13" x14ac:dyDescent="0.25">
      <c r="A345" s="60">
        <f t="shared" si="40"/>
        <v>1</v>
      </c>
      <c r="B345" s="2">
        <f t="shared" si="46"/>
        <v>43443</v>
      </c>
      <c r="C345" s="61"/>
      <c r="D345" s="61"/>
      <c r="E345" s="61"/>
      <c r="F345" s="61"/>
      <c r="G345" s="61" t="s">
        <v>34</v>
      </c>
      <c r="H345" s="62"/>
      <c r="I345" s="57" t="str">
        <f t="shared" si="41"/>
        <v/>
      </c>
      <c r="J345" s="57" t="str">
        <f t="shared" si="42"/>
        <v/>
      </c>
      <c r="K345" s="57" t="str">
        <f t="shared" si="43"/>
        <v/>
      </c>
      <c r="L345" s="57" t="str">
        <f t="shared" si="44"/>
        <v/>
      </c>
      <c r="M345" s="57">
        <f t="shared" si="45"/>
        <v>0.24999999999999994</v>
      </c>
    </row>
    <row r="346" spans="1:13" x14ac:dyDescent="0.25">
      <c r="A346" s="60">
        <f t="shared" si="40"/>
        <v>2</v>
      </c>
      <c r="B346" s="2">
        <f t="shared" si="46"/>
        <v>43444</v>
      </c>
      <c r="C346" s="61"/>
      <c r="D346" s="61"/>
      <c r="E346" s="61"/>
      <c r="F346" s="61" t="s">
        <v>34</v>
      </c>
      <c r="G346" s="61"/>
      <c r="H346" s="62"/>
      <c r="I346" s="57" t="str">
        <f t="shared" si="41"/>
        <v/>
      </c>
      <c r="J346" s="57" t="str">
        <f t="shared" si="42"/>
        <v/>
      </c>
      <c r="K346" s="57" t="str">
        <f t="shared" si="43"/>
        <v/>
      </c>
      <c r="L346" s="57">
        <f t="shared" si="44"/>
        <v>0.24999999999999994</v>
      </c>
      <c r="M346" s="57" t="str">
        <f t="shared" si="45"/>
        <v/>
      </c>
    </row>
    <row r="347" spans="1:13" x14ac:dyDescent="0.25">
      <c r="A347" s="60">
        <f t="shared" si="40"/>
        <v>3</v>
      </c>
      <c r="B347" s="2">
        <f t="shared" si="46"/>
        <v>43445</v>
      </c>
      <c r="C347" s="61"/>
      <c r="D347" s="61"/>
      <c r="E347" s="61"/>
      <c r="F347" s="61" t="s">
        <v>34</v>
      </c>
      <c r="G347" s="61"/>
      <c r="H347" s="62"/>
      <c r="I347" s="57" t="str">
        <f t="shared" si="41"/>
        <v/>
      </c>
      <c r="J347" s="57" t="str">
        <f t="shared" si="42"/>
        <v/>
      </c>
      <c r="K347" s="57" t="str">
        <f t="shared" si="43"/>
        <v/>
      </c>
      <c r="L347" s="57">
        <f t="shared" si="44"/>
        <v>0.24999999999999994</v>
      </c>
      <c r="M347" s="57" t="str">
        <f t="shared" si="45"/>
        <v/>
      </c>
    </row>
    <row r="348" spans="1:13" x14ac:dyDescent="0.25">
      <c r="A348" s="60">
        <f t="shared" si="40"/>
        <v>4</v>
      </c>
      <c r="B348" s="2">
        <f t="shared" si="46"/>
        <v>43446</v>
      </c>
      <c r="C348" s="61"/>
      <c r="D348" s="61"/>
      <c r="E348" s="61"/>
      <c r="F348" s="61" t="s">
        <v>34</v>
      </c>
      <c r="G348" s="61"/>
      <c r="H348" s="62"/>
      <c r="I348" s="57" t="str">
        <f t="shared" si="41"/>
        <v/>
      </c>
      <c r="J348" s="57" t="str">
        <f t="shared" si="42"/>
        <v/>
      </c>
      <c r="K348" s="57" t="str">
        <f t="shared" si="43"/>
        <v/>
      </c>
      <c r="L348" s="57">
        <f t="shared" si="44"/>
        <v>0.24999999999999994</v>
      </c>
      <c r="M348" s="57" t="str">
        <f t="shared" si="45"/>
        <v/>
      </c>
    </row>
    <row r="349" spans="1:13" x14ac:dyDescent="0.25">
      <c r="A349" s="60">
        <f t="shared" si="40"/>
        <v>5</v>
      </c>
      <c r="B349" s="2">
        <f t="shared" si="46"/>
        <v>43447</v>
      </c>
      <c r="C349" s="61"/>
      <c r="D349" s="61"/>
      <c r="E349" s="61"/>
      <c r="F349" s="61" t="s">
        <v>34</v>
      </c>
      <c r="G349" s="61"/>
      <c r="H349" s="62"/>
      <c r="I349" s="57" t="str">
        <f t="shared" si="41"/>
        <v/>
      </c>
      <c r="J349" s="57" t="str">
        <f t="shared" si="42"/>
        <v/>
      </c>
      <c r="K349" s="57" t="str">
        <f t="shared" si="43"/>
        <v/>
      </c>
      <c r="L349" s="57">
        <f t="shared" si="44"/>
        <v>0.24999999999999994</v>
      </c>
      <c r="M349" s="57" t="str">
        <f t="shared" si="45"/>
        <v/>
      </c>
    </row>
    <row r="350" spans="1:13" x14ac:dyDescent="0.25">
      <c r="A350" s="60">
        <f t="shared" si="40"/>
        <v>6</v>
      </c>
      <c r="B350" s="2">
        <f t="shared" si="46"/>
        <v>43448</v>
      </c>
      <c r="C350" s="61"/>
      <c r="D350" s="61"/>
      <c r="E350" s="61"/>
      <c r="F350" s="61" t="s">
        <v>34</v>
      </c>
      <c r="G350" s="61"/>
      <c r="H350" s="62"/>
      <c r="I350" s="57" t="str">
        <f t="shared" si="41"/>
        <v/>
      </c>
      <c r="J350" s="57" t="str">
        <f t="shared" si="42"/>
        <v/>
      </c>
      <c r="K350" s="57" t="str">
        <f t="shared" si="43"/>
        <v/>
      </c>
      <c r="L350" s="57">
        <f t="shared" si="44"/>
        <v>0.24999999999999994</v>
      </c>
      <c r="M350" s="57" t="str">
        <f t="shared" si="45"/>
        <v/>
      </c>
    </row>
    <row r="351" spans="1:13" x14ac:dyDescent="0.25">
      <c r="A351" s="60">
        <f t="shared" si="40"/>
        <v>7</v>
      </c>
      <c r="B351" s="2">
        <f t="shared" si="46"/>
        <v>43449</v>
      </c>
      <c r="C351" s="61"/>
      <c r="D351" s="61"/>
      <c r="E351" s="61"/>
      <c r="F351" s="61" t="s">
        <v>34</v>
      </c>
      <c r="G351" s="61"/>
      <c r="H351" s="62"/>
      <c r="I351" s="57" t="str">
        <f t="shared" si="41"/>
        <v/>
      </c>
      <c r="J351" s="57" t="str">
        <f t="shared" si="42"/>
        <v/>
      </c>
      <c r="K351" s="57" t="str">
        <f t="shared" si="43"/>
        <v/>
      </c>
      <c r="L351" s="57">
        <f t="shared" si="44"/>
        <v>0.24999999999999994</v>
      </c>
      <c r="M351" s="57" t="str">
        <f t="shared" si="45"/>
        <v/>
      </c>
    </row>
    <row r="352" spans="1:13" x14ac:dyDescent="0.25">
      <c r="A352" s="60">
        <f t="shared" si="40"/>
        <v>1</v>
      </c>
      <c r="B352" s="2">
        <f t="shared" si="46"/>
        <v>43450</v>
      </c>
      <c r="C352" s="61"/>
      <c r="D352" s="61"/>
      <c r="E352" s="61"/>
      <c r="F352" s="61" t="s">
        <v>34</v>
      </c>
      <c r="G352" s="61"/>
      <c r="H352" s="62"/>
      <c r="I352" s="57" t="str">
        <f t="shared" si="41"/>
        <v/>
      </c>
      <c r="J352" s="57" t="str">
        <f t="shared" si="42"/>
        <v/>
      </c>
      <c r="K352" s="57" t="str">
        <f t="shared" si="43"/>
        <v/>
      </c>
      <c r="L352" s="57">
        <f t="shared" si="44"/>
        <v>0.24999999999999994</v>
      </c>
      <c r="M352" s="57" t="str">
        <f t="shared" si="45"/>
        <v/>
      </c>
    </row>
    <row r="353" spans="1:13" x14ac:dyDescent="0.25">
      <c r="A353" s="60">
        <f t="shared" si="40"/>
        <v>2</v>
      </c>
      <c r="B353" s="2">
        <f t="shared" si="46"/>
        <v>43451</v>
      </c>
      <c r="C353" s="61" t="s">
        <v>34</v>
      </c>
      <c r="D353" s="61"/>
      <c r="E353" s="61"/>
      <c r="F353" s="61"/>
      <c r="G353" s="61"/>
      <c r="H353" s="62"/>
      <c r="I353" s="57">
        <f t="shared" si="41"/>
        <v>0.24999999999999994</v>
      </c>
      <c r="J353" s="57" t="str">
        <f t="shared" si="42"/>
        <v/>
      </c>
      <c r="K353" s="57" t="str">
        <f t="shared" si="43"/>
        <v/>
      </c>
      <c r="L353" s="57" t="str">
        <f t="shared" si="44"/>
        <v/>
      </c>
      <c r="M353" s="57" t="str">
        <f t="shared" si="45"/>
        <v/>
      </c>
    </row>
    <row r="354" spans="1:13" x14ac:dyDescent="0.25">
      <c r="A354" s="60">
        <f t="shared" si="40"/>
        <v>3</v>
      </c>
      <c r="B354" s="2">
        <f t="shared" si="46"/>
        <v>43452</v>
      </c>
      <c r="C354" s="61" t="s">
        <v>34</v>
      </c>
      <c r="D354" s="61"/>
      <c r="E354" s="61"/>
      <c r="F354" s="61"/>
      <c r="G354" s="61"/>
      <c r="H354" s="62"/>
      <c r="I354" s="57">
        <f t="shared" si="41"/>
        <v>0.24999999999999994</v>
      </c>
      <c r="J354" s="57" t="str">
        <f t="shared" si="42"/>
        <v/>
      </c>
      <c r="K354" s="57" t="str">
        <f t="shared" si="43"/>
        <v/>
      </c>
      <c r="L354" s="57" t="str">
        <f t="shared" si="44"/>
        <v/>
      </c>
      <c r="M354" s="57" t="str">
        <f t="shared" si="45"/>
        <v/>
      </c>
    </row>
    <row r="355" spans="1:13" x14ac:dyDescent="0.25">
      <c r="A355" s="60">
        <f t="shared" si="40"/>
        <v>4</v>
      </c>
      <c r="B355" s="2">
        <f t="shared" si="46"/>
        <v>43453</v>
      </c>
      <c r="C355" s="61" t="s">
        <v>34</v>
      </c>
      <c r="D355" s="61"/>
      <c r="E355" s="61"/>
      <c r="F355" s="61"/>
      <c r="G355" s="61"/>
      <c r="H355" s="62"/>
      <c r="I355" s="57">
        <f t="shared" si="41"/>
        <v>0.24999999999999994</v>
      </c>
      <c r="J355" s="57" t="str">
        <f t="shared" si="42"/>
        <v/>
      </c>
      <c r="K355" s="57" t="str">
        <f t="shared" si="43"/>
        <v/>
      </c>
      <c r="L355" s="57" t="str">
        <f t="shared" si="44"/>
        <v/>
      </c>
      <c r="M355" s="57" t="str">
        <f t="shared" si="45"/>
        <v/>
      </c>
    </row>
    <row r="356" spans="1:13" x14ac:dyDescent="0.25">
      <c r="A356" s="60">
        <f t="shared" si="40"/>
        <v>5</v>
      </c>
      <c r="B356" s="2">
        <f t="shared" si="46"/>
        <v>43454</v>
      </c>
      <c r="C356" s="61" t="s">
        <v>34</v>
      </c>
      <c r="D356" s="61"/>
      <c r="E356" s="61"/>
      <c r="F356" s="61"/>
      <c r="G356" s="61"/>
      <c r="H356" s="62"/>
      <c r="I356" s="57">
        <f t="shared" si="41"/>
        <v>0.24999999999999994</v>
      </c>
      <c r="J356" s="57" t="str">
        <f t="shared" si="42"/>
        <v/>
      </c>
      <c r="K356" s="57" t="str">
        <f t="shared" si="43"/>
        <v/>
      </c>
      <c r="L356" s="57" t="str">
        <f t="shared" si="44"/>
        <v/>
      </c>
      <c r="M356" s="57" t="str">
        <f t="shared" si="45"/>
        <v/>
      </c>
    </row>
    <row r="357" spans="1:13" x14ac:dyDescent="0.25">
      <c r="A357" s="60">
        <f t="shared" si="40"/>
        <v>6</v>
      </c>
      <c r="B357" s="2">
        <f t="shared" si="46"/>
        <v>43455</v>
      </c>
      <c r="C357" s="61" t="s">
        <v>34</v>
      </c>
      <c r="D357" s="61"/>
      <c r="E357" s="61"/>
      <c r="F357" s="61"/>
      <c r="G357" s="61"/>
      <c r="H357" s="62"/>
      <c r="I357" s="57">
        <f t="shared" si="41"/>
        <v>0.24999999999999994</v>
      </c>
      <c r="J357" s="57" t="str">
        <f t="shared" si="42"/>
        <v/>
      </c>
      <c r="K357" s="57" t="str">
        <f t="shared" si="43"/>
        <v/>
      </c>
      <c r="L357" s="57" t="str">
        <f t="shared" si="44"/>
        <v/>
      </c>
      <c r="M357" s="57" t="str">
        <f t="shared" si="45"/>
        <v/>
      </c>
    </row>
    <row r="358" spans="1:13" x14ac:dyDescent="0.25">
      <c r="A358" s="60">
        <f t="shared" si="40"/>
        <v>7</v>
      </c>
      <c r="B358" s="2">
        <f t="shared" si="46"/>
        <v>43456</v>
      </c>
      <c r="C358" s="61" t="s">
        <v>34</v>
      </c>
      <c r="D358" s="61"/>
      <c r="E358" s="61"/>
      <c r="F358" s="61"/>
      <c r="G358" s="61"/>
      <c r="H358" s="62"/>
      <c r="I358" s="57">
        <f t="shared" si="41"/>
        <v>0.24999999999999994</v>
      </c>
      <c r="J358" s="57" t="str">
        <f t="shared" si="42"/>
        <v/>
      </c>
      <c r="K358" s="57" t="str">
        <f t="shared" si="43"/>
        <v/>
      </c>
      <c r="L358" s="57" t="str">
        <f t="shared" si="44"/>
        <v/>
      </c>
      <c r="M358" s="57" t="str">
        <f t="shared" si="45"/>
        <v/>
      </c>
    </row>
    <row r="359" spans="1:13" x14ac:dyDescent="0.25">
      <c r="A359" s="60">
        <f t="shared" si="40"/>
        <v>1</v>
      </c>
      <c r="B359" s="2">
        <f t="shared" si="46"/>
        <v>43457</v>
      </c>
      <c r="C359" s="61" t="s">
        <v>34</v>
      </c>
      <c r="D359" s="61"/>
      <c r="E359" s="61"/>
      <c r="F359" s="61"/>
      <c r="G359" s="61"/>
      <c r="H359" s="62"/>
      <c r="I359" s="57">
        <f t="shared" si="41"/>
        <v>0.24999999999999994</v>
      </c>
      <c r="J359" s="57" t="str">
        <f t="shared" si="42"/>
        <v/>
      </c>
      <c r="K359" s="57" t="str">
        <f t="shared" si="43"/>
        <v/>
      </c>
      <c r="L359" s="57" t="str">
        <f t="shared" si="44"/>
        <v/>
      </c>
      <c r="M359" s="57" t="str">
        <f t="shared" si="45"/>
        <v/>
      </c>
    </row>
    <row r="360" spans="1:13" x14ac:dyDescent="0.25">
      <c r="A360" s="60">
        <f t="shared" si="40"/>
        <v>2</v>
      </c>
      <c r="B360" s="2">
        <f t="shared" si="46"/>
        <v>43458</v>
      </c>
      <c r="C360" s="61"/>
      <c r="D360" s="61"/>
      <c r="E360" s="61" t="s">
        <v>34</v>
      </c>
      <c r="F360" s="61"/>
      <c r="G360" s="61"/>
      <c r="H360" s="62"/>
      <c r="I360" s="57" t="str">
        <f t="shared" si="41"/>
        <v/>
      </c>
      <c r="J360" s="57" t="str">
        <f t="shared" si="42"/>
        <v/>
      </c>
      <c r="K360" s="57">
        <f t="shared" si="43"/>
        <v>0.24999999999999994</v>
      </c>
      <c r="L360" s="57" t="str">
        <f t="shared" si="44"/>
        <v/>
      </c>
      <c r="M360" s="57" t="str">
        <f t="shared" si="45"/>
        <v/>
      </c>
    </row>
    <row r="361" spans="1:13" x14ac:dyDescent="0.25">
      <c r="A361" s="60">
        <f t="shared" si="40"/>
        <v>3</v>
      </c>
      <c r="B361" s="2">
        <f t="shared" si="46"/>
        <v>43459</v>
      </c>
      <c r="C361" s="61"/>
      <c r="D361" s="61"/>
      <c r="E361" s="61" t="s">
        <v>34</v>
      </c>
      <c r="F361" s="61"/>
      <c r="G361" s="61"/>
      <c r="H361" s="62"/>
      <c r="I361" s="57" t="str">
        <f t="shared" si="41"/>
        <v/>
      </c>
      <c r="J361" s="57" t="str">
        <f t="shared" si="42"/>
        <v/>
      </c>
      <c r="K361" s="57">
        <f t="shared" si="43"/>
        <v>0.24999999999999994</v>
      </c>
      <c r="L361" s="57" t="str">
        <f t="shared" si="44"/>
        <v/>
      </c>
      <c r="M361" s="57" t="str">
        <f t="shared" si="45"/>
        <v/>
      </c>
    </row>
    <row r="362" spans="1:13" x14ac:dyDescent="0.25">
      <c r="A362" s="60">
        <f t="shared" si="40"/>
        <v>4</v>
      </c>
      <c r="B362" s="2">
        <f t="shared" si="46"/>
        <v>43460</v>
      </c>
      <c r="C362" s="61"/>
      <c r="D362" s="61"/>
      <c r="E362" s="61" t="s">
        <v>34</v>
      </c>
      <c r="F362" s="61"/>
      <c r="G362" s="61"/>
      <c r="H362" s="62"/>
      <c r="I362" s="57" t="str">
        <f t="shared" si="41"/>
        <v/>
      </c>
      <c r="J362" s="57" t="str">
        <f t="shared" si="42"/>
        <v/>
      </c>
      <c r="K362" s="57">
        <f t="shared" si="43"/>
        <v>0.24999999999999994</v>
      </c>
      <c r="L362" s="57" t="str">
        <f t="shared" si="44"/>
        <v/>
      </c>
      <c r="M362" s="57" t="str">
        <f t="shared" si="45"/>
        <v/>
      </c>
    </row>
    <row r="363" spans="1:13" x14ac:dyDescent="0.25">
      <c r="A363" s="60">
        <f t="shared" si="40"/>
        <v>5</v>
      </c>
      <c r="B363" s="2">
        <f t="shared" si="46"/>
        <v>43461</v>
      </c>
      <c r="C363" s="61"/>
      <c r="D363" s="61"/>
      <c r="E363" s="61" t="s">
        <v>34</v>
      </c>
      <c r="F363" s="61"/>
      <c r="G363" s="61"/>
      <c r="H363" s="62"/>
      <c r="I363" s="57" t="str">
        <f t="shared" si="41"/>
        <v/>
      </c>
      <c r="J363" s="57" t="str">
        <f t="shared" si="42"/>
        <v/>
      </c>
      <c r="K363" s="57">
        <f t="shared" si="43"/>
        <v>0.24999999999999994</v>
      </c>
      <c r="L363" s="57" t="str">
        <f t="shared" si="44"/>
        <v/>
      </c>
      <c r="M363" s="57" t="str">
        <f t="shared" si="45"/>
        <v/>
      </c>
    </row>
    <row r="364" spans="1:13" x14ac:dyDescent="0.25">
      <c r="A364" s="60">
        <f t="shared" si="40"/>
        <v>6</v>
      </c>
      <c r="B364" s="2">
        <f t="shared" si="46"/>
        <v>43462</v>
      </c>
      <c r="C364" s="61"/>
      <c r="D364" s="61"/>
      <c r="E364" s="61" t="s">
        <v>34</v>
      </c>
      <c r="F364" s="61"/>
      <c r="G364" s="61"/>
      <c r="H364" s="62"/>
      <c r="I364" s="57" t="str">
        <f t="shared" si="41"/>
        <v/>
      </c>
      <c r="J364" s="57" t="str">
        <f t="shared" si="42"/>
        <v/>
      </c>
      <c r="K364" s="57">
        <f t="shared" si="43"/>
        <v>0.24999999999999994</v>
      </c>
      <c r="L364" s="57" t="str">
        <f t="shared" si="44"/>
        <v/>
      </c>
      <c r="M364" s="57" t="str">
        <f t="shared" si="45"/>
        <v/>
      </c>
    </row>
    <row r="365" spans="1:13" x14ac:dyDescent="0.25">
      <c r="A365" s="60">
        <f t="shared" si="40"/>
        <v>7</v>
      </c>
      <c r="B365" s="2">
        <f t="shared" si="46"/>
        <v>43463</v>
      </c>
      <c r="C365" s="61"/>
      <c r="D365" s="61"/>
      <c r="E365" s="61" t="s">
        <v>34</v>
      </c>
      <c r="F365" s="61"/>
      <c r="G365" s="61"/>
      <c r="H365" s="62"/>
      <c r="I365" s="57" t="str">
        <f t="shared" si="41"/>
        <v/>
      </c>
      <c r="J365" s="57" t="str">
        <f t="shared" si="42"/>
        <v/>
      </c>
      <c r="K365" s="57">
        <f t="shared" si="43"/>
        <v>0.24999999999999994</v>
      </c>
      <c r="L365" s="57" t="str">
        <f t="shared" si="44"/>
        <v/>
      </c>
      <c r="M365" s="57" t="str">
        <f t="shared" si="45"/>
        <v/>
      </c>
    </row>
    <row r="366" spans="1:13" x14ac:dyDescent="0.25">
      <c r="A366" s="60">
        <f t="shared" si="40"/>
        <v>1</v>
      </c>
      <c r="B366" s="2">
        <f t="shared" si="46"/>
        <v>43464</v>
      </c>
      <c r="C366" s="61"/>
      <c r="D366" s="61"/>
      <c r="E366" s="61" t="s">
        <v>34</v>
      </c>
      <c r="F366" s="61"/>
      <c r="G366" s="61"/>
      <c r="H366" s="62"/>
      <c r="I366" s="57" t="str">
        <f t="shared" si="41"/>
        <v/>
      </c>
      <c r="J366" s="57" t="str">
        <f t="shared" si="42"/>
        <v/>
      </c>
      <c r="K366" s="57">
        <f t="shared" si="43"/>
        <v>0.24999999999999994</v>
      </c>
      <c r="L366" s="57" t="str">
        <f t="shared" si="44"/>
        <v/>
      </c>
      <c r="M366" s="57" t="str">
        <f t="shared" si="45"/>
        <v/>
      </c>
    </row>
    <row r="367" spans="1:13" x14ac:dyDescent="0.25">
      <c r="A367" s="60">
        <f t="shared" si="40"/>
        <v>2</v>
      </c>
      <c r="B367" s="2">
        <f t="shared" si="46"/>
        <v>43465</v>
      </c>
      <c r="C367" s="61"/>
      <c r="D367" s="61"/>
      <c r="E367" s="61"/>
      <c r="F367" s="61"/>
      <c r="G367" s="61"/>
      <c r="H367" s="62"/>
      <c r="I367" s="57" t="str">
        <f t="shared" si="41"/>
        <v/>
      </c>
      <c r="J367" s="57" t="str">
        <f t="shared" si="42"/>
        <v/>
      </c>
      <c r="K367" s="57" t="str">
        <f t="shared" si="43"/>
        <v/>
      </c>
      <c r="L367" s="57" t="str">
        <f t="shared" si="44"/>
        <v/>
      </c>
      <c r="M367" s="57" t="str">
        <f t="shared" si="45"/>
        <v/>
      </c>
    </row>
    <row r="368" spans="1:13" x14ac:dyDescent="0.25">
      <c r="A368" s="60" t="e">
        <f t="shared" si="40"/>
        <v>#VALUE!</v>
      </c>
      <c r="B368" s="2" t="str">
        <f>IF(DAY(DATE(YEAR(B62),3,0))=29,B367+1,"")</f>
        <v/>
      </c>
      <c r="C368" s="61"/>
      <c r="D368" s="61"/>
      <c r="E368" s="61"/>
      <c r="F368" s="61"/>
      <c r="G368" s="61"/>
      <c r="H368" s="62"/>
      <c r="I368" s="57" t="str">
        <f t="shared" si="41"/>
        <v/>
      </c>
      <c r="J368" s="57" t="str">
        <f t="shared" si="42"/>
        <v/>
      </c>
      <c r="K368" s="57" t="str">
        <f t="shared" si="43"/>
        <v/>
      </c>
      <c r="L368" s="57" t="str">
        <f t="shared" si="44"/>
        <v/>
      </c>
      <c r="M368" s="57" t="str">
        <f t="shared" si="45"/>
        <v/>
      </c>
    </row>
    <row r="369" spans="3:13" x14ac:dyDescent="0.25">
      <c r="C369" s="54"/>
      <c r="D369" s="54"/>
      <c r="E369" s="54"/>
      <c r="F369" s="54"/>
      <c r="G369" s="54"/>
      <c r="H369" s="62"/>
      <c r="I369" s="56">
        <f>SUM(I2:I368)</f>
        <v>30.385416666666661</v>
      </c>
      <c r="J369" s="56">
        <f t="shared" ref="J369:M369" si="47">SUM(J2:J368)</f>
        <v>30.052083333333332</v>
      </c>
      <c r="K369" s="56">
        <f t="shared" si="47"/>
        <v>31.385416666666668</v>
      </c>
      <c r="L369" s="56">
        <f t="shared" si="47"/>
        <v>30.687499999999989</v>
      </c>
      <c r="M369" s="56">
        <f t="shared" si="47"/>
        <v>31.145833333333336</v>
      </c>
    </row>
  </sheetData>
  <mergeCells count="1">
    <mergeCell ref="Q8:S8"/>
  </mergeCells>
  <conditionalFormatting sqref="B2:M368">
    <cfRule type="expression" dxfId="6" priority="5">
      <formula>(OR(AND($B2&gt;=$O$5,$B2&lt;=$P$5)))</formula>
    </cfRule>
    <cfRule type="expression" dxfId="5" priority="6">
      <formula>(OR(AND($B2&gt;=$O$3,$B2&lt;=$P$3),OR(AND($B2&gt;=$O$6,$B2&lt;=$P$6))))</formula>
    </cfRule>
    <cfRule type="expression" dxfId="4" priority="8">
      <formula>(OR(AND($B2&gt;=$O$2,$B2&lt;=$P$2),OR(AND($B2&gt;=$O$9,$B2&lt;=$P$9))))</formula>
    </cfRule>
    <cfRule type="expression" dxfId="3" priority="10">
      <formula>(AND($B2&gt;=$O$8,$B2&lt;=$P$8))</formula>
    </cfRule>
  </conditionalFormatting>
  <conditionalFormatting sqref="O2:T2 O9:T9">
    <cfRule type="expression" dxfId="2" priority="3">
      <formula>(OR(AND($B3&gt;=$O$2,$B2&lt;=$P$2),OR(AND($B3&gt;=$O$9,$B2&lt;=$P$9))))</formula>
    </cfRule>
  </conditionalFormatting>
  <conditionalFormatting sqref="O3:T4 O6:T7">
    <cfRule type="expression" dxfId="1" priority="2">
      <formula>(OR(AND($B3&gt;=$O$2,$B2&lt;=$P$2),OR(AND($B3&gt;=$O$9,$B9&lt;=$P$9))))</formula>
    </cfRule>
  </conditionalFormatting>
  <conditionalFormatting sqref="O5:T5">
    <cfRule type="expression" dxfId="0" priority="1">
      <formula>(OR(AND($B3&gt;=$O$2,$B2&lt;=$P$2),OR(AND($B2&gt;=$O$9,$B2&lt;=$P$9))))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E7BD1-9002-475C-B1E4-B13FD90BD0EF}">
  <dimension ref="A1:Q371"/>
  <sheetViews>
    <sheetView tabSelected="1" zoomScale="115" zoomScaleNormal="115" workbookViewId="0">
      <selection activeCell="B77" sqref="B77"/>
    </sheetView>
  </sheetViews>
  <sheetFormatPr baseColWidth="10" defaultColWidth="10.85546875" defaultRowHeight="16.5" x14ac:dyDescent="0.25"/>
  <cols>
    <col min="1" max="1" width="6.7109375" style="6" customWidth="1"/>
    <col min="2" max="2" width="25.7109375" style="4" customWidth="1"/>
    <col min="3" max="3" width="6.7109375" style="5" customWidth="1"/>
    <col min="4" max="4" width="25.7109375" style="4" customWidth="1"/>
    <col min="5" max="6" width="10.7109375" style="5" customWidth="1"/>
    <col min="7" max="7" width="8.7109375" style="5" customWidth="1"/>
    <col min="8" max="8" width="15.7109375" style="6" customWidth="1"/>
    <col min="9" max="11" width="3.28515625" style="7" customWidth="1"/>
    <col min="12" max="12" width="24.85546875" style="6" bestFit="1" customWidth="1"/>
    <col min="13" max="13" width="18.42578125" style="6" bestFit="1" customWidth="1"/>
    <col min="14" max="16384" width="10.85546875" style="6"/>
  </cols>
  <sheetData>
    <row r="1" spans="1:17" ht="33" x14ac:dyDescent="0.25">
      <c r="A1" s="3"/>
    </row>
    <row r="2" spans="1:17" s="3" customFormat="1" ht="30" customHeight="1" x14ac:dyDescent="0.25">
      <c r="A2" s="3" t="s">
        <v>36</v>
      </c>
      <c r="B2" s="8"/>
      <c r="C2" s="9"/>
      <c r="D2" s="8"/>
      <c r="E2" s="9"/>
      <c r="F2" s="9"/>
      <c r="G2" s="9"/>
      <c r="H2" s="10"/>
      <c r="I2" s="11"/>
      <c r="J2" s="11"/>
      <c r="K2" s="11"/>
    </row>
    <row r="3" spans="1:17" s="3" customFormat="1" ht="5.25" customHeight="1" x14ac:dyDescent="0.25">
      <c r="B3" s="8"/>
      <c r="C3" s="9"/>
      <c r="D3" s="8"/>
      <c r="E3" s="9"/>
      <c r="F3" s="9"/>
      <c r="G3" s="9"/>
      <c r="H3" s="10"/>
      <c r="I3" s="11"/>
      <c r="J3" s="11"/>
      <c r="K3" s="11"/>
    </row>
    <row r="4" spans="1:17" s="19" customFormat="1" ht="12.75" customHeight="1" x14ac:dyDescent="0.25">
      <c r="A4" s="12" t="s">
        <v>14</v>
      </c>
      <c r="B4" s="13"/>
      <c r="C4" s="14"/>
      <c r="D4" s="13"/>
      <c r="E4" s="15"/>
      <c r="F4" s="15"/>
      <c r="G4" s="16" t="s">
        <v>15</v>
      </c>
      <c r="H4" s="17" t="s">
        <v>16</v>
      </c>
      <c r="I4" s="18"/>
      <c r="J4" s="18"/>
      <c r="K4" s="18"/>
    </row>
    <row r="5" spans="1:17" s="19" customFormat="1" ht="15" x14ac:dyDescent="0.25">
      <c r="A5" s="20"/>
      <c r="B5" s="21"/>
      <c r="C5" s="15"/>
      <c r="D5" s="21"/>
      <c r="E5" s="15"/>
      <c r="F5" s="15"/>
      <c r="G5" s="22"/>
      <c r="H5" s="22" t="s">
        <v>17</v>
      </c>
      <c r="I5" s="18"/>
      <c r="J5" s="18"/>
      <c r="K5" s="18"/>
      <c r="M5" s="85" t="s">
        <v>0</v>
      </c>
      <c r="N5" s="84" t="s">
        <v>1</v>
      </c>
      <c r="O5" s="86" t="s">
        <v>2</v>
      </c>
      <c r="P5" s="87" t="s">
        <v>3</v>
      </c>
      <c r="Q5" s="88" t="s">
        <v>4</v>
      </c>
    </row>
    <row r="6" spans="1:17" s="19" customFormat="1" ht="12.75" customHeight="1" x14ac:dyDescent="0.2">
      <c r="A6" s="19" t="s">
        <v>18</v>
      </c>
      <c r="B6" s="21">
        <v>43101</v>
      </c>
      <c r="C6" s="15" t="s">
        <v>19</v>
      </c>
      <c r="D6" s="21">
        <v>43107</v>
      </c>
      <c r="E6" s="22" t="s">
        <v>17</v>
      </c>
      <c r="F6" s="23"/>
      <c r="G6" s="23"/>
      <c r="H6" s="23" t="s">
        <v>20</v>
      </c>
      <c r="I6" s="18"/>
      <c r="J6" s="18"/>
      <c r="K6" s="18"/>
      <c r="L6" s="21">
        <v>43101</v>
      </c>
      <c r="M6" s="89"/>
    </row>
    <row r="7" spans="1:17" s="19" customFormat="1" ht="12.75" customHeight="1" x14ac:dyDescent="0.2">
      <c r="A7" s="19" t="s">
        <v>18</v>
      </c>
      <c r="B7" s="21">
        <f t="shared" ref="B7:B14" si="0">7+B6</f>
        <v>43108</v>
      </c>
      <c r="C7" s="15" t="s">
        <v>19</v>
      </c>
      <c r="D7" s="21">
        <f t="shared" ref="D7:D13" si="1">D6+7</f>
        <v>43114</v>
      </c>
      <c r="E7" s="23" t="s">
        <v>20</v>
      </c>
      <c r="F7" s="24"/>
      <c r="G7" s="25"/>
      <c r="H7" s="24" t="s">
        <v>21</v>
      </c>
      <c r="I7" s="18"/>
      <c r="J7" s="18"/>
      <c r="K7" s="18"/>
      <c r="L7" s="21">
        <v>43102</v>
      </c>
      <c r="M7" s="89"/>
    </row>
    <row r="8" spans="1:17" s="19" customFormat="1" ht="12.75" customHeight="1" x14ac:dyDescent="0.2">
      <c r="A8" s="19" t="s">
        <v>18</v>
      </c>
      <c r="B8" s="21">
        <f t="shared" si="0"/>
        <v>43115</v>
      </c>
      <c r="C8" s="15" t="s">
        <v>19</v>
      </c>
      <c r="D8" s="21">
        <f t="shared" si="1"/>
        <v>43121</v>
      </c>
      <c r="E8" s="24" t="s">
        <v>21</v>
      </c>
      <c r="F8" s="25"/>
      <c r="G8" s="24"/>
      <c r="H8" s="25" t="s">
        <v>22</v>
      </c>
      <c r="I8" s="18"/>
      <c r="J8" s="18"/>
      <c r="K8" s="18"/>
      <c r="L8" s="21">
        <v>43103</v>
      </c>
      <c r="M8" s="89"/>
    </row>
    <row r="9" spans="1:17" s="19" customFormat="1" ht="12.75" customHeight="1" x14ac:dyDescent="0.2">
      <c r="A9" s="19" t="s">
        <v>18</v>
      </c>
      <c r="B9" s="21">
        <f t="shared" si="0"/>
        <v>43122</v>
      </c>
      <c r="C9" s="15" t="s">
        <v>19</v>
      </c>
      <c r="D9" s="21">
        <f t="shared" si="1"/>
        <v>43128</v>
      </c>
      <c r="E9" s="25" t="s">
        <v>22</v>
      </c>
      <c r="F9" s="17"/>
      <c r="I9" s="18"/>
      <c r="J9" s="18"/>
      <c r="K9" s="18"/>
      <c r="L9" s="21">
        <v>43104</v>
      </c>
      <c r="M9" s="89"/>
    </row>
    <row r="10" spans="1:17" s="19" customFormat="1" ht="12.75" customHeight="1" x14ac:dyDescent="0.2">
      <c r="A10" s="19" t="s">
        <v>18</v>
      </c>
      <c r="B10" s="21">
        <f t="shared" si="0"/>
        <v>43129</v>
      </c>
      <c r="C10" s="15" t="s">
        <v>19</v>
      </c>
      <c r="D10" s="21">
        <f t="shared" si="1"/>
        <v>43135</v>
      </c>
      <c r="E10" s="17" t="s">
        <v>16</v>
      </c>
      <c r="F10" s="22"/>
      <c r="I10" s="18"/>
      <c r="J10" s="18"/>
      <c r="K10" s="18"/>
      <c r="L10" s="21">
        <v>43105</v>
      </c>
      <c r="M10" s="89"/>
    </row>
    <row r="11" spans="1:17" s="19" customFormat="1" ht="12.75" customHeight="1" x14ac:dyDescent="0.2">
      <c r="A11" s="19" t="s">
        <v>18</v>
      </c>
      <c r="B11" s="21">
        <f t="shared" si="0"/>
        <v>43136</v>
      </c>
      <c r="C11" s="15" t="s">
        <v>19</v>
      </c>
      <c r="D11" s="21">
        <f t="shared" si="1"/>
        <v>43142</v>
      </c>
      <c r="E11" s="22" t="s">
        <v>17</v>
      </c>
      <c r="F11" s="23"/>
      <c r="G11" s="15"/>
      <c r="I11" s="18"/>
      <c r="J11" s="18"/>
      <c r="K11" s="18"/>
      <c r="L11" s="21">
        <v>43106</v>
      </c>
      <c r="M11" s="89"/>
    </row>
    <row r="12" spans="1:17" s="19" customFormat="1" ht="12.75" customHeight="1" x14ac:dyDescent="0.2">
      <c r="A12" s="19" t="s">
        <v>18</v>
      </c>
      <c r="B12" s="21">
        <f t="shared" si="0"/>
        <v>43143</v>
      </c>
      <c r="C12" s="15" t="s">
        <v>19</v>
      </c>
      <c r="D12" s="21">
        <f t="shared" si="1"/>
        <v>43149</v>
      </c>
      <c r="E12" s="23" t="s">
        <v>20</v>
      </c>
      <c r="F12" s="24"/>
      <c r="G12" s="15"/>
      <c r="I12" s="18"/>
      <c r="J12" s="18"/>
      <c r="K12" s="18"/>
      <c r="L12" s="21">
        <v>43107</v>
      </c>
      <c r="M12" s="89"/>
    </row>
    <row r="13" spans="1:17" s="19" customFormat="1" ht="12.75" customHeight="1" x14ac:dyDescent="0.2">
      <c r="A13" s="19" t="s">
        <v>18</v>
      </c>
      <c r="B13" s="21">
        <f t="shared" si="0"/>
        <v>43150</v>
      </c>
      <c r="C13" s="15" t="s">
        <v>19</v>
      </c>
      <c r="D13" s="21">
        <f t="shared" si="1"/>
        <v>43156</v>
      </c>
      <c r="E13" s="24" t="s">
        <v>21</v>
      </c>
      <c r="F13" s="25"/>
      <c r="G13" s="15"/>
      <c r="I13" s="18"/>
      <c r="J13" s="18"/>
      <c r="K13" s="18"/>
      <c r="L13" s="21">
        <v>43108</v>
      </c>
      <c r="M13" s="89"/>
    </row>
    <row r="14" spans="1:17" s="19" customFormat="1" ht="12.75" customHeight="1" x14ac:dyDescent="0.2">
      <c r="A14" s="19" t="s">
        <v>18</v>
      </c>
      <c r="B14" s="21">
        <f t="shared" si="0"/>
        <v>43157</v>
      </c>
      <c r="C14" s="15" t="s">
        <v>19</v>
      </c>
      <c r="D14" s="21">
        <f>D13+10</f>
        <v>43166</v>
      </c>
      <c r="E14" s="25" t="s">
        <v>22</v>
      </c>
      <c r="F14" s="17"/>
      <c r="G14" s="26"/>
      <c r="H14" s="27"/>
      <c r="I14" s="18"/>
      <c r="J14" s="18"/>
      <c r="K14" s="18"/>
      <c r="L14" s="21">
        <v>43109</v>
      </c>
      <c r="M14" s="89"/>
    </row>
    <row r="15" spans="1:17" s="19" customFormat="1" ht="4.5" customHeight="1" x14ac:dyDescent="0.2">
      <c r="B15" s="21"/>
      <c r="C15" s="15"/>
      <c r="D15" s="21"/>
      <c r="E15" s="25"/>
      <c r="F15" s="15"/>
      <c r="G15" s="15"/>
      <c r="I15" s="18"/>
      <c r="J15" s="18"/>
      <c r="K15" s="18"/>
      <c r="L15" s="21">
        <v>43110</v>
      </c>
      <c r="M15" s="89"/>
    </row>
    <row r="16" spans="1:17" s="19" customFormat="1" ht="12.75" customHeight="1" x14ac:dyDescent="0.2">
      <c r="A16" s="28" t="s">
        <v>23</v>
      </c>
      <c r="B16" s="13"/>
      <c r="C16" s="14"/>
      <c r="D16" s="13"/>
      <c r="E16" s="29"/>
      <c r="F16" s="29"/>
      <c r="G16" s="15"/>
      <c r="I16" s="18"/>
      <c r="J16" s="18"/>
      <c r="K16" s="18"/>
      <c r="L16" s="21">
        <v>43111</v>
      </c>
      <c r="M16" s="89"/>
    </row>
    <row r="17" spans="1:13" s="19" customFormat="1" ht="12.75" customHeight="1" x14ac:dyDescent="0.2">
      <c r="A17" s="28" t="s">
        <v>24</v>
      </c>
      <c r="B17" s="13"/>
      <c r="C17" s="14"/>
      <c r="D17" s="13"/>
      <c r="E17" s="29"/>
      <c r="F17" s="29"/>
      <c r="G17" s="15"/>
      <c r="I17" s="18"/>
      <c r="J17" s="18"/>
      <c r="K17" s="18"/>
      <c r="L17" s="21">
        <v>43112</v>
      </c>
      <c r="M17" s="89"/>
    </row>
    <row r="18" spans="1:13" s="19" customFormat="1" ht="4.5" customHeight="1" x14ac:dyDescent="0.2">
      <c r="A18" s="30"/>
      <c r="B18" s="21"/>
      <c r="C18" s="15"/>
      <c r="D18" s="21"/>
      <c r="E18" s="15"/>
      <c r="F18" s="15"/>
      <c r="G18" s="15"/>
      <c r="I18" s="18"/>
      <c r="J18" s="18"/>
      <c r="K18" s="18"/>
      <c r="L18" s="21">
        <v>43113</v>
      </c>
      <c r="M18" s="89"/>
    </row>
    <row r="19" spans="1:13" s="19" customFormat="1" ht="12.75" customHeight="1" x14ac:dyDescent="0.2">
      <c r="A19" s="19" t="s">
        <v>18</v>
      </c>
      <c r="B19" s="21">
        <f>10+B14</f>
        <v>43167</v>
      </c>
      <c r="C19" s="15" t="s">
        <v>19</v>
      </c>
      <c r="D19" s="21">
        <f>D14+7</f>
        <v>43173</v>
      </c>
      <c r="E19" s="17" t="s">
        <v>16</v>
      </c>
      <c r="F19" s="22"/>
      <c r="G19" s="26"/>
      <c r="H19" s="27"/>
      <c r="I19" s="18"/>
      <c r="J19" s="18"/>
      <c r="K19" s="18"/>
      <c r="L19" s="21">
        <v>43114</v>
      </c>
      <c r="M19" s="89"/>
    </row>
    <row r="20" spans="1:13" s="19" customFormat="1" ht="12.75" customHeight="1" x14ac:dyDescent="0.2">
      <c r="A20" s="19" t="s">
        <v>18</v>
      </c>
      <c r="B20" s="21">
        <f>B19+7</f>
        <v>43174</v>
      </c>
      <c r="C20" s="15" t="s">
        <v>19</v>
      </c>
      <c r="D20" s="21">
        <f>B20+6</f>
        <v>43180</v>
      </c>
      <c r="E20" s="22" t="s">
        <v>17</v>
      </c>
      <c r="F20" s="23"/>
      <c r="G20" s="15"/>
      <c r="I20" s="18"/>
      <c r="J20" s="18"/>
      <c r="K20" s="18"/>
      <c r="L20" s="21">
        <v>43115</v>
      </c>
      <c r="M20" s="89"/>
    </row>
    <row r="21" spans="1:13" s="19" customFormat="1" ht="12.75" customHeight="1" x14ac:dyDescent="0.2">
      <c r="A21" s="19" t="s">
        <v>18</v>
      </c>
      <c r="B21" s="21">
        <f t="shared" ref="B21:B26" si="2">B20+7</f>
        <v>43181</v>
      </c>
      <c r="C21" s="15" t="s">
        <v>19</v>
      </c>
      <c r="D21" s="21">
        <f>D20+7</f>
        <v>43187</v>
      </c>
      <c r="E21" s="23" t="s">
        <v>20</v>
      </c>
      <c r="F21" s="24"/>
      <c r="G21" s="15"/>
      <c r="I21" s="18"/>
      <c r="J21" s="18"/>
      <c r="K21" s="18"/>
      <c r="L21" s="21">
        <v>43116</v>
      </c>
      <c r="M21" s="89"/>
    </row>
    <row r="22" spans="1:13" s="19" customFormat="1" ht="12.75" customHeight="1" x14ac:dyDescent="0.2">
      <c r="A22" s="19" t="s">
        <v>18</v>
      </c>
      <c r="B22" s="21">
        <f t="shared" si="2"/>
        <v>43188</v>
      </c>
      <c r="C22" s="15" t="s">
        <v>19</v>
      </c>
      <c r="D22" s="21">
        <f t="shared" ref="D22:D25" si="3">D21+7</f>
        <v>43194</v>
      </c>
      <c r="E22" s="24" t="s">
        <v>21</v>
      </c>
      <c r="F22" s="25"/>
      <c r="G22" s="15"/>
      <c r="I22" s="18"/>
      <c r="J22" s="18"/>
      <c r="K22" s="18"/>
      <c r="L22" s="21">
        <v>43117</v>
      </c>
      <c r="M22" s="89"/>
    </row>
    <row r="23" spans="1:13" s="19" customFormat="1" ht="12.75" customHeight="1" x14ac:dyDescent="0.2">
      <c r="A23" s="19" t="s">
        <v>18</v>
      </c>
      <c r="B23" s="21">
        <f t="shared" si="2"/>
        <v>43195</v>
      </c>
      <c r="C23" s="15" t="s">
        <v>19</v>
      </c>
      <c r="D23" s="21">
        <f t="shared" si="3"/>
        <v>43201</v>
      </c>
      <c r="E23" s="25" t="s">
        <v>22</v>
      </c>
      <c r="F23" s="17"/>
      <c r="G23" s="15"/>
      <c r="I23" s="18"/>
      <c r="J23" s="18"/>
      <c r="K23" s="18"/>
      <c r="L23" s="21">
        <v>43118</v>
      </c>
      <c r="M23" s="89"/>
    </row>
    <row r="24" spans="1:13" s="19" customFormat="1" ht="12.75" customHeight="1" x14ac:dyDescent="0.2">
      <c r="A24" s="19" t="s">
        <v>18</v>
      </c>
      <c r="B24" s="21">
        <f t="shared" si="2"/>
        <v>43202</v>
      </c>
      <c r="C24" s="15" t="s">
        <v>19</v>
      </c>
      <c r="D24" s="21">
        <f t="shared" si="3"/>
        <v>43208</v>
      </c>
      <c r="E24" s="17" t="s">
        <v>16</v>
      </c>
      <c r="F24" s="22"/>
      <c r="G24" s="15"/>
      <c r="I24" s="18"/>
      <c r="J24" s="18"/>
      <c r="K24" s="18"/>
      <c r="L24" s="21">
        <v>43119</v>
      </c>
      <c r="M24" s="89"/>
    </row>
    <row r="25" spans="1:13" s="19" customFormat="1" ht="12.75" customHeight="1" x14ac:dyDescent="0.2">
      <c r="A25" s="19" t="s">
        <v>18</v>
      </c>
      <c r="B25" s="21">
        <f t="shared" si="2"/>
        <v>43209</v>
      </c>
      <c r="C25" s="15" t="s">
        <v>19</v>
      </c>
      <c r="D25" s="21">
        <f t="shared" si="3"/>
        <v>43215</v>
      </c>
      <c r="E25" s="22" t="s">
        <v>17</v>
      </c>
      <c r="F25" s="23"/>
      <c r="G25" s="15"/>
      <c r="I25" s="18"/>
      <c r="J25" s="18"/>
      <c r="K25" s="18"/>
      <c r="L25" s="21">
        <v>43120</v>
      </c>
      <c r="M25" s="89"/>
    </row>
    <row r="26" spans="1:13" s="19" customFormat="1" ht="12.75" customHeight="1" x14ac:dyDescent="0.2">
      <c r="A26" s="19" t="s">
        <v>18</v>
      </c>
      <c r="B26" s="21">
        <f t="shared" si="2"/>
        <v>43216</v>
      </c>
      <c r="C26" s="15" t="s">
        <v>19</v>
      </c>
      <c r="D26" s="21">
        <f>D25+4</f>
        <v>43219</v>
      </c>
      <c r="E26" s="23" t="s">
        <v>20</v>
      </c>
      <c r="F26" s="24"/>
      <c r="G26" s="15"/>
      <c r="I26" s="18"/>
      <c r="J26" s="18"/>
      <c r="K26" s="18"/>
      <c r="L26" s="21">
        <v>43121</v>
      </c>
      <c r="M26" s="89"/>
    </row>
    <row r="27" spans="1:13" s="19" customFormat="1" ht="12.75" customHeight="1" x14ac:dyDescent="0.2">
      <c r="A27" s="12" t="s">
        <v>25</v>
      </c>
      <c r="B27" s="13"/>
      <c r="C27" s="14"/>
      <c r="D27" s="13"/>
      <c r="E27" s="31" t="s">
        <v>26</v>
      </c>
      <c r="F27" s="31" t="s">
        <v>27</v>
      </c>
      <c r="G27" s="15"/>
      <c r="I27" s="18"/>
      <c r="J27" s="18"/>
      <c r="K27" s="18"/>
      <c r="L27" s="21">
        <v>43122</v>
      </c>
      <c r="M27" s="89"/>
    </row>
    <row r="28" spans="1:13" s="19" customFormat="1" ht="14.25" x14ac:dyDescent="0.2">
      <c r="A28" s="19" t="s">
        <v>18</v>
      </c>
      <c r="B28" s="21">
        <f>B26+4</f>
        <v>43220</v>
      </c>
      <c r="C28" s="15" t="s">
        <v>19</v>
      </c>
      <c r="D28" s="21">
        <f>D26+6</f>
        <v>43225</v>
      </c>
      <c r="E28" s="24" t="s">
        <v>21</v>
      </c>
      <c r="F28" s="23" t="s">
        <v>20</v>
      </c>
      <c r="G28" s="15"/>
      <c r="I28" s="18"/>
      <c r="J28" s="18"/>
      <c r="K28" s="18"/>
      <c r="L28" s="21">
        <v>43123</v>
      </c>
      <c r="M28" s="89"/>
    </row>
    <row r="29" spans="1:13" s="19" customFormat="1" ht="12.75" customHeight="1" x14ac:dyDescent="0.2">
      <c r="A29" s="19" t="s">
        <v>18</v>
      </c>
      <c r="B29" s="21">
        <f>B28+6</f>
        <v>43226</v>
      </c>
      <c r="C29" s="15" t="s">
        <v>19</v>
      </c>
      <c r="D29" s="21">
        <f>D28+5</f>
        <v>43230</v>
      </c>
      <c r="E29" s="25" t="s">
        <v>22</v>
      </c>
      <c r="F29" s="24" t="s">
        <v>21</v>
      </c>
      <c r="G29" s="15"/>
      <c r="I29" s="18"/>
      <c r="J29" s="18"/>
      <c r="K29" s="18"/>
      <c r="L29" s="21">
        <v>43124</v>
      </c>
      <c r="M29" s="89"/>
    </row>
    <row r="30" spans="1:13" s="19" customFormat="1" ht="12.75" customHeight="1" x14ac:dyDescent="0.2">
      <c r="A30" s="19" t="s">
        <v>18</v>
      </c>
      <c r="B30" s="21">
        <f>B29+5</f>
        <v>43231</v>
      </c>
      <c r="C30" s="15" t="s">
        <v>19</v>
      </c>
      <c r="D30" s="21">
        <f>B30+5</f>
        <v>43236</v>
      </c>
      <c r="E30" s="17" t="s">
        <v>16</v>
      </c>
      <c r="F30" s="25" t="s">
        <v>22</v>
      </c>
      <c r="G30" s="32"/>
      <c r="I30" s="18"/>
      <c r="J30" s="18"/>
      <c r="K30" s="18"/>
      <c r="L30" s="21">
        <v>43125</v>
      </c>
      <c r="M30" s="89"/>
    </row>
    <row r="31" spans="1:13" s="19" customFormat="1" ht="12.75" customHeight="1" x14ac:dyDescent="0.2">
      <c r="A31" s="19" t="s">
        <v>18</v>
      </c>
      <c r="B31" s="21">
        <f>6+B30</f>
        <v>43237</v>
      </c>
      <c r="C31" s="15" t="s">
        <v>19</v>
      </c>
      <c r="D31" s="21">
        <f>D30+5</f>
        <v>43241</v>
      </c>
      <c r="E31" s="22" t="s">
        <v>17</v>
      </c>
      <c r="F31" s="17" t="s">
        <v>16</v>
      </c>
      <c r="I31" s="18"/>
      <c r="J31" s="18"/>
      <c r="K31" s="18"/>
      <c r="L31" s="21">
        <v>43126</v>
      </c>
      <c r="M31" s="89"/>
    </row>
    <row r="32" spans="1:13" s="19" customFormat="1" ht="12.75" customHeight="1" x14ac:dyDescent="0.2">
      <c r="A32" s="19" t="s">
        <v>18</v>
      </c>
      <c r="B32" s="21">
        <f>5+B31</f>
        <v>43242</v>
      </c>
      <c r="C32" s="15" t="s">
        <v>19</v>
      </c>
      <c r="D32" s="21">
        <f>D31+6</f>
        <v>43247</v>
      </c>
      <c r="E32" s="23" t="s">
        <v>20</v>
      </c>
      <c r="F32" s="22" t="s">
        <v>17</v>
      </c>
      <c r="G32" s="15"/>
      <c r="I32" s="18"/>
      <c r="J32" s="18"/>
      <c r="K32" s="18"/>
      <c r="L32" s="21">
        <v>43127</v>
      </c>
      <c r="M32" s="89"/>
    </row>
    <row r="33" spans="1:13" s="19" customFormat="1" ht="12.75" customHeight="1" x14ac:dyDescent="0.2">
      <c r="A33" s="19" t="s">
        <v>18</v>
      </c>
      <c r="B33" s="21">
        <f>6+B32</f>
        <v>43248</v>
      </c>
      <c r="C33" s="15" t="s">
        <v>19</v>
      </c>
      <c r="D33" s="21">
        <f>D32+5</f>
        <v>43252</v>
      </c>
      <c r="E33" s="24" t="s">
        <v>21</v>
      </c>
      <c r="F33" s="23" t="s">
        <v>20</v>
      </c>
      <c r="G33" s="33"/>
      <c r="I33" s="18"/>
      <c r="J33" s="18"/>
      <c r="K33" s="18"/>
      <c r="L33" s="21">
        <v>43128</v>
      </c>
      <c r="M33" s="89"/>
    </row>
    <row r="34" spans="1:13" s="19" customFormat="1" ht="12.75" customHeight="1" x14ac:dyDescent="0.2">
      <c r="A34" s="19" t="s">
        <v>18</v>
      </c>
      <c r="B34" s="21">
        <f>5+B33</f>
        <v>43253</v>
      </c>
      <c r="C34" s="15" t="s">
        <v>19</v>
      </c>
      <c r="D34" s="21">
        <f>D33+6</f>
        <v>43258</v>
      </c>
      <c r="E34" s="25" t="s">
        <v>22</v>
      </c>
      <c r="F34" s="24" t="s">
        <v>21</v>
      </c>
      <c r="G34" s="34"/>
      <c r="I34" s="18"/>
      <c r="J34" s="18"/>
      <c r="K34" s="18"/>
      <c r="L34" s="21">
        <v>43129</v>
      </c>
      <c r="M34" s="89"/>
    </row>
    <row r="35" spans="1:13" s="19" customFormat="1" ht="12.75" customHeight="1" x14ac:dyDescent="0.2">
      <c r="A35" s="19" t="s">
        <v>18</v>
      </c>
      <c r="B35" s="21">
        <f>6+B34</f>
        <v>43259</v>
      </c>
      <c r="C35" s="15" t="s">
        <v>19</v>
      </c>
      <c r="D35" s="21">
        <f>D34+5</f>
        <v>43263</v>
      </c>
      <c r="E35" s="17" t="s">
        <v>16</v>
      </c>
      <c r="F35" s="25" t="s">
        <v>22</v>
      </c>
      <c r="G35" s="35"/>
      <c r="I35" s="18"/>
      <c r="J35" s="18"/>
      <c r="K35" s="18"/>
      <c r="L35" s="21">
        <v>43130</v>
      </c>
      <c r="M35" s="89"/>
    </row>
    <row r="36" spans="1:13" s="19" customFormat="1" ht="12.75" customHeight="1" x14ac:dyDescent="0.2">
      <c r="A36" s="19" t="s">
        <v>18</v>
      </c>
      <c r="B36" s="21">
        <f>5+B35</f>
        <v>43264</v>
      </c>
      <c r="C36" s="15" t="s">
        <v>19</v>
      </c>
      <c r="D36" s="21">
        <f>D35+6</f>
        <v>43269</v>
      </c>
      <c r="E36" s="22" t="s">
        <v>17</v>
      </c>
      <c r="F36" s="17" t="s">
        <v>16</v>
      </c>
      <c r="G36" s="34"/>
      <c r="I36" s="18"/>
      <c r="J36" s="18"/>
      <c r="K36" s="18"/>
      <c r="L36" s="21">
        <v>43131</v>
      </c>
      <c r="M36" s="89"/>
    </row>
    <row r="37" spans="1:13" s="19" customFormat="1" ht="12.75" customHeight="1" x14ac:dyDescent="0.2">
      <c r="A37" s="19" t="s">
        <v>18</v>
      </c>
      <c r="B37" s="21">
        <f>6+B36</f>
        <v>43270</v>
      </c>
      <c r="C37" s="15" t="s">
        <v>19</v>
      </c>
      <c r="D37" s="21">
        <f>D36+5</f>
        <v>43274</v>
      </c>
      <c r="E37" s="23" t="s">
        <v>20</v>
      </c>
      <c r="F37" s="22" t="s">
        <v>17</v>
      </c>
      <c r="I37" s="18"/>
      <c r="J37" s="18"/>
      <c r="K37" s="18"/>
      <c r="L37" s="21">
        <v>43132</v>
      </c>
      <c r="M37" s="89"/>
    </row>
    <row r="38" spans="1:13" s="19" customFormat="1" ht="12.75" customHeight="1" x14ac:dyDescent="0.2">
      <c r="A38" s="19" t="s">
        <v>18</v>
      </c>
      <c r="B38" s="21">
        <f>5+B37</f>
        <v>43275</v>
      </c>
      <c r="C38" s="15" t="s">
        <v>19</v>
      </c>
      <c r="D38" s="21">
        <f>D37+6</f>
        <v>43280</v>
      </c>
      <c r="E38" s="24" t="s">
        <v>21</v>
      </c>
      <c r="F38" s="23" t="s">
        <v>20</v>
      </c>
      <c r="G38" s="34"/>
      <c r="I38" s="18"/>
      <c r="J38" s="18"/>
      <c r="K38" s="18"/>
      <c r="L38" s="21">
        <v>43133</v>
      </c>
      <c r="M38" s="89"/>
    </row>
    <row r="39" spans="1:13" s="19" customFormat="1" ht="12.75" customHeight="1" x14ac:dyDescent="0.2">
      <c r="A39" s="19" t="s">
        <v>18</v>
      </c>
      <c r="B39" s="21">
        <f>6+B38</f>
        <v>43281</v>
      </c>
      <c r="C39" s="15" t="s">
        <v>19</v>
      </c>
      <c r="D39" s="21">
        <f>D38+5</f>
        <v>43285</v>
      </c>
      <c r="E39" s="25" t="s">
        <v>22</v>
      </c>
      <c r="F39" s="24" t="s">
        <v>21</v>
      </c>
      <c r="G39" s="35"/>
      <c r="I39" s="18"/>
      <c r="J39" s="18"/>
      <c r="K39" s="18"/>
      <c r="L39" s="21">
        <v>43134</v>
      </c>
      <c r="M39" s="89"/>
    </row>
    <row r="40" spans="1:13" s="19" customFormat="1" ht="12.75" customHeight="1" x14ac:dyDescent="0.2">
      <c r="A40" s="19" t="s">
        <v>18</v>
      </c>
      <c r="B40" s="21">
        <f>5+B39</f>
        <v>43286</v>
      </c>
      <c r="C40" s="15" t="s">
        <v>19</v>
      </c>
      <c r="D40" s="21">
        <f>D39+6</f>
        <v>43291</v>
      </c>
      <c r="E40" s="17" t="s">
        <v>16</v>
      </c>
      <c r="F40" s="25" t="s">
        <v>22</v>
      </c>
      <c r="G40" s="34"/>
      <c r="I40" s="18"/>
      <c r="J40" s="18"/>
      <c r="K40" s="18"/>
      <c r="L40" s="21">
        <v>43135</v>
      </c>
      <c r="M40" s="89"/>
    </row>
    <row r="41" spans="1:13" s="19" customFormat="1" ht="12.75" customHeight="1" x14ac:dyDescent="0.2">
      <c r="A41" s="19" t="s">
        <v>18</v>
      </c>
      <c r="B41" s="21">
        <f>6+B40</f>
        <v>43292</v>
      </c>
      <c r="C41" s="15" t="s">
        <v>19</v>
      </c>
      <c r="D41" s="21">
        <f>D40+5</f>
        <v>43296</v>
      </c>
      <c r="E41" s="22" t="s">
        <v>17</v>
      </c>
      <c r="F41" s="17" t="s">
        <v>16</v>
      </c>
      <c r="G41" s="35"/>
      <c r="I41" s="18"/>
      <c r="J41" s="18"/>
      <c r="K41" s="18"/>
      <c r="L41" s="21">
        <v>43136</v>
      </c>
      <c r="M41" s="89"/>
    </row>
    <row r="42" spans="1:13" s="19" customFormat="1" ht="12.75" customHeight="1" x14ac:dyDescent="0.2">
      <c r="A42" s="19" t="s">
        <v>18</v>
      </c>
      <c r="B42" s="21">
        <f>5+B41</f>
        <v>43297</v>
      </c>
      <c r="C42" s="15" t="s">
        <v>19</v>
      </c>
      <c r="D42" s="21">
        <f>D41+6</f>
        <v>43302</v>
      </c>
      <c r="E42" s="23" t="s">
        <v>20</v>
      </c>
      <c r="F42" s="22" t="s">
        <v>17</v>
      </c>
      <c r="G42" s="34"/>
      <c r="I42" s="18"/>
      <c r="J42" s="18"/>
      <c r="K42" s="18"/>
      <c r="L42" s="21">
        <v>43137</v>
      </c>
      <c r="M42" s="89"/>
    </row>
    <row r="43" spans="1:13" s="19" customFormat="1" ht="12.75" customHeight="1" x14ac:dyDescent="0.2">
      <c r="A43" s="19" t="s">
        <v>18</v>
      </c>
      <c r="B43" s="21">
        <f>6+B42</f>
        <v>43303</v>
      </c>
      <c r="C43" s="15" t="s">
        <v>19</v>
      </c>
      <c r="D43" s="21">
        <f>D42+5</f>
        <v>43307</v>
      </c>
      <c r="E43" s="24" t="s">
        <v>21</v>
      </c>
      <c r="F43" s="23" t="s">
        <v>20</v>
      </c>
      <c r="G43" s="35"/>
      <c r="I43" s="18"/>
      <c r="J43" s="18"/>
      <c r="K43" s="18"/>
      <c r="L43" s="21">
        <v>43138</v>
      </c>
      <c r="M43" s="89"/>
    </row>
    <row r="44" spans="1:13" s="19" customFormat="1" ht="12.75" customHeight="1" x14ac:dyDescent="0.2">
      <c r="A44" s="19" t="s">
        <v>18</v>
      </c>
      <c r="B44" s="21">
        <f>5+B43</f>
        <v>43308</v>
      </c>
      <c r="C44" s="15" t="s">
        <v>19</v>
      </c>
      <c r="D44" s="21">
        <f>D43+6</f>
        <v>43313</v>
      </c>
      <c r="E44" s="25" t="s">
        <v>22</v>
      </c>
      <c r="F44" s="24" t="s">
        <v>21</v>
      </c>
      <c r="G44" s="34"/>
      <c r="I44" s="18"/>
      <c r="J44" s="18"/>
      <c r="K44" s="18"/>
      <c r="L44" s="21">
        <v>43139</v>
      </c>
      <c r="M44" s="89"/>
    </row>
    <row r="45" spans="1:13" s="19" customFormat="1" ht="12.75" customHeight="1" x14ac:dyDescent="0.2">
      <c r="A45" s="19" t="s">
        <v>18</v>
      </c>
      <c r="B45" s="21">
        <f>6+B44</f>
        <v>43314</v>
      </c>
      <c r="C45" s="15" t="s">
        <v>19</v>
      </c>
      <c r="D45" s="21">
        <f>D44+5</f>
        <v>43318</v>
      </c>
      <c r="E45" s="17" t="s">
        <v>16</v>
      </c>
      <c r="F45" s="25" t="s">
        <v>22</v>
      </c>
      <c r="G45" s="35"/>
      <c r="I45" s="18"/>
      <c r="J45" s="18"/>
      <c r="K45" s="18"/>
      <c r="L45" s="21">
        <v>43140</v>
      </c>
      <c r="M45" s="89"/>
    </row>
    <row r="46" spans="1:13" s="19" customFormat="1" ht="12.75" customHeight="1" x14ac:dyDescent="0.2">
      <c r="A46" s="19" t="s">
        <v>18</v>
      </c>
      <c r="B46" s="21">
        <f>5+B45</f>
        <v>43319</v>
      </c>
      <c r="C46" s="15" t="s">
        <v>19</v>
      </c>
      <c r="D46" s="21">
        <f>D45+6</f>
        <v>43324</v>
      </c>
      <c r="E46" s="22" t="s">
        <v>17</v>
      </c>
      <c r="F46" s="17" t="s">
        <v>16</v>
      </c>
      <c r="G46" s="34"/>
      <c r="I46" s="18"/>
      <c r="J46" s="18"/>
      <c r="K46" s="18"/>
      <c r="L46" s="21">
        <v>43141</v>
      </c>
      <c r="M46" s="89"/>
    </row>
    <row r="47" spans="1:13" s="19" customFormat="1" ht="12.75" customHeight="1" x14ac:dyDescent="0.2">
      <c r="A47" s="19" t="s">
        <v>18</v>
      </c>
      <c r="B47" s="21">
        <f>6+B46</f>
        <v>43325</v>
      </c>
      <c r="C47" s="15" t="s">
        <v>19</v>
      </c>
      <c r="D47" s="21">
        <f>D46+5</f>
        <v>43329</v>
      </c>
      <c r="E47" s="23" t="s">
        <v>20</v>
      </c>
      <c r="F47" s="22" t="s">
        <v>17</v>
      </c>
      <c r="G47" s="35"/>
      <c r="I47" s="18"/>
      <c r="J47" s="18"/>
      <c r="K47" s="18"/>
      <c r="L47" s="21">
        <v>43142</v>
      </c>
      <c r="M47" s="89"/>
    </row>
    <row r="48" spans="1:13" s="19" customFormat="1" ht="12.75" customHeight="1" x14ac:dyDescent="0.2">
      <c r="A48" s="19" t="s">
        <v>18</v>
      </c>
      <c r="B48" s="21">
        <f>5+B47</f>
        <v>43330</v>
      </c>
      <c r="C48" s="15" t="s">
        <v>19</v>
      </c>
      <c r="D48" s="21">
        <f>D47+6</f>
        <v>43335</v>
      </c>
      <c r="E48" s="24" t="s">
        <v>21</v>
      </c>
      <c r="F48" s="23" t="s">
        <v>20</v>
      </c>
      <c r="G48" s="35"/>
      <c r="I48" s="18"/>
      <c r="J48" s="18"/>
      <c r="K48" s="18"/>
      <c r="L48" s="21">
        <v>43143</v>
      </c>
      <c r="M48" s="89"/>
    </row>
    <row r="49" spans="1:13" s="19" customFormat="1" ht="12.75" customHeight="1" x14ac:dyDescent="0.2">
      <c r="A49" s="19" t="s">
        <v>18</v>
      </c>
      <c r="B49" s="21">
        <f>B48+6</f>
        <v>43336</v>
      </c>
      <c r="C49" s="15" t="s">
        <v>19</v>
      </c>
      <c r="D49" s="21">
        <f>B49+4</f>
        <v>43340</v>
      </c>
      <c r="E49" s="25" t="s">
        <v>22</v>
      </c>
      <c r="F49" s="24" t="s">
        <v>21</v>
      </c>
      <c r="G49" s="15"/>
      <c r="I49" s="18"/>
      <c r="J49" s="18"/>
      <c r="K49" s="18"/>
      <c r="L49" s="21">
        <v>43144</v>
      </c>
      <c r="M49" s="89"/>
    </row>
    <row r="50" spans="1:13" s="19" customFormat="1" ht="12.75" customHeight="1" x14ac:dyDescent="0.2">
      <c r="A50" s="36" t="s">
        <v>18</v>
      </c>
      <c r="B50" s="37">
        <f>5+B49</f>
        <v>43341</v>
      </c>
      <c r="C50" s="29" t="s">
        <v>19</v>
      </c>
      <c r="D50" s="37">
        <f>D49+6</f>
        <v>43346</v>
      </c>
      <c r="E50" s="17" t="s">
        <v>16</v>
      </c>
      <c r="F50" s="25" t="s">
        <v>22</v>
      </c>
      <c r="G50" s="38"/>
      <c r="I50" s="18"/>
      <c r="J50" s="18"/>
      <c r="K50" s="18"/>
      <c r="L50" s="21">
        <v>43145</v>
      </c>
      <c r="M50" s="89"/>
    </row>
    <row r="51" spans="1:13" s="19" customFormat="1" ht="12.75" customHeight="1" x14ac:dyDescent="0.2">
      <c r="A51" s="36" t="s">
        <v>18</v>
      </c>
      <c r="B51" s="37">
        <f>6+B50</f>
        <v>43347</v>
      </c>
      <c r="C51" s="29" t="s">
        <v>19</v>
      </c>
      <c r="D51" s="37">
        <f>D50+5</f>
        <v>43351</v>
      </c>
      <c r="E51" s="22" t="s">
        <v>17</v>
      </c>
      <c r="F51" s="17" t="s">
        <v>16</v>
      </c>
      <c r="G51" s="38"/>
      <c r="I51" s="18"/>
      <c r="J51" s="18"/>
      <c r="K51" s="18"/>
      <c r="L51" s="21">
        <v>43146</v>
      </c>
      <c r="M51" s="89"/>
    </row>
    <row r="52" spans="1:13" s="19" customFormat="1" ht="12.75" customHeight="1" x14ac:dyDescent="0.2">
      <c r="A52" s="36" t="s">
        <v>28</v>
      </c>
      <c r="B52" s="37" t="s">
        <v>29</v>
      </c>
      <c r="C52" s="29"/>
      <c r="D52" s="37"/>
      <c r="E52" s="23" t="s">
        <v>20</v>
      </c>
      <c r="F52" s="22" t="s">
        <v>17</v>
      </c>
      <c r="G52" s="38"/>
      <c r="I52" s="18"/>
      <c r="J52" s="18"/>
      <c r="K52" s="18"/>
      <c r="L52" s="21">
        <v>43147</v>
      </c>
      <c r="M52" s="89"/>
    </row>
    <row r="53" spans="1:13" s="19" customFormat="1" ht="12.75" customHeight="1" x14ac:dyDescent="0.2">
      <c r="A53" s="39" t="s">
        <v>23</v>
      </c>
      <c r="B53" s="13"/>
      <c r="C53" s="14"/>
      <c r="D53" s="13"/>
      <c r="E53" s="15"/>
      <c r="F53" s="15"/>
      <c r="G53" s="15"/>
      <c r="I53" s="18"/>
      <c r="J53" s="18"/>
      <c r="K53" s="18"/>
      <c r="L53" s="21">
        <v>43148</v>
      </c>
      <c r="M53" s="89"/>
    </row>
    <row r="54" spans="1:13" s="19" customFormat="1" ht="12.75" customHeight="1" x14ac:dyDescent="0.2">
      <c r="A54" s="39" t="s">
        <v>24</v>
      </c>
      <c r="B54" s="13"/>
      <c r="C54" s="14"/>
      <c r="D54" s="13"/>
      <c r="E54" s="15"/>
      <c r="F54" s="15"/>
      <c r="G54" s="15"/>
      <c r="I54" s="18"/>
      <c r="J54" s="18"/>
      <c r="K54" s="18"/>
      <c r="L54" s="21">
        <v>43149</v>
      </c>
      <c r="M54" s="89"/>
    </row>
    <row r="55" spans="1:13" s="19" customFormat="1" ht="12.75" customHeight="1" x14ac:dyDescent="0.2">
      <c r="A55" s="36" t="s">
        <v>18</v>
      </c>
      <c r="B55" s="37">
        <f>6+B51</f>
        <v>43353</v>
      </c>
      <c r="C55" s="29" t="s">
        <v>19</v>
      </c>
      <c r="D55" s="37">
        <f>D51+5</f>
        <v>43356</v>
      </c>
      <c r="E55" s="23" t="s">
        <v>20</v>
      </c>
      <c r="F55" s="38"/>
      <c r="G55" s="38"/>
      <c r="H55" s="38"/>
      <c r="I55" s="18"/>
      <c r="J55" s="18"/>
      <c r="K55" s="18"/>
      <c r="L55" s="21">
        <v>43150</v>
      </c>
      <c r="M55" s="89"/>
    </row>
    <row r="56" spans="1:13" s="19" customFormat="1" ht="12.75" customHeight="1" x14ac:dyDescent="0.2">
      <c r="A56" s="36" t="s">
        <v>18</v>
      </c>
      <c r="B56" s="37">
        <f>4+B55</f>
        <v>43357</v>
      </c>
      <c r="C56" s="29" t="s">
        <v>19</v>
      </c>
      <c r="D56" s="37">
        <f t="shared" ref="D56:D58" si="4">D55+7</f>
        <v>43363</v>
      </c>
      <c r="E56" s="24" t="s">
        <v>21</v>
      </c>
      <c r="F56" s="38"/>
      <c r="G56" s="38"/>
      <c r="H56" s="38"/>
      <c r="I56" s="18"/>
      <c r="J56" s="18"/>
      <c r="K56" s="18"/>
      <c r="L56" s="21">
        <v>43151</v>
      </c>
      <c r="M56" s="89"/>
    </row>
    <row r="57" spans="1:13" s="19" customFormat="1" ht="12.75" customHeight="1" x14ac:dyDescent="0.2">
      <c r="A57" s="19" t="s">
        <v>18</v>
      </c>
      <c r="B57" s="21">
        <f t="shared" ref="B57:B58" si="5">7+B56</f>
        <v>43364</v>
      </c>
      <c r="C57" s="15" t="s">
        <v>19</v>
      </c>
      <c r="D57" s="21">
        <f t="shared" si="4"/>
        <v>43370</v>
      </c>
      <c r="E57" s="25" t="s">
        <v>22</v>
      </c>
      <c r="F57" s="15"/>
      <c r="G57" s="15"/>
      <c r="I57" s="18"/>
      <c r="J57" s="18"/>
      <c r="K57" s="18"/>
      <c r="L57" s="21">
        <v>43152</v>
      </c>
      <c r="M57" s="89"/>
    </row>
    <row r="58" spans="1:13" s="19" customFormat="1" ht="12.75" customHeight="1" x14ac:dyDescent="0.2">
      <c r="A58" s="36" t="s">
        <v>18</v>
      </c>
      <c r="B58" s="37">
        <f t="shared" si="5"/>
        <v>43371</v>
      </c>
      <c r="C58" s="29" t="s">
        <v>19</v>
      </c>
      <c r="D58" s="37">
        <f t="shared" si="4"/>
        <v>43377</v>
      </c>
      <c r="E58" s="17" t="s">
        <v>16</v>
      </c>
      <c r="F58" s="29"/>
      <c r="G58" s="29"/>
      <c r="I58" s="18"/>
      <c r="J58" s="18"/>
      <c r="K58" s="18"/>
      <c r="L58" s="21">
        <v>43153</v>
      </c>
      <c r="M58" s="89"/>
    </row>
    <row r="59" spans="1:13" s="19" customFormat="1" ht="12.75" customHeight="1" x14ac:dyDescent="0.2">
      <c r="A59" s="36" t="s">
        <v>18</v>
      </c>
      <c r="B59" s="37">
        <f>7+B58</f>
        <v>43378</v>
      </c>
      <c r="C59" s="29" t="s">
        <v>19</v>
      </c>
      <c r="D59" s="37">
        <f>D58+7</f>
        <v>43384</v>
      </c>
      <c r="E59" s="22" t="s">
        <v>17</v>
      </c>
      <c r="F59" s="29"/>
      <c r="G59" s="29"/>
      <c r="I59" s="18"/>
      <c r="J59" s="18"/>
      <c r="K59" s="18"/>
      <c r="L59" s="21">
        <v>43154</v>
      </c>
      <c r="M59" s="89"/>
    </row>
    <row r="60" spans="1:13" s="19" customFormat="1" ht="12.75" customHeight="1" x14ac:dyDescent="0.2">
      <c r="A60" s="36" t="s">
        <v>18</v>
      </c>
      <c r="B60" s="37">
        <f>B59+7</f>
        <v>43385</v>
      </c>
      <c r="C60" s="29" t="s">
        <v>19</v>
      </c>
      <c r="D60" s="37">
        <f>B60+6</f>
        <v>43391</v>
      </c>
      <c r="E60" s="23" t="s">
        <v>20</v>
      </c>
      <c r="H60" s="18"/>
      <c r="I60" s="18"/>
      <c r="J60" s="18"/>
      <c r="K60" s="18"/>
      <c r="L60" s="21">
        <v>43155</v>
      </c>
      <c r="M60" s="89"/>
    </row>
    <row r="61" spans="1:13" s="19" customFormat="1" ht="12.75" customHeight="1" x14ac:dyDescent="0.2">
      <c r="A61" s="36" t="s">
        <v>18</v>
      </c>
      <c r="B61" s="37">
        <f>7+B60</f>
        <v>43392</v>
      </c>
      <c r="C61" s="29" t="s">
        <v>19</v>
      </c>
      <c r="D61" s="37">
        <f>B61+6</f>
        <v>43398</v>
      </c>
      <c r="E61" s="24" t="s">
        <v>21</v>
      </c>
      <c r="F61" s="29"/>
      <c r="G61" s="40"/>
      <c r="H61" s="18"/>
      <c r="I61" s="18"/>
      <c r="J61" s="18"/>
      <c r="K61" s="18"/>
      <c r="L61" s="21">
        <v>43156</v>
      </c>
      <c r="M61" s="89"/>
    </row>
    <row r="62" spans="1:13" s="19" customFormat="1" ht="12.75" customHeight="1" x14ac:dyDescent="0.2">
      <c r="A62" s="36" t="s">
        <v>18</v>
      </c>
      <c r="B62" s="37">
        <f>B61+7</f>
        <v>43399</v>
      </c>
      <c r="C62" s="29" t="s">
        <v>19</v>
      </c>
      <c r="D62" s="37">
        <f>D61+3</f>
        <v>43401</v>
      </c>
      <c r="E62" s="25" t="s">
        <v>22</v>
      </c>
      <c r="F62" s="36"/>
      <c r="G62" s="36"/>
      <c r="H62" s="18"/>
      <c r="I62" s="18"/>
      <c r="J62" s="18"/>
      <c r="K62" s="18"/>
      <c r="L62" s="21">
        <v>43157</v>
      </c>
      <c r="M62" s="89"/>
    </row>
    <row r="63" spans="1:13" s="19" customFormat="1" ht="12.75" customHeight="1" x14ac:dyDescent="0.2">
      <c r="A63" s="12" t="s">
        <v>14</v>
      </c>
      <c r="B63" s="13"/>
      <c r="C63" s="14"/>
      <c r="D63" s="13"/>
      <c r="F63" s="29"/>
      <c r="G63" s="18"/>
      <c r="H63" s="18"/>
      <c r="I63" s="18"/>
      <c r="J63" s="18"/>
      <c r="K63" s="18"/>
      <c r="L63" s="21">
        <v>43158</v>
      </c>
      <c r="M63" s="89"/>
    </row>
    <row r="64" spans="1:13" s="19" customFormat="1" ht="12.75" customHeight="1" x14ac:dyDescent="0.2">
      <c r="A64" s="41" t="s">
        <v>18</v>
      </c>
      <c r="B64" s="42">
        <f>B62+3</f>
        <v>43402</v>
      </c>
      <c r="C64" s="43" t="s">
        <v>19</v>
      </c>
      <c r="D64" s="42">
        <f>D62+4</f>
        <v>43405</v>
      </c>
      <c r="E64" s="44"/>
      <c r="F64" s="43" t="s">
        <v>30</v>
      </c>
      <c r="G64" s="43"/>
      <c r="H64" s="43"/>
      <c r="I64" s="18"/>
      <c r="J64" s="18"/>
      <c r="K64" s="18"/>
      <c r="L64" s="21">
        <v>43159</v>
      </c>
      <c r="M64" s="89"/>
    </row>
    <row r="65" spans="1:13" s="19" customFormat="1" ht="12.75" customHeight="1" x14ac:dyDescent="0.2">
      <c r="A65" s="45" t="s">
        <v>18</v>
      </c>
      <c r="B65" s="42">
        <f>B64+4</f>
        <v>43406</v>
      </c>
      <c r="C65" s="43" t="s">
        <v>19</v>
      </c>
      <c r="D65" s="42">
        <f>D64+7</f>
        <v>43412</v>
      </c>
      <c r="E65" s="46" t="s">
        <v>31</v>
      </c>
      <c r="F65" s="43" t="s">
        <v>32</v>
      </c>
      <c r="G65" s="43"/>
      <c r="H65" s="43"/>
      <c r="I65" s="18"/>
      <c r="J65" s="18"/>
      <c r="K65" s="18"/>
      <c r="L65" s="21">
        <v>43160</v>
      </c>
      <c r="M65" s="89"/>
    </row>
    <row r="66" spans="1:13" s="19" customFormat="1" ht="12.75" customHeight="1" x14ac:dyDescent="0.2">
      <c r="A66" s="41" t="s">
        <v>18</v>
      </c>
      <c r="B66" s="42">
        <f t="shared" ref="B66:D73" si="6">B65+7</f>
        <v>43413</v>
      </c>
      <c r="C66" s="43" t="s">
        <v>19</v>
      </c>
      <c r="D66" s="42">
        <f>D65+6</f>
        <v>43418</v>
      </c>
      <c r="E66" s="47"/>
      <c r="F66" s="43" t="s">
        <v>33</v>
      </c>
      <c r="G66" s="48"/>
      <c r="H66" s="48"/>
      <c r="I66" s="18"/>
      <c r="J66" s="18"/>
      <c r="K66" s="18"/>
      <c r="L66" s="21">
        <v>43161</v>
      </c>
      <c r="M66" s="89"/>
    </row>
    <row r="67" spans="1:13" s="19" customFormat="1" ht="12.75" customHeight="1" x14ac:dyDescent="0.2">
      <c r="A67" s="19" t="s">
        <v>18</v>
      </c>
      <c r="B67" s="21">
        <f>B66+6</f>
        <v>43419</v>
      </c>
      <c r="C67" s="15" t="s">
        <v>19</v>
      </c>
      <c r="D67" s="21">
        <f>D66+4</f>
        <v>43422</v>
      </c>
      <c r="E67" s="17" t="s">
        <v>16</v>
      </c>
      <c r="F67" s="15"/>
      <c r="G67" s="15"/>
      <c r="I67" s="18"/>
      <c r="J67" s="18"/>
      <c r="K67" s="18"/>
      <c r="L67" s="21">
        <v>43162</v>
      </c>
      <c r="M67" s="89"/>
    </row>
    <row r="68" spans="1:13" s="19" customFormat="1" ht="12.75" customHeight="1" x14ac:dyDescent="0.2">
      <c r="A68" s="19" t="s">
        <v>18</v>
      </c>
      <c r="B68" s="21">
        <f>B67+4</f>
        <v>43423</v>
      </c>
      <c r="C68" s="15" t="s">
        <v>19</v>
      </c>
      <c r="D68" s="21">
        <f t="shared" si="6"/>
        <v>43429</v>
      </c>
      <c r="E68" s="22" t="s">
        <v>17</v>
      </c>
      <c r="F68" s="15"/>
      <c r="G68" s="15"/>
      <c r="I68" s="18"/>
      <c r="J68" s="18"/>
      <c r="K68" s="18"/>
      <c r="L68" s="21">
        <v>43163</v>
      </c>
      <c r="M68" s="89"/>
    </row>
    <row r="69" spans="1:13" s="19" customFormat="1" ht="12.75" customHeight="1" x14ac:dyDescent="0.2">
      <c r="A69" s="19" t="s">
        <v>18</v>
      </c>
      <c r="B69" s="21">
        <f t="shared" si="6"/>
        <v>43430</v>
      </c>
      <c r="C69" s="15" t="s">
        <v>19</v>
      </c>
      <c r="D69" s="21">
        <f t="shared" si="6"/>
        <v>43436</v>
      </c>
      <c r="E69" s="23" t="s">
        <v>20</v>
      </c>
      <c r="F69" s="49"/>
      <c r="G69" s="15"/>
      <c r="I69" s="18"/>
      <c r="J69" s="18"/>
      <c r="K69" s="18"/>
      <c r="L69" s="21">
        <v>43164</v>
      </c>
      <c r="M69" s="89"/>
    </row>
    <row r="70" spans="1:13" s="19" customFormat="1" ht="12.75" customHeight="1" x14ac:dyDescent="0.2">
      <c r="A70" s="19" t="s">
        <v>18</v>
      </c>
      <c r="B70" s="21">
        <f t="shared" si="6"/>
        <v>43437</v>
      </c>
      <c r="C70" s="15" t="s">
        <v>19</v>
      </c>
      <c r="D70" s="21">
        <f t="shared" si="6"/>
        <v>43443</v>
      </c>
      <c r="E70" s="24" t="s">
        <v>21</v>
      </c>
      <c r="F70" s="15"/>
      <c r="G70" s="15"/>
      <c r="I70" s="18"/>
      <c r="J70" s="18"/>
      <c r="K70" s="18"/>
      <c r="L70" s="21">
        <v>43165</v>
      </c>
      <c r="M70" s="89"/>
    </row>
    <row r="71" spans="1:13" s="19" customFormat="1" ht="12.75" customHeight="1" x14ac:dyDescent="0.2">
      <c r="A71" s="19" t="s">
        <v>18</v>
      </c>
      <c r="B71" s="21">
        <f t="shared" si="6"/>
        <v>43444</v>
      </c>
      <c r="C71" s="15" t="s">
        <v>19</v>
      </c>
      <c r="D71" s="21">
        <f t="shared" si="6"/>
        <v>43450</v>
      </c>
      <c r="E71" s="25" t="s">
        <v>22</v>
      </c>
      <c r="F71" s="15"/>
      <c r="G71" s="15"/>
      <c r="I71" s="18"/>
      <c r="J71" s="18"/>
      <c r="K71" s="18"/>
      <c r="L71" s="21">
        <v>43166</v>
      </c>
      <c r="M71" s="89"/>
    </row>
    <row r="72" spans="1:13" s="19" customFormat="1" ht="12.75" customHeight="1" x14ac:dyDescent="0.2">
      <c r="A72" s="19" t="s">
        <v>18</v>
      </c>
      <c r="B72" s="21">
        <f t="shared" si="6"/>
        <v>43451</v>
      </c>
      <c r="C72" s="15" t="s">
        <v>19</v>
      </c>
      <c r="D72" s="21">
        <f t="shared" si="6"/>
        <v>43457</v>
      </c>
      <c r="E72" s="17" t="s">
        <v>16</v>
      </c>
      <c r="F72" s="15"/>
      <c r="G72" s="15"/>
      <c r="I72" s="18"/>
      <c r="J72" s="18"/>
      <c r="K72" s="18"/>
      <c r="L72" s="21">
        <v>43167</v>
      </c>
      <c r="M72" s="89"/>
    </row>
    <row r="73" spans="1:13" s="19" customFormat="1" ht="12.75" customHeight="1" x14ac:dyDescent="0.2">
      <c r="A73" s="19" t="s">
        <v>18</v>
      </c>
      <c r="B73" s="21">
        <f t="shared" si="6"/>
        <v>43458</v>
      </c>
      <c r="C73" s="15" t="s">
        <v>19</v>
      </c>
      <c r="D73" s="21">
        <f t="shared" si="6"/>
        <v>43464</v>
      </c>
      <c r="E73" s="22" t="s">
        <v>17</v>
      </c>
      <c r="F73" s="15"/>
      <c r="G73" s="15"/>
      <c r="H73" s="50"/>
      <c r="I73" s="18"/>
      <c r="J73" s="18"/>
      <c r="K73" s="18"/>
      <c r="L73" s="21">
        <v>43168</v>
      </c>
      <c r="M73" s="89"/>
    </row>
    <row r="74" spans="1:13" s="19" customFormat="1" ht="12.75" customHeight="1" x14ac:dyDescent="0.2">
      <c r="B74" s="21"/>
      <c r="C74" s="15"/>
      <c r="D74" s="21"/>
      <c r="E74" s="22"/>
      <c r="F74" s="15"/>
      <c r="G74" s="15"/>
      <c r="I74" s="18"/>
      <c r="J74" s="18"/>
      <c r="K74" s="18"/>
      <c r="L74" s="21">
        <v>43169</v>
      </c>
      <c r="M74" s="89"/>
    </row>
    <row r="75" spans="1:13" s="19" customFormat="1" ht="11.1" customHeight="1" x14ac:dyDescent="0.2">
      <c r="B75" s="21"/>
      <c r="C75" s="15"/>
      <c r="D75" s="21"/>
      <c r="E75" s="23"/>
      <c r="H75" s="51"/>
      <c r="I75" s="18"/>
      <c r="J75" s="18"/>
      <c r="K75" s="18"/>
      <c r="L75" s="21">
        <v>43170</v>
      </c>
      <c r="M75" s="89"/>
    </row>
    <row r="76" spans="1:13" s="19" customFormat="1" ht="11.1" customHeight="1" x14ac:dyDescent="0.2">
      <c r="B76" s="21"/>
      <c r="C76" s="15"/>
      <c r="D76" s="21"/>
      <c r="I76" s="18"/>
      <c r="J76" s="18"/>
      <c r="K76" s="18"/>
      <c r="L76" s="21">
        <v>43171</v>
      </c>
      <c r="M76" s="89"/>
    </row>
    <row r="77" spans="1:13" s="19" customFormat="1" ht="11.1" customHeight="1" x14ac:dyDescent="0.2">
      <c r="B77" s="21"/>
      <c r="C77" s="15"/>
      <c r="D77" s="21"/>
      <c r="I77" s="18"/>
      <c r="J77" s="18"/>
      <c r="K77" s="18"/>
      <c r="L77" s="21">
        <v>43172</v>
      </c>
      <c r="M77" s="89"/>
    </row>
    <row r="78" spans="1:13" s="19" customFormat="1" ht="11.1" customHeight="1" x14ac:dyDescent="0.2">
      <c r="B78" s="21"/>
      <c r="C78" s="15"/>
      <c r="D78" s="21"/>
      <c r="E78" s="15"/>
      <c r="F78" s="15"/>
      <c r="G78" s="15"/>
      <c r="I78" s="18"/>
      <c r="J78" s="18"/>
      <c r="K78" s="18"/>
      <c r="L78" s="21">
        <v>43173</v>
      </c>
      <c r="M78" s="89"/>
    </row>
    <row r="79" spans="1:13" s="19" customFormat="1" ht="11.1" customHeight="1" x14ac:dyDescent="0.2">
      <c r="B79" s="21"/>
      <c r="C79" s="15"/>
      <c r="D79" s="21"/>
      <c r="E79" s="15"/>
      <c r="F79" s="15"/>
      <c r="G79" s="15"/>
      <c r="I79" s="18"/>
      <c r="J79" s="18"/>
      <c r="K79" s="18"/>
      <c r="L79" s="21">
        <v>43174</v>
      </c>
      <c r="M79" s="89"/>
    </row>
    <row r="80" spans="1:13" s="19" customFormat="1" ht="11.1" customHeight="1" x14ac:dyDescent="0.2">
      <c r="B80" s="21"/>
      <c r="C80" s="15"/>
      <c r="D80" s="21"/>
      <c r="E80" s="15"/>
      <c r="F80" s="15"/>
      <c r="G80" s="15"/>
      <c r="I80" s="18"/>
      <c r="J80" s="18"/>
      <c r="K80" s="18"/>
      <c r="L80" s="21">
        <v>43175</v>
      </c>
      <c r="M80" s="89"/>
    </row>
    <row r="81" spans="2:13" s="19" customFormat="1" ht="11.1" customHeight="1" x14ac:dyDescent="0.2">
      <c r="B81" s="21"/>
      <c r="C81" s="15"/>
      <c r="D81" s="21"/>
      <c r="E81" s="15"/>
      <c r="F81" s="15"/>
      <c r="G81" s="15"/>
      <c r="I81" s="18"/>
      <c r="J81" s="18"/>
      <c r="K81" s="18"/>
      <c r="L81" s="21">
        <v>43176</v>
      </c>
      <c r="M81" s="89"/>
    </row>
    <row r="82" spans="2:13" s="19" customFormat="1" ht="11.1" customHeight="1" x14ac:dyDescent="0.2">
      <c r="B82" s="21"/>
      <c r="C82" s="15"/>
      <c r="D82" s="21"/>
      <c r="E82" s="15"/>
      <c r="F82" s="15"/>
      <c r="G82" s="15"/>
      <c r="I82" s="18"/>
      <c r="J82" s="18"/>
      <c r="K82" s="18"/>
      <c r="L82" s="21">
        <v>43177</v>
      </c>
      <c r="M82" s="89"/>
    </row>
    <row r="83" spans="2:13" s="19" customFormat="1" ht="11.1" customHeight="1" x14ac:dyDescent="0.2">
      <c r="B83" s="21"/>
      <c r="C83" s="15"/>
      <c r="D83" s="21"/>
      <c r="E83" s="15"/>
      <c r="F83" s="15"/>
      <c r="G83" s="15"/>
      <c r="I83" s="18"/>
      <c r="J83" s="18"/>
      <c r="K83" s="18"/>
      <c r="L83" s="21">
        <v>43178</v>
      </c>
      <c r="M83" s="89"/>
    </row>
    <row r="84" spans="2:13" s="19" customFormat="1" ht="11.1" customHeight="1" x14ac:dyDescent="0.2">
      <c r="B84" s="21"/>
      <c r="C84" s="15"/>
      <c r="D84" s="21"/>
      <c r="E84" s="15"/>
      <c r="F84" s="15"/>
      <c r="G84" s="15"/>
      <c r="I84" s="18"/>
      <c r="J84" s="18"/>
      <c r="K84" s="18"/>
      <c r="L84" s="21">
        <v>43179</v>
      </c>
      <c r="M84" s="89"/>
    </row>
    <row r="85" spans="2:13" s="19" customFormat="1" ht="11.1" customHeight="1" x14ac:dyDescent="0.2">
      <c r="B85" s="21"/>
      <c r="C85" s="15"/>
      <c r="D85" s="21"/>
      <c r="E85" s="15"/>
      <c r="F85" s="15"/>
      <c r="G85" s="15"/>
      <c r="I85" s="18"/>
      <c r="J85" s="18"/>
      <c r="K85" s="18"/>
      <c r="L85" s="21">
        <v>43180</v>
      </c>
      <c r="M85" s="89"/>
    </row>
    <row r="86" spans="2:13" s="19" customFormat="1" ht="11.1" customHeight="1" x14ac:dyDescent="0.2">
      <c r="B86" s="21"/>
      <c r="C86" s="15"/>
      <c r="D86" s="21"/>
      <c r="E86" s="15"/>
      <c r="F86" s="15"/>
      <c r="G86" s="15"/>
      <c r="I86" s="18"/>
      <c r="J86" s="18"/>
      <c r="K86" s="18"/>
      <c r="L86" s="21">
        <v>43181</v>
      </c>
      <c r="M86" s="89"/>
    </row>
    <row r="87" spans="2:13" s="19" customFormat="1" ht="11.1" customHeight="1" x14ac:dyDescent="0.2">
      <c r="B87" s="21"/>
      <c r="C87" s="15"/>
      <c r="D87" s="21"/>
      <c r="E87" s="15"/>
      <c r="F87" s="15"/>
      <c r="G87" s="15"/>
      <c r="I87" s="18"/>
      <c r="J87" s="18"/>
      <c r="K87" s="18"/>
      <c r="L87" s="21">
        <v>43182</v>
      </c>
      <c r="M87" s="89"/>
    </row>
    <row r="88" spans="2:13" s="19" customFormat="1" ht="11.1" customHeight="1" x14ac:dyDescent="0.2">
      <c r="B88" s="21"/>
      <c r="C88" s="15"/>
      <c r="D88" s="21"/>
      <c r="E88" s="15"/>
      <c r="F88" s="15"/>
      <c r="G88" s="15"/>
      <c r="I88" s="18"/>
      <c r="J88" s="18"/>
      <c r="K88" s="18"/>
      <c r="L88" s="21">
        <v>43183</v>
      </c>
      <c r="M88" s="89"/>
    </row>
    <row r="89" spans="2:13" s="19" customFormat="1" ht="11.1" customHeight="1" x14ac:dyDescent="0.2">
      <c r="B89" s="21"/>
      <c r="C89" s="15"/>
      <c r="D89" s="21"/>
      <c r="E89" s="15"/>
      <c r="F89" s="15"/>
      <c r="G89" s="15"/>
      <c r="I89" s="18"/>
      <c r="J89" s="18"/>
      <c r="K89" s="18"/>
      <c r="L89" s="21">
        <v>43184</v>
      </c>
      <c r="M89" s="89"/>
    </row>
    <row r="90" spans="2:13" s="19" customFormat="1" ht="11.1" customHeight="1" x14ac:dyDescent="0.2">
      <c r="B90" s="21"/>
      <c r="C90" s="15"/>
      <c r="D90" s="21"/>
      <c r="E90" s="15"/>
      <c r="F90" s="15"/>
      <c r="G90" s="15"/>
      <c r="I90" s="18"/>
      <c r="J90" s="18"/>
      <c r="K90" s="18"/>
      <c r="L90" s="21">
        <v>43185</v>
      </c>
      <c r="M90" s="89"/>
    </row>
    <row r="91" spans="2:13" s="19" customFormat="1" ht="11.1" customHeight="1" x14ac:dyDescent="0.2">
      <c r="B91" s="21"/>
      <c r="C91" s="15"/>
      <c r="D91" s="21"/>
      <c r="E91" s="15"/>
      <c r="F91" s="15"/>
      <c r="G91" s="15"/>
      <c r="I91" s="18"/>
      <c r="J91" s="18"/>
      <c r="K91" s="18"/>
      <c r="L91" s="21">
        <v>43186</v>
      </c>
      <c r="M91" s="89"/>
    </row>
    <row r="92" spans="2:13" s="19" customFormat="1" ht="11.1" customHeight="1" x14ac:dyDescent="0.2">
      <c r="B92" s="21"/>
      <c r="C92" s="15"/>
      <c r="D92" s="21"/>
      <c r="E92" s="15"/>
      <c r="F92" s="15"/>
      <c r="G92" s="15"/>
      <c r="I92" s="18"/>
      <c r="J92" s="18"/>
      <c r="K92" s="18"/>
      <c r="L92" s="21">
        <v>43187</v>
      </c>
      <c r="M92" s="89"/>
    </row>
    <row r="93" spans="2:13" s="19" customFormat="1" ht="14.25" x14ac:dyDescent="0.2">
      <c r="B93" s="21"/>
      <c r="C93" s="15"/>
      <c r="D93" s="21"/>
      <c r="E93" s="15"/>
      <c r="F93" s="15"/>
      <c r="G93" s="15"/>
      <c r="I93" s="18"/>
      <c r="J93" s="18"/>
      <c r="K93" s="18"/>
      <c r="L93" s="21">
        <v>43188</v>
      </c>
      <c r="M93" s="89"/>
    </row>
    <row r="94" spans="2:13" s="19" customFormat="1" ht="14.25" x14ac:dyDescent="0.2">
      <c r="B94" s="21"/>
      <c r="C94" s="15"/>
      <c r="D94" s="21"/>
      <c r="E94" s="15"/>
      <c r="F94" s="15"/>
      <c r="G94" s="15"/>
      <c r="I94" s="18"/>
      <c r="J94" s="18"/>
      <c r="K94" s="18"/>
      <c r="L94" s="21">
        <v>43189</v>
      </c>
      <c r="M94" s="89"/>
    </row>
    <row r="95" spans="2:13" s="19" customFormat="1" ht="14.25" x14ac:dyDescent="0.2">
      <c r="B95" s="21"/>
      <c r="C95" s="15"/>
      <c r="D95" s="21"/>
      <c r="E95" s="15"/>
      <c r="F95" s="15"/>
      <c r="G95" s="15"/>
      <c r="I95" s="18"/>
      <c r="J95" s="18"/>
      <c r="K95" s="18"/>
      <c r="L95" s="21">
        <v>43190</v>
      </c>
      <c r="M95" s="89"/>
    </row>
    <row r="96" spans="2:13" s="19" customFormat="1" ht="14.25" x14ac:dyDescent="0.2">
      <c r="B96" s="21"/>
      <c r="C96" s="15"/>
      <c r="D96" s="21"/>
      <c r="E96" s="15"/>
      <c r="F96" s="15"/>
      <c r="G96" s="15"/>
      <c r="I96" s="18"/>
      <c r="J96" s="18"/>
      <c r="K96" s="18"/>
      <c r="L96" s="21">
        <v>43191</v>
      </c>
      <c r="M96" s="89"/>
    </row>
    <row r="97" spans="2:13" s="19" customFormat="1" ht="14.25" x14ac:dyDescent="0.2">
      <c r="B97" s="21"/>
      <c r="C97" s="15"/>
      <c r="D97" s="21"/>
      <c r="E97" s="15"/>
      <c r="F97" s="15"/>
      <c r="G97" s="15"/>
      <c r="I97" s="18"/>
      <c r="J97" s="18"/>
      <c r="K97" s="18"/>
      <c r="L97" s="21">
        <v>43192</v>
      </c>
      <c r="M97" s="89"/>
    </row>
    <row r="98" spans="2:13" s="19" customFormat="1" ht="14.25" x14ac:dyDescent="0.2">
      <c r="B98" s="21"/>
      <c r="C98" s="15"/>
      <c r="D98" s="21"/>
      <c r="E98" s="15"/>
      <c r="F98" s="15"/>
      <c r="G98" s="15"/>
      <c r="I98" s="18"/>
      <c r="J98" s="18"/>
      <c r="K98" s="18"/>
      <c r="L98" s="21">
        <v>43193</v>
      </c>
      <c r="M98" s="89"/>
    </row>
    <row r="99" spans="2:13" s="19" customFormat="1" ht="14.25" x14ac:dyDescent="0.2">
      <c r="B99" s="21"/>
      <c r="C99" s="15"/>
      <c r="D99" s="21"/>
      <c r="E99" s="15"/>
      <c r="F99" s="15"/>
      <c r="G99" s="15"/>
      <c r="I99" s="18"/>
      <c r="J99" s="18"/>
      <c r="K99" s="18"/>
      <c r="L99" s="21">
        <v>43194</v>
      </c>
      <c r="M99" s="89"/>
    </row>
    <row r="100" spans="2:13" s="19" customFormat="1" ht="14.25" x14ac:dyDescent="0.2">
      <c r="B100" s="21"/>
      <c r="C100" s="15"/>
      <c r="D100" s="21"/>
      <c r="E100" s="15"/>
      <c r="F100" s="15"/>
      <c r="G100" s="15"/>
      <c r="I100" s="18"/>
      <c r="J100" s="18"/>
      <c r="K100" s="18"/>
      <c r="L100" s="21">
        <v>43195</v>
      </c>
      <c r="M100" s="89"/>
    </row>
    <row r="101" spans="2:13" s="19" customFormat="1" ht="14.25" x14ac:dyDescent="0.2">
      <c r="B101" s="21"/>
      <c r="C101" s="15"/>
      <c r="D101" s="21"/>
      <c r="E101" s="15"/>
      <c r="F101" s="15"/>
      <c r="G101" s="15"/>
      <c r="I101" s="18"/>
      <c r="J101" s="18"/>
      <c r="K101" s="18"/>
      <c r="L101" s="21">
        <v>43196</v>
      </c>
      <c r="M101" s="89"/>
    </row>
    <row r="102" spans="2:13" s="19" customFormat="1" ht="14.25" x14ac:dyDescent="0.2">
      <c r="B102" s="21"/>
      <c r="C102" s="15"/>
      <c r="D102" s="21"/>
      <c r="E102" s="15"/>
      <c r="F102" s="15"/>
      <c r="G102" s="15"/>
      <c r="I102" s="18"/>
      <c r="J102" s="18"/>
      <c r="K102" s="18"/>
      <c r="L102" s="21">
        <v>43197</v>
      </c>
      <c r="M102" s="89"/>
    </row>
    <row r="103" spans="2:13" s="19" customFormat="1" ht="14.25" x14ac:dyDescent="0.2">
      <c r="B103" s="21"/>
      <c r="C103" s="15"/>
      <c r="D103" s="21"/>
      <c r="E103" s="15"/>
      <c r="F103" s="15"/>
      <c r="G103" s="15"/>
      <c r="I103" s="18"/>
      <c r="J103" s="18"/>
      <c r="K103" s="18"/>
      <c r="L103" s="21">
        <v>43198</v>
      </c>
      <c r="M103" s="89"/>
    </row>
    <row r="104" spans="2:13" s="19" customFormat="1" ht="14.25" x14ac:dyDescent="0.2">
      <c r="B104" s="21"/>
      <c r="C104" s="15"/>
      <c r="D104" s="21"/>
      <c r="E104" s="15"/>
      <c r="F104" s="15"/>
      <c r="G104" s="15"/>
      <c r="I104" s="18"/>
      <c r="J104" s="18"/>
      <c r="K104" s="18"/>
      <c r="L104" s="21">
        <v>43199</v>
      </c>
      <c r="M104" s="89"/>
    </row>
    <row r="105" spans="2:13" s="19" customFormat="1" ht="14.25" x14ac:dyDescent="0.2">
      <c r="B105" s="21"/>
      <c r="C105" s="15"/>
      <c r="D105" s="21"/>
      <c r="E105" s="15"/>
      <c r="F105" s="15"/>
      <c r="G105" s="15"/>
      <c r="I105" s="18"/>
      <c r="J105" s="18"/>
      <c r="K105" s="18"/>
      <c r="L105" s="21">
        <v>43200</v>
      </c>
      <c r="M105" s="89"/>
    </row>
    <row r="106" spans="2:13" s="19" customFormat="1" ht="14.25" x14ac:dyDescent="0.2">
      <c r="B106" s="21"/>
      <c r="C106" s="15"/>
      <c r="D106" s="21"/>
      <c r="E106" s="15"/>
      <c r="F106" s="15"/>
      <c r="G106" s="15"/>
      <c r="I106" s="18"/>
      <c r="J106" s="18"/>
      <c r="K106" s="18"/>
      <c r="L106" s="21">
        <v>43201</v>
      </c>
      <c r="M106" s="89"/>
    </row>
    <row r="107" spans="2:13" s="19" customFormat="1" ht="14.25" x14ac:dyDescent="0.2">
      <c r="B107" s="21"/>
      <c r="C107" s="15"/>
      <c r="D107" s="21"/>
      <c r="E107" s="15"/>
      <c r="F107" s="15"/>
      <c r="G107" s="15"/>
      <c r="I107" s="18"/>
      <c r="J107" s="18"/>
      <c r="K107" s="18"/>
      <c r="L107" s="21">
        <v>43202</v>
      </c>
      <c r="M107" s="89"/>
    </row>
    <row r="108" spans="2:13" s="19" customFormat="1" ht="14.25" x14ac:dyDescent="0.2">
      <c r="B108" s="21"/>
      <c r="C108" s="15"/>
      <c r="D108" s="21"/>
      <c r="E108" s="15"/>
      <c r="F108" s="15"/>
      <c r="G108" s="15"/>
      <c r="I108" s="18"/>
      <c r="J108" s="18"/>
      <c r="K108" s="18"/>
      <c r="L108" s="21">
        <v>43203</v>
      </c>
      <c r="M108" s="89"/>
    </row>
    <row r="109" spans="2:13" s="19" customFormat="1" ht="14.25" x14ac:dyDescent="0.2">
      <c r="B109" s="21"/>
      <c r="C109" s="15"/>
      <c r="D109" s="21"/>
      <c r="E109" s="15"/>
      <c r="F109" s="15"/>
      <c r="G109" s="15"/>
      <c r="I109" s="18"/>
      <c r="J109" s="18"/>
      <c r="K109" s="18"/>
      <c r="L109" s="21">
        <v>43204</v>
      </c>
      <c r="M109" s="89"/>
    </row>
    <row r="110" spans="2:13" s="19" customFormat="1" ht="14.25" x14ac:dyDescent="0.2">
      <c r="B110" s="21"/>
      <c r="C110" s="15"/>
      <c r="D110" s="21"/>
      <c r="E110" s="15"/>
      <c r="F110" s="15"/>
      <c r="G110" s="15"/>
      <c r="I110" s="18"/>
      <c r="J110" s="18"/>
      <c r="K110" s="18"/>
      <c r="L110" s="21">
        <v>43205</v>
      </c>
      <c r="M110" s="89"/>
    </row>
    <row r="111" spans="2:13" s="19" customFormat="1" ht="14.25" x14ac:dyDescent="0.2">
      <c r="B111" s="21"/>
      <c r="C111" s="15"/>
      <c r="D111" s="21"/>
      <c r="E111" s="15"/>
      <c r="F111" s="15"/>
      <c r="G111" s="15"/>
      <c r="I111" s="18"/>
      <c r="J111" s="18"/>
      <c r="K111" s="18"/>
      <c r="L111" s="21">
        <v>43206</v>
      </c>
      <c r="M111" s="89"/>
    </row>
    <row r="112" spans="2:13" s="19" customFormat="1" ht="14.25" x14ac:dyDescent="0.2">
      <c r="B112" s="21"/>
      <c r="C112" s="15"/>
      <c r="D112" s="21"/>
      <c r="E112" s="15"/>
      <c r="F112" s="15"/>
      <c r="G112" s="15"/>
      <c r="I112" s="18"/>
      <c r="J112" s="18"/>
      <c r="K112" s="18"/>
      <c r="L112" s="21">
        <v>43207</v>
      </c>
      <c r="M112" s="89"/>
    </row>
    <row r="113" spans="2:13" s="19" customFormat="1" ht="14.25" x14ac:dyDescent="0.2">
      <c r="B113" s="21"/>
      <c r="C113" s="15"/>
      <c r="D113" s="21"/>
      <c r="E113" s="15"/>
      <c r="F113" s="15"/>
      <c r="G113" s="15"/>
      <c r="I113" s="18"/>
      <c r="J113" s="18"/>
      <c r="K113" s="18"/>
      <c r="L113" s="21">
        <v>43208</v>
      </c>
      <c r="M113" s="89"/>
    </row>
    <row r="114" spans="2:13" s="19" customFormat="1" ht="14.25" x14ac:dyDescent="0.2">
      <c r="B114" s="21"/>
      <c r="C114" s="15"/>
      <c r="D114" s="21"/>
      <c r="E114" s="15"/>
      <c r="F114" s="15"/>
      <c r="G114" s="15"/>
      <c r="I114" s="18"/>
      <c r="J114" s="18"/>
      <c r="K114" s="18"/>
      <c r="L114" s="21">
        <v>43209</v>
      </c>
      <c r="M114" s="89"/>
    </row>
    <row r="115" spans="2:13" s="19" customFormat="1" ht="14.25" x14ac:dyDescent="0.2">
      <c r="B115" s="21"/>
      <c r="C115" s="15"/>
      <c r="D115" s="21"/>
      <c r="E115" s="15"/>
      <c r="F115" s="15"/>
      <c r="G115" s="15"/>
      <c r="I115" s="18"/>
      <c r="J115" s="18"/>
      <c r="K115" s="18"/>
      <c r="L115" s="21">
        <v>43210</v>
      </c>
      <c r="M115" s="89"/>
    </row>
    <row r="116" spans="2:13" s="19" customFormat="1" ht="14.25" x14ac:dyDescent="0.2">
      <c r="B116" s="21"/>
      <c r="C116" s="15"/>
      <c r="D116" s="21"/>
      <c r="E116" s="15"/>
      <c r="F116" s="15"/>
      <c r="G116" s="15"/>
      <c r="I116" s="18"/>
      <c r="J116" s="18"/>
      <c r="K116" s="18"/>
      <c r="L116" s="21">
        <v>43211</v>
      </c>
      <c r="M116" s="89"/>
    </row>
    <row r="117" spans="2:13" s="19" customFormat="1" ht="14.25" x14ac:dyDescent="0.2">
      <c r="B117" s="21"/>
      <c r="C117" s="15"/>
      <c r="D117" s="21"/>
      <c r="E117" s="15"/>
      <c r="F117" s="15"/>
      <c r="G117" s="15"/>
      <c r="I117" s="18"/>
      <c r="J117" s="18"/>
      <c r="K117" s="18"/>
      <c r="L117" s="21">
        <v>43212</v>
      </c>
      <c r="M117" s="89"/>
    </row>
    <row r="118" spans="2:13" s="19" customFormat="1" ht="14.25" x14ac:dyDescent="0.2">
      <c r="B118" s="21"/>
      <c r="C118" s="15"/>
      <c r="D118" s="21"/>
      <c r="E118" s="15"/>
      <c r="F118" s="15"/>
      <c r="G118" s="15"/>
      <c r="I118" s="18"/>
      <c r="J118" s="18"/>
      <c r="K118" s="18"/>
      <c r="L118" s="21">
        <v>43213</v>
      </c>
      <c r="M118" s="89"/>
    </row>
    <row r="119" spans="2:13" s="19" customFormat="1" ht="14.25" x14ac:dyDescent="0.2">
      <c r="B119" s="21"/>
      <c r="C119" s="15"/>
      <c r="D119" s="21"/>
      <c r="E119" s="15"/>
      <c r="F119" s="15"/>
      <c r="G119" s="15"/>
      <c r="I119" s="18"/>
      <c r="J119" s="18"/>
      <c r="K119" s="18"/>
      <c r="L119" s="21">
        <v>43214</v>
      </c>
      <c r="M119" s="89"/>
    </row>
    <row r="120" spans="2:13" s="19" customFormat="1" ht="14.25" x14ac:dyDescent="0.2">
      <c r="B120" s="21"/>
      <c r="C120" s="15"/>
      <c r="D120" s="21"/>
      <c r="E120" s="15"/>
      <c r="F120" s="15"/>
      <c r="G120" s="15"/>
      <c r="I120" s="18"/>
      <c r="J120" s="18"/>
      <c r="K120" s="18"/>
      <c r="L120" s="21">
        <v>43215</v>
      </c>
      <c r="M120" s="89"/>
    </row>
    <row r="121" spans="2:13" s="19" customFormat="1" ht="14.25" x14ac:dyDescent="0.2">
      <c r="B121" s="21"/>
      <c r="C121" s="15"/>
      <c r="D121" s="21"/>
      <c r="E121" s="15"/>
      <c r="F121" s="15"/>
      <c r="G121" s="15"/>
      <c r="I121" s="18"/>
      <c r="J121" s="18"/>
      <c r="K121" s="18"/>
      <c r="L121" s="21">
        <v>43216</v>
      </c>
      <c r="M121" s="89"/>
    </row>
    <row r="122" spans="2:13" s="19" customFormat="1" ht="14.25" x14ac:dyDescent="0.2">
      <c r="B122" s="21"/>
      <c r="C122" s="15"/>
      <c r="D122" s="21"/>
      <c r="E122" s="15"/>
      <c r="F122" s="15"/>
      <c r="G122" s="15"/>
      <c r="I122" s="18"/>
      <c r="J122" s="18"/>
      <c r="K122" s="18"/>
      <c r="L122" s="21">
        <v>43217</v>
      </c>
      <c r="M122" s="89"/>
    </row>
    <row r="123" spans="2:13" s="19" customFormat="1" ht="14.25" x14ac:dyDescent="0.2">
      <c r="B123" s="21"/>
      <c r="C123" s="15"/>
      <c r="D123" s="21"/>
      <c r="E123" s="15"/>
      <c r="F123" s="15"/>
      <c r="G123" s="15"/>
      <c r="I123" s="18"/>
      <c r="J123" s="18"/>
      <c r="K123" s="18"/>
      <c r="L123" s="21">
        <v>43218</v>
      </c>
      <c r="M123" s="89"/>
    </row>
    <row r="124" spans="2:13" s="19" customFormat="1" ht="14.25" x14ac:dyDescent="0.2">
      <c r="B124" s="21"/>
      <c r="C124" s="15"/>
      <c r="D124" s="21"/>
      <c r="E124" s="15"/>
      <c r="F124" s="15"/>
      <c r="G124" s="15"/>
      <c r="I124" s="18"/>
      <c r="J124" s="18"/>
      <c r="K124" s="18"/>
      <c r="L124" s="21">
        <v>43219</v>
      </c>
      <c r="M124" s="89"/>
    </row>
    <row r="125" spans="2:13" s="19" customFormat="1" ht="14.25" x14ac:dyDescent="0.2">
      <c r="B125" s="21"/>
      <c r="C125" s="15"/>
      <c r="D125" s="21"/>
      <c r="E125" s="15"/>
      <c r="F125" s="15"/>
      <c r="G125" s="15"/>
      <c r="I125" s="18"/>
      <c r="J125" s="18"/>
      <c r="K125" s="18"/>
      <c r="L125" s="21">
        <v>43220</v>
      </c>
      <c r="M125" s="89"/>
    </row>
    <row r="126" spans="2:13" s="19" customFormat="1" ht="14.25" x14ac:dyDescent="0.2">
      <c r="B126" s="21"/>
      <c r="C126" s="15"/>
      <c r="D126" s="21"/>
      <c r="E126" s="15"/>
      <c r="F126" s="15"/>
      <c r="G126" s="15"/>
      <c r="I126" s="18"/>
      <c r="J126" s="18"/>
      <c r="K126" s="18"/>
      <c r="L126" s="21">
        <v>43221</v>
      </c>
      <c r="M126" s="89"/>
    </row>
    <row r="127" spans="2:13" s="19" customFormat="1" ht="14.25" x14ac:dyDescent="0.2">
      <c r="B127" s="21"/>
      <c r="C127" s="15"/>
      <c r="D127" s="21"/>
      <c r="E127" s="15"/>
      <c r="F127" s="15"/>
      <c r="G127" s="15"/>
      <c r="I127" s="18"/>
      <c r="J127" s="18"/>
      <c r="K127" s="18"/>
      <c r="L127" s="21">
        <v>43222</v>
      </c>
      <c r="M127" s="89"/>
    </row>
    <row r="128" spans="2:13" s="19" customFormat="1" ht="14.25" x14ac:dyDescent="0.2">
      <c r="B128" s="21"/>
      <c r="C128" s="15"/>
      <c r="D128" s="21"/>
      <c r="E128" s="15"/>
      <c r="F128" s="15"/>
      <c r="G128" s="15"/>
      <c r="I128" s="18"/>
      <c r="J128" s="18"/>
      <c r="K128" s="18"/>
      <c r="L128" s="21">
        <v>43223</v>
      </c>
      <c r="M128" s="89"/>
    </row>
    <row r="129" spans="2:13" s="19" customFormat="1" ht="14.25" x14ac:dyDescent="0.2">
      <c r="B129" s="21"/>
      <c r="C129" s="15"/>
      <c r="D129" s="21"/>
      <c r="E129" s="15"/>
      <c r="F129" s="15"/>
      <c r="G129" s="15"/>
      <c r="I129" s="18"/>
      <c r="J129" s="18"/>
      <c r="K129" s="18"/>
      <c r="L129" s="21">
        <v>43224</v>
      </c>
      <c r="M129" s="89"/>
    </row>
    <row r="130" spans="2:13" s="19" customFormat="1" ht="14.25" x14ac:dyDescent="0.2">
      <c r="B130" s="21"/>
      <c r="C130" s="15"/>
      <c r="D130" s="21"/>
      <c r="E130" s="15"/>
      <c r="F130" s="15"/>
      <c r="G130" s="15"/>
      <c r="I130" s="18"/>
      <c r="J130" s="18"/>
      <c r="K130" s="18"/>
      <c r="L130" s="21">
        <v>43225</v>
      </c>
      <c r="M130" s="89"/>
    </row>
    <row r="131" spans="2:13" s="19" customFormat="1" ht="14.25" x14ac:dyDescent="0.2">
      <c r="B131" s="21"/>
      <c r="C131" s="15"/>
      <c r="D131" s="21"/>
      <c r="E131" s="15"/>
      <c r="F131" s="15"/>
      <c r="G131" s="15"/>
      <c r="I131" s="18"/>
      <c r="J131" s="18"/>
      <c r="K131" s="18"/>
      <c r="L131" s="21">
        <v>43226</v>
      </c>
      <c r="M131" s="89"/>
    </row>
    <row r="132" spans="2:13" s="19" customFormat="1" ht="14.25" x14ac:dyDescent="0.2">
      <c r="B132" s="21"/>
      <c r="C132" s="15"/>
      <c r="D132" s="21"/>
      <c r="E132" s="15"/>
      <c r="F132" s="15"/>
      <c r="G132" s="15"/>
      <c r="I132" s="18"/>
      <c r="J132" s="18"/>
      <c r="K132" s="18"/>
      <c r="L132" s="21">
        <v>43227</v>
      </c>
      <c r="M132" s="89"/>
    </row>
    <row r="133" spans="2:13" s="19" customFormat="1" ht="14.25" x14ac:dyDescent="0.2">
      <c r="B133" s="21"/>
      <c r="C133" s="15"/>
      <c r="D133" s="21"/>
      <c r="E133" s="15"/>
      <c r="F133" s="15"/>
      <c r="G133" s="15"/>
      <c r="I133" s="18"/>
      <c r="J133" s="18"/>
      <c r="K133" s="18"/>
      <c r="L133" s="21">
        <v>43228</v>
      </c>
      <c r="M133" s="89"/>
    </row>
    <row r="134" spans="2:13" s="19" customFormat="1" ht="14.25" x14ac:dyDescent="0.2">
      <c r="B134" s="21"/>
      <c r="C134" s="15"/>
      <c r="D134" s="21"/>
      <c r="E134" s="15"/>
      <c r="F134" s="15"/>
      <c r="G134" s="15"/>
      <c r="I134" s="18"/>
      <c r="J134" s="18"/>
      <c r="K134" s="18"/>
      <c r="L134" s="21">
        <v>43229</v>
      </c>
      <c r="M134" s="89"/>
    </row>
    <row r="135" spans="2:13" s="19" customFormat="1" ht="14.25" x14ac:dyDescent="0.2">
      <c r="B135" s="21"/>
      <c r="C135" s="15"/>
      <c r="D135" s="21"/>
      <c r="E135" s="15"/>
      <c r="F135" s="15"/>
      <c r="G135" s="15"/>
      <c r="I135" s="18"/>
      <c r="J135" s="18"/>
      <c r="K135" s="18"/>
      <c r="L135" s="21">
        <v>43230</v>
      </c>
      <c r="M135" s="89"/>
    </row>
    <row r="136" spans="2:13" s="19" customFormat="1" ht="14.25" x14ac:dyDescent="0.2">
      <c r="B136" s="21"/>
      <c r="C136" s="15"/>
      <c r="D136" s="21"/>
      <c r="E136" s="15"/>
      <c r="F136" s="15"/>
      <c r="G136" s="15"/>
      <c r="I136" s="18"/>
      <c r="J136" s="18"/>
      <c r="K136" s="18"/>
      <c r="L136" s="21">
        <v>43231</v>
      </c>
      <c r="M136" s="89"/>
    </row>
    <row r="137" spans="2:13" s="19" customFormat="1" ht="14.25" x14ac:dyDescent="0.2">
      <c r="B137" s="21"/>
      <c r="C137" s="15"/>
      <c r="D137" s="21"/>
      <c r="E137" s="15"/>
      <c r="F137" s="15"/>
      <c r="G137" s="15"/>
      <c r="I137" s="18"/>
      <c r="J137" s="18"/>
      <c r="K137" s="18"/>
      <c r="L137" s="21">
        <v>43232</v>
      </c>
      <c r="M137" s="89"/>
    </row>
    <row r="138" spans="2:13" s="19" customFormat="1" ht="14.25" x14ac:dyDescent="0.2">
      <c r="B138" s="21"/>
      <c r="C138" s="15"/>
      <c r="D138" s="21"/>
      <c r="E138" s="15"/>
      <c r="F138" s="15"/>
      <c r="G138" s="15"/>
      <c r="I138" s="18"/>
      <c r="J138" s="18"/>
      <c r="K138" s="18"/>
      <c r="L138" s="21">
        <v>43233</v>
      </c>
      <c r="M138" s="89"/>
    </row>
    <row r="139" spans="2:13" s="19" customFormat="1" ht="14.25" x14ac:dyDescent="0.2">
      <c r="B139" s="21"/>
      <c r="C139" s="15"/>
      <c r="D139" s="21"/>
      <c r="E139" s="15"/>
      <c r="F139" s="15"/>
      <c r="G139" s="15"/>
      <c r="I139" s="18"/>
      <c r="J139" s="18"/>
      <c r="K139" s="18"/>
      <c r="L139" s="21">
        <v>43234</v>
      </c>
      <c r="M139" s="89"/>
    </row>
    <row r="140" spans="2:13" s="19" customFormat="1" ht="14.25" x14ac:dyDescent="0.2">
      <c r="B140" s="21"/>
      <c r="C140" s="15"/>
      <c r="D140" s="21"/>
      <c r="E140" s="15"/>
      <c r="F140" s="15"/>
      <c r="G140" s="15"/>
      <c r="I140" s="18"/>
      <c r="J140" s="18"/>
      <c r="K140" s="18"/>
      <c r="L140" s="21">
        <v>43235</v>
      </c>
      <c r="M140" s="89"/>
    </row>
    <row r="141" spans="2:13" s="19" customFormat="1" ht="14.25" x14ac:dyDescent="0.2">
      <c r="B141" s="21"/>
      <c r="C141" s="15"/>
      <c r="D141" s="21"/>
      <c r="E141" s="15"/>
      <c r="F141" s="15"/>
      <c r="G141" s="15"/>
      <c r="I141" s="18"/>
      <c r="J141" s="18"/>
      <c r="K141" s="18"/>
      <c r="L141" s="21">
        <v>43236</v>
      </c>
      <c r="M141" s="89"/>
    </row>
    <row r="142" spans="2:13" s="19" customFormat="1" ht="14.25" x14ac:dyDescent="0.2">
      <c r="B142" s="21"/>
      <c r="C142" s="15"/>
      <c r="D142" s="21"/>
      <c r="E142" s="15"/>
      <c r="F142" s="15"/>
      <c r="G142" s="15"/>
      <c r="I142" s="18"/>
      <c r="J142" s="18"/>
      <c r="K142" s="18"/>
      <c r="L142" s="21">
        <v>43237</v>
      </c>
      <c r="M142" s="89"/>
    </row>
    <row r="143" spans="2:13" s="19" customFormat="1" ht="14.25" x14ac:dyDescent="0.2">
      <c r="B143" s="21"/>
      <c r="C143" s="15"/>
      <c r="D143" s="21"/>
      <c r="E143" s="15"/>
      <c r="F143" s="15"/>
      <c r="G143" s="15"/>
      <c r="I143" s="18"/>
      <c r="J143" s="18"/>
      <c r="K143" s="18"/>
      <c r="L143" s="21">
        <v>43238</v>
      </c>
      <c r="M143" s="89"/>
    </row>
    <row r="144" spans="2:13" s="19" customFormat="1" ht="14.25" x14ac:dyDescent="0.2">
      <c r="B144" s="21"/>
      <c r="C144" s="15"/>
      <c r="D144" s="21"/>
      <c r="E144" s="15"/>
      <c r="F144" s="15"/>
      <c r="G144" s="15"/>
      <c r="I144" s="18"/>
      <c r="J144" s="18"/>
      <c r="K144" s="18"/>
      <c r="L144" s="21">
        <v>43239</v>
      </c>
      <c r="M144" s="89"/>
    </row>
    <row r="145" spans="2:13" s="19" customFormat="1" ht="14.25" x14ac:dyDescent="0.2">
      <c r="B145" s="21"/>
      <c r="C145" s="15"/>
      <c r="D145" s="21"/>
      <c r="E145" s="15"/>
      <c r="F145" s="15"/>
      <c r="G145" s="15"/>
      <c r="I145" s="18"/>
      <c r="J145" s="18"/>
      <c r="K145" s="18"/>
      <c r="L145" s="21">
        <v>43240</v>
      </c>
      <c r="M145" s="89"/>
    </row>
    <row r="146" spans="2:13" s="19" customFormat="1" ht="14.25" x14ac:dyDescent="0.2">
      <c r="B146" s="21"/>
      <c r="C146" s="15"/>
      <c r="D146" s="21"/>
      <c r="E146" s="15"/>
      <c r="F146" s="15"/>
      <c r="G146" s="15"/>
      <c r="I146" s="18"/>
      <c r="J146" s="18"/>
      <c r="K146" s="18"/>
      <c r="L146" s="21">
        <v>43241</v>
      </c>
      <c r="M146" s="89"/>
    </row>
    <row r="147" spans="2:13" s="19" customFormat="1" ht="14.25" x14ac:dyDescent="0.2">
      <c r="B147" s="21"/>
      <c r="C147" s="15"/>
      <c r="D147" s="21"/>
      <c r="E147" s="15"/>
      <c r="F147" s="15"/>
      <c r="G147" s="15"/>
      <c r="I147" s="18"/>
      <c r="J147" s="18"/>
      <c r="K147" s="18"/>
      <c r="L147" s="21">
        <v>43242</v>
      </c>
      <c r="M147" s="89"/>
    </row>
    <row r="148" spans="2:13" s="19" customFormat="1" ht="14.25" x14ac:dyDescent="0.2">
      <c r="B148" s="21"/>
      <c r="C148" s="15"/>
      <c r="D148" s="21"/>
      <c r="E148" s="15"/>
      <c r="F148" s="15"/>
      <c r="G148" s="15"/>
      <c r="I148" s="18"/>
      <c r="J148" s="18"/>
      <c r="K148" s="18"/>
      <c r="L148" s="21">
        <v>43243</v>
      </c>
      <c r="M148" s="89"/>
    </row>
    <row r="149" spans="2:13" s="19" customFormat="1" ht="14.25" x14ac:dyDescent="0.2">
      <c r="B149" s="21"/>
      <c r="C149" s="15"/>
      <c r="D149" s="21"/>
      <c r="E149" s="15"/>
      <c r="F149" s="15"/>
      <c r="G149" s="15"/>
      <c r="I149" s="18"/>
      <c r="J149" s="18"/>
      <c r="K149" s="18"/>
      <c r="L149" s="21">
        <v>43244</v>
      </c>
      <c r="M149" s="89"/>
    </row>
    <row r="150" spans="2:13" s="19" customFormat="1" ht="14.25" x14ac:dyDescent="0.2">
      <c r="B150" s="21"/>
      <c r="C150" s="15"/>
      <c r="D150" s="21"/>
      <c r="E150" s="15"/>
      <c r="F150" s="15"/>
      <c r="G150" s="15"/>
      <c r="I150" s="18"/>
      <c r="J150" s="18"/>
      <c r="K150" s="18"/>
      <c r="L150" s="21">
        <v>43245</v>
      </c>
      <c r="M150" s="89"/>
    </row>
    <row r="151" spans="2:13" s="19" customFormat="1" ht="14.25" x14ac:dyDescent="0.2">
      <c r="B151" s="21"/>
      <c r="C151" s="15"/>
      <c r="D151" s="21"/>
      <c r="E151" s="15"/>
      <c r="F151" s="15"/>
      <c r="G151" s="15"/>
      <c r="I151" s="18"/>
      <c r="J151" s="18"/>
      <c r="K151" s="18"/>
      <c r="L151" s="21">
        <v>43246</v>
      </c>
      <c r="M151" s="89"/>
    </row>
    <row r="152" spans="2:13" s="19" customFormat="1" ht="14.25" x14ac:dyDescent="0.2">
      <c r="B152" s="21"/>
      <c r="C152" s="15"/>
      <c r="D152" s="21"/>
      <c r="E152" s="15"/>
      <c r="F152" s="15"/>
      <c r="G152" s="15"/>
      <c r="I152" s="18"/>
      <c r="J152" s="18"/>
      <c r="K152" s="18"/>
      <c r="L152" s="21">
        <v>43247</v>
      </c>
      <c r="M152" s="89"/>
    </row>
    <row r="153" spans="2:13" s="19" customFormat="1" ht="14.25" x14ac:dyDescent="0.2">
      <c r="B153" s="21"/>
      <c r="C153" s="15"/>
      <c r="D153" s="21"/>
      <c r="E153" s="15"/>
      <c r="F153" s="15"/>
      <c r="G153" s="15"/>
      <c r="I153" s="18"/>
      <c r="J153" s="18"/>
      <c r="K153" s="18"/>
      <c r="L153" s="21">
        <v>43248</v>
      </c>
      <c r="M153" s="89"/>
    </row>
    <row r="154" spans="2:13" s="19" customFormat="1" ht="14.25" x14ac:dyDescent="0.2">
      <c r="B154" s="21"/>
      <c r="C154" s="15"/>
      <c r="D154" s="21"/>
      <c r="E154" s="15"/>
      <c r="F154" s="15"/>
      <c r="G154" s="15"/>
      <c r="I154" s="18"/>
      <c r="J154" s="18"/>
      <c r="K154" s="18"/>
      <c r="L154" s="21">
        <v>43249</v>
      </c>
      <c r="M154" s="89"/>
    </row>
    <row r="155" spans="2:13" s="19" customFormat="1" ht="14.25" x14ac:dyDescent="0.2">
      <c r="B155" s="21"/>
      <c r="C155" s="15"/>
      <c r="D155" s="21"/>
      <c r="E155" s="15"/>
      <c r="F155" s="15"/>
      <c r="G155" s="15"/>
      <c r="I155" s="18"/>
      <c r="J155" s="18"/>
      <c r="K155" s="18"/>
      <c r="L155" s="21">
        <v>43250</v>
      </c>
      <c r="M155" s="89"/>
    </row>
    <row r="156" spans="2:13" s="19" customFormat="1" ht="14.25" x14ac:dyDescent="0.2">
      <c r="B156" s="21"/>
      <c r="C156" s="15"/>
      <c r="D156" s="21"/>
      <c r="E156" s="15"/>
      <c r="F156" s="15"/>
      <c r="G156" s="15"/>
      <c r="I156" s="18"/>
      <c r="J156" s="18"/>
      <c r="K156" s="18"/>
      <c r="L156" s="21">
        <v>43251</v>
      </c>
      <c r="M156" s="89"/>
    </row>
    <row r="157" spans="2:13" s="19" customFormat="1" ht="14.25" x14ac:dyDescent="0.2">
      <c r="B157" s="21"/>
      <c r="C157" s="15"/>
      <c r="D157" s="21"/>
      <c r="E157" s="15"/>
      <c r="F157" s="15"/>
      <c r="G157" s="15"/>
      <c r="I157" s="18"/>
      <c r="J157" s="18"/>
      <c r="K157" s="18"/>
      <c r="L157" s="21">
        <v>43252</v>
      </c>
      <c r="M157" s="89"/>
    </row>
    <row r="158" spans="2:13" s="19" customFormat="1" ht="14.25" x14ac:dyDescent="0.2">
      <c r="B158" s="21"/>
      <c r="C158" s="15"/>
      <c r="D158" s="21"/>
      <c r="E158" s="15"/>
      <c r="F158" s="15"/>
      <c r="G158" s="15"/>
      <c r="I158" s="18"/>
      <c r="J158" s="18"/>
      <c r="K158" s="18"/>
      <c r="L158" s="21">
        <v>43253</v>
      </c>
      <c r="M158" s="89"/>
    </row>
    <row r="159" spans="2:13" s="19" customFormat="1" ht="14.25" x14ac:dyDescent="0.2">
      <c r="B159" s="21"/>
      <c r="C159" s="15"/>
      <c r="D159" s="21"/>
      <c r="E159" s="15"/>
      <c r="F159" s="15"/>
      <c r="G159" s="15"/>
      <c r="I159" s="18"/>
      <c r="J159" s="18"/>
      <c r="K159" s="18"/>
      <c r="L159" s="21">
        <v>43254</v>
      </c>
      <c r="M159" s="89"/>
    </row>
    <row r="160" spans="2:13" s="19" customFormat="1" ht="14.25" x14ac:dyDescent="0.2">
      <c r="B160" s="21"/>
      <c r="C160" s="15"/>
      <c r="D160" s="21"/>
      <c r="E160" s="15"/>
      <c r="F160" s="15"/>
      <c r="G160" s="15"/>
      <c r="I160" s="18"/>
      <c r="J160" s="18"/>
      <c r="K160" s="18"/>
      <c r="L160" s="21">
        <v>43255</v>
      </c>
      <c r="M160" s="89"/>
    </row>
    <row r="161" spans="2:13" s="19" customFormat="1" ht="14.25" x14ac:dyDescent="0.2">
      <c r="B161" s="21"/>
      <c r="C161" s="15"/>
      <c r="D161" s="21"/>
      <c r="E161" s="15"/>
      <c r="F161" s="15"/>
      <c r="G161" s="15"/>
      <c r="I161" s="18"/>
      <c r="J161" s="18"/>
      <c r="K161" s="18"/>
      <c r="L161" s="21">
        <v>43256</v>
      </c>
      <c r="M161" s="89"/>
    </row>
    <row r="162" spans="2:13" s="19" customFormat="1" ht="14.25" x14ac:dyDescent="0.2">
      <c r="B162" s="21"/>
      <c r="C162" s="15"/>
      <c r="D162" s="21"/>
      <c r="E162" s="15"/>
      <c r="F162" s="15"/>
      <c r="G162" s="15"/>
      <c r="I162" s="18"/>
      <c r="J162" s="18"/>
      <c r="K162" s="18"/>
      <c r="L162" s="21">
        <v>43257</v>
      </c>
      <c r="M162" s="89"/>
    </row>
    <row r="163" spans="2:13" s="19" customFormat="1" ht="14.25" x14ac:dyDescent="0.2">
      <c r="B163" s="21"/>
      <c r="C163" s="15"/>
      <c r="D163" s="21"/>
      <c r="E163" s="15"/>
      <c r="F163" s="15"/>
      <c r="G163" s="15"/>
      <c r="I163" s="18"/>
      <c r="J163" s="18"/>
      <c r="K163" s="18"/>
      <c r="L163" s="21">
        <v>43258</v>
      </c>
      <c r="M163" s="89"/>
    </row>
    <row r="164" spans="2:13" s="19" customFormat="1" ht="14.25" x14ac:dyDescent="0.2">
      <c r="B164" s="21"/>
      <c r="C164" s="15"/>
      <c r="D164" s="21"/>
      <c r="E164" s="15"/>
      <c r="F164" s="15"/>
      <c r="G164" s="15"/>
      <c r="I164" s="18"/>
      <c r="J164" s="18"/>
      <c r="K164" s="18"/>
      <c r="L164" s="21">
        <v>43259</v>
      </c>
      <c r="M164" s="89"/>
    </row>
    <row r="165" spans="2:13" s="19" customFormat="1" ht="14.25" x14ac:dyDescent="0.2">
      <c r="B165" s="21"/>
      <c r="C165" s="15"/>
      <c r="D165" s="21"/>
      <c r="E165" s="15"/>
      <c r="F165" s="15"/>
      <c r="G165" s="15"/>
      <c r="I165" s="18"/>
      <c r="J165" s="18"/>
      <c r="K165" s="18"/>
      <c r="L165" s="21">
        <v>43260</v>
      </c>
      <c r="M165" s="89"/>
    </row>
    <row r="166" spans="2:13" s="19" customFormat="1" ht="14.25" x14ac:dyDescent="0.2">
      <c r="B166" s="21"/>
      <c r="C166" s="15"/>
      <c r="D166" s="21"/>
      <c r="E166" s="15"/>
      <c r="F166" s="15"/>
      <c r="G166" s="15"/>
      <c r="I166" s="18"/>
      <c r="J166" s="18"/>
      <c r="K166" s="18"/>
      <c r="L166" s="21">
        <v>43261</v>
      </c>
      <c r="M166" s="89"/>
    </row>
    <row r="167" spans="2:13" s="19" customFormat="1" ht="14.25" x14ac:dyDescent="0.2">
      <c r="B167" s="21"/>
      <c r="C167" s="15"/>
      <c r="D167" s="21"/>
      <c r="E167" s="15"/>
      <c r="F167" s="15"/>
      <c r="G167" s="15"/>
      <c r="I167" s="18"/>
      <c r="J167" s="18"/>
      <c r="K167" s="18"/>
      <c r="L167" s="21">
        <v>43262</v>
      </c>
      <c r="M167" s="89"/>
    </row>
    <row r="168" spans="2:13" s="19" customFormat="1" ht="14.25" x14ac:dyDescent="0.2">
      <c r="B168" s="21"/>
      <c r="C168" s="15"/>
      <c r="D168" s="21"/>
      <c r="E168" s="15"/>
      <c r="F168" s="15"/>
      <c r="G168" s="15"/>
      <c r="I168" s="18"/>
      <c r="J168" s="18"/>
      <c r="K168" s="18"/>
      <c r="L168" s="21">
        <v>43263</v>
      </c>
      <c r="M168" s="89"/>
    </row>
    <row r="169" spans="2:13" s="19" customFormat="1" ht="14.25" x14ac:dyDescent="0.2">
      <c r="B169" s="21"/>
      <c r="C169" s="15"/>
      <c r="D169" s="21"/>
      <c r="E169" s="15"/>
      <c r="F169" s="15"/>
      <c r="G169" s="15"/>
      <c r="I169" s="18"/>
      <c r="J169" s="18"/>
      <c r="K169" s="18"/>
      <c r="L169" s="21">
        <v>43264</v>
      </c>
      <c r="M169" s="89"/>
    </row>
    <row r="170" spans="2:13" s="19" customFormat="1" ht="14.25" x14ac:dyDescent="0.2">
      <c r="B170" s="21"/>
      <c r="C170" s="15"/>
      <c r="D170" s="21"/>
      <c r="E170" s="15"/>
      <c r="F170" s="15"/>
      <c r="G170" s="15"/>
      <c r="I170" s="18"/>
      <c r="J170" s="18"/>
      <c r="K170" s="18"/>
      <c r="L170" s="21">
        <v>43265</v>
      </c>
      <c r="M170" s="89"/>
    </row>
    <row r="171" spans="2:13" s="19" customFormat="1" ht="14.25" x14ac:dyDescent="0.2">
      <c r="B171" s="21"/>
      <c r="C171" s="15"/>
      <c r="D171" s="21"/>
      <c r="E171" s="15"/>
      <c r="F171" s="15"/>
      <c r="G171" s="15"/>
      <c r="I171" s="18"/>
      <c r="J171" s="18"/>
      <c r="K171" s="18"/>
      <c r="L171" s="21">
        <v>43266</v>
      </c>
      <c r="M171" s="89"/>
    </row>
    <row r="172" spans="2:13" s="19" customFormat="1" ht="14.25" x14ac:dyDescent="0.2">
      <c r="B172" s="21"/>
      <c r="C172" s="15"/>
      <c r="D172" s="21"/>
      <c r="E172" s="15"/>
      <c r="F172" s="15"/>
      <c r="G172" s="15"/>
      <c r="I172" s="18"/>
      <c r="J172" s="18"/>
      <c r="K172" s="18"/>
      <c r="L172" s="21">
        <v>43267</v>
      </c>
      <c r="M172" s="89"/>
    </row>
    <row r="173" spans="2:13" s="19" customFormat="1" ht="14.25" x14ac:dyDescent="0.2">
      <c r="B173" s="21"/>
      <c r="C173" s="15"/>
      <c r="D173" s="21"/>
      <c r="E173" s="15"/>
      <c r="F173" s="15"/>
      <c r="G173" s="15"/>
      <c r="I173" s="18"/>
      <c r="J173" s="18"/>
      <c r="K173" s="18"/>
      <c r="L173" s="21">
        <v>43268</v>
      </c>
      <c r="M173" s="89"/>
    </row>
    <row r="174" spans="2:13" s="19" customFormat="1" ht="14.25" x14ac:dyDescent="0.2">
      <c r="B174" s="21"/>
      <c r="C174" s="15"/>
      <c r="D174" s="21"/>
      <c r="E174" s="15"/>
      <c r="F174" s="15"/>
      <c r="G174" s="15"/>
      <c r="I174" s="18"/>
      <c r="J174" s="18"/>
      <c r="K174" s="18"/>
      <c r="L174" s="21">
        <v>43269</v>
      </c>
      <c r="M174" s="89"/>
    </row>
    <row r="175" spans="2:13" s="19" customFormat="1" ht="14.25" x14ac:dyDescent="0.2">
      <c r="B175" s="21"/>
      <c r="C175" s="15"/>
      <c r="D175" s="21"/>
      <c r="E175" s="15"/>
      <c r="F175" s="15"/>
      <c r="G175" s="15"/>
      <c r="I175" s="18"/>
      <c r="J175" s="18"/>
      <c r="K175" s="18"/>
      <c r="L175" s="21">
        <v>43270</v>
      </c>
      <c r="M175" s="89"/>
    </row>
    <row r="176" spans="2:13" s="19" customFormat="1" ht="14.25" x14ac:dyDescent="0.2">
      <c r="B176" s="21"/>
      <c r="C176" s="15"/>
      <c r="D176" s="21"/>
      <c r="E176" s="15"/>
      <c r="F176" s="15"/>
      <c r="G176" s="15"/>
      <c r="I176" s="18"/>
      <c r="J176" s="18"/>
      <c r="K176" s="18"/>
      <c r="L176" s="21">
        <v>43271</v>
      </c>
      <c r="M176" s="89"/>
    </row>
    <row r="177" spans="2:13" s="19" customFormat="1" ht="14.25" x14ac:dyDescent="0.2">
      <c r="B177" s="21"/>
      <c r="C177" s="15"/>
      <c r="D177" s="21"/>
      <c r="E177" s="15"/>
      <c r="F177" s="15"/>
      <c r="G177" s="15"/>
      <c r="I177" s="18"/>
      <c r="J177" s="18"/>
      <c r="K177" s="18"/>
      <c r="L177" s="21">
        <v>43272</v>
      </c>
      <c r="M177" s="89"/>
    </row>
    <row r="178" spans="2:13" s="19" customFormat="1" ht="14.25" x14ac:dyDescent="0.2">
      <c r="B178" s="21"/>
      <c r="C178" s="15"/>
      <c r="D178" s="21"/>
      <c r="E178" s="15"/>
      <c r="F178" s="15"/>
      <c r="G178" s="15"/>
      <c r="I178" s="18"/>
      <c r="J178" s="18"/>
      <c r="K178" s="18"/>
      <c r="L178" s="21">
        <v>43273</v>
      </c>
      <c r="M178" s="89"/>
    </row>
    <row r="179" spans="2:13" s="19" customFormat="1" ht="14.25" x14ac:dyDescent="0.2">
      <c r="B179" s="21"/>
      <c r="C179" s="15"/>
      <c r="D179" s="21"/>
      <c r="E179" s="15"/>
      <c r="F179" s="15"/>
      <c r="G179" s="15"/>
      <c r="I179" s="18"/>
      <c r="J179" s="18"/>
      <c r="K179" s="18"/>
      <c r="L179" s="21">
        <v>43274</v>
      </c>
      <c r="M179" s="89"/>
    </row>
    <row r="180" spans="2:13" s="19" customFormat="1" ht="14.25" x14ac:dyDescent="0.2">
      <c r="B180" s="21"/>
      <c r="C180" s="15"/>
      <c r="D180" s="21"/>
      <c r="E180" s="15"/>
      <c r="F180" s="15"/>
      <c r="G180" s="15"/>
      <c r="I180" s="18"/>
      <c r="J180" s="18"/>
      <c r="K180" s="18"/>
      <c r="L180" s="21">
        <v>43275</v>
      </c>
      <c r="M180" s="89"/>
    </row>
    <row r="181" spans="2:13" x14ac:dyDescent="0.2">
      <c r="L181" s="21">
        <v>43276</v>
      </c>
      <c r="M181" s="89"/>
    </row>
    <row r="182" spans="2:13" x14ac:dyDescent="0.2">
      <c r="L182" s="21">
        <v>43277</v>
      </c>
      <c r="M182" s="89"/>
    </row>
    <row r="183" spans="2:13" x14ac:dyDescent="0.2">
      <c r="L183" s="21">
        <v>43278</v>
      </c>
      <c r="M183" s="89"/>
    </row>
    <row r="184" spans="2:13" x14ac:dyDescent="0.2">
      <c r="L184" s="21">
        <v>43279</v>
      </c>
      <c r="M184" s="89"/>
    </row>
    <row r="185" spans="2:13" x14ac:dyDescent="0.2">
      <c r="L185" s="21">
        <v>43280</v>
      </c>
      <c r="M185" s="89"/>
    </row>
    <row r="186" spans="2:13" x14ac:dyDescent="0.2">
      <c r="L186" s="21">
        <v>43281</v>
      </c>
      <c r="M186" s="89"/>
    </row>
    <row r="187" spans="2:13" x14ac:dyDescent="0.2">
      <c r="L187" s="21">
        <v>43282</v>
      </c>
      <c r="M187" s="89"/>
    </row>
    <row r="188" spans="2:13" x14ac:dyDescent="0.2">
      <c r="L188" s="21">
        <v>43283</v>
      </c>
      <c r="M188" s="89"/>
    </row>
    <row r="189" spans="2:13" x14ac:dyDescent="0.2">
      <c r="L189" s="21">
        <v>43284</v>
      </c>
      <c r="M189" s="89"/>
    </row>
    <row r="190" spans="2:13" x14ac:dyDescent="0.2">
      <c r="L190" s="21">
        <v>43285</v>
      </c>
      <c r="M190" s="89"/>
    </row>
    <row r="191" spans="2:13" x14ac:dyDescent="0.2">
      <c r="L191" s="21">
        <v>43286</v>
      </c>
      <c r="M191" s="89"/>
    </row>
    <row r="192" spans="2:13" x14ac:dyDescent="0.2">
      <c r="L192" s="21">
        <v>43287</v>
      </c>
      <c r="M192" s="89"/>
    </row>
    <row r="193" spans="12:13" x14ac:dyDescent="0.2">
      <c r="L193" s="21">
        <v>43288</v>
      </c>
      <c r="M193" s="89"/>
    </row>
    <row r="194" spans="12:13" x14ac:dyDescent="0.2">
      <c r="L194" s="21">
        <v>43289</v>
      </c>
      <c r="M194" s="89"/>
    </row>
    <row r="195" spans="12:13" x14ac:dyDescent="0.2">
      <c r="L195" s="21">
        <v>43290</v>
      </c>
      <c r="M195" s="89"/>
    </row>
    <row r="196" spans="12:13" x14ac:dyDescent="0.2">
      <c r="L196" s="21">
        <v>43291</v>
      </c>
      <c r="M196" s="89"/>
    </row>
    <row r="197" spans="12:13" x14ac:dyDescent="0.2">
      <c r="L197" s="21">
        <v>43292</v>
      </c>
      <c r="M197" s="89"/>
    </row>
    <row r="198" spans="12:13" x14ac:dyDescent="0.2">
      <c r="L198" s="21">
        <v>43293</v>
      </c>
      <c r="M198" s="89"/>
    </row>
    <row r="199" spans="12:13" x14ac:dyDescent="0.2">
      <c r="L199" s="21">
        <v>43294</v>
      </c>
      <c r="M199" s="89"/>
    </row>
    <row r="200" spans="12:13" x14ac:dyDescent="0.2">
      <c r="L200" s="21">
        <v>43295</v>
      </c>
      <c r="M200" s="89"/>
    </row>
    <row r="201" spans="12:13" x14ac:dyDescent="0.2">
      <c r="L201" s="21">
        <v>43296</v>
      </c>
      <c r="M201" s="89"/>
    </row>
    <row r="202" spans="12:13" x14ac:dyDescent="0.2">
      <c r="L202" s="21">
        <v>43297</v>
      </c>
      <c r="M202" s="89"/>
    </row>
    <row r="203" spans="12:13" x14ac:dyDescent="0.2">
      <c r="L203" s="21">
        <v>43298</v>
      </c>
      <c r="M203" s="89"/>
    </row>
    <row r="204" spans="12:13" x14ac:dyDescent="0.2">
      <c r="L204" s="21">
        <v>43299</v>
      </c>
      <c r="M204" s="89"/>
    </row>
    <row r="205" spans="12:13" x14ac:dyDescent="0.2">
      <c r="L205" s="21">
        <v>43300</v>
      </c>
      <c r="M205" s="89"/>
    </row>
    <row r="206" spans="12:13" x14ac:dyDescent="0.2">
      <c r="L206" s="21">
        <v>43301</v>
      </c>
      <c r="M206" s="89"/>
    </row>
    <row r="207" spans="12:13" x14ac:dyDescent="0.2">
      <c r="L207" s="21">
        <v>43302</v>
      </c>
      <c r="M207" s="89"/>
    </row>
    <row r="208" spans="12:13" x14ac:dyDescent="0.2">
      <c r="L208" s="21">
        <v>43303</v>
      </c>
      <c r="M208" s="89"/>
    </row>
    <row r="209" spans="12:13" x14ac:dyDescent="0.2">
      <c r="L209" s="21">
        <v>43304</v>
      </c>
      <c r="M209" s="89"/>
    </row>
    <row r="210" spans="12:13" x14ac:dyDescent="0.2">
      <c r="L210" s="21">
        <v>43305</v>
      </c>
      <c r="M210" s="89"/>
    </row>
    <row r="211" spans="12:13" x14ac:dyDescent="0.2">
      <c r="L211" s="21">
        <v>43306</v>
      </c>
      <c r="M211" s="89"/>
    </row>
    <row r="212" spans="12:13" x14ac:dyDescent="0.2">
      <c r="L212" s="21">
        <v>43307</v>
      </c>
      <c r="M212" s="89"/>
    </row>
    <row r="213" spans="12:13" x14ac:dyDescent="0.2">
      <c r="L213" s="21">
        <v>43308</v>
      </c>
      <c r="M213" s="89"/>
    </row>
    <row r="214" spans="12:13" x14ac:dyDescent="0.2">
      <c r="L214" s="21">
        <v>43309</v>
      </c>
      <c r="M214" s="89"/>
    </row>
    <row r="215" spans="12:13" x14ac:dyDescent="0.2">
      <c r="L215" s="21">
        <v>43310</v>
      </c>
      <c r="M215" s="89"/>
    </row>
    <row r="216" spans="12:13" x14ac:dyDescent="0.2">
      <c r="L216" s="21">
        <v>43311</v>
      </c>
      <c r="M216" s="89"/>
    </row>
    <row r="217" spans="12:13" x14ac:dyDescent="0.2">
      <c r="L217" s="21">
        <v>43312</v>
      </c>
      <c r="M217" s="89"/>
    </row>
    <row r="218" spans="12:13" x14ac:dyDescent="0.2">
      <c r="L218" s="21">
        <v>43313</v>
      </c>
      <c r="M218" s="89"/>
    </row>
    <row r="219" spans="12:13" x14ac:dyDescent="0.2">
      <c r="L219" s="21">
        <v>43314</v>
      </c>
      <c r="M219" s="89"/>
    </row>
    <row r="220" spans="12:13" x14ac:dyDescent="0.2">
      <c r="L220" s="21">
        <v>43315</v>
      </c>
      <c r="M220" s="89"/>
    </row>
    <row r="221" spans="12:13" x14ac:dyDescent="0.2">
      <c r="L221" s="21">
        <v>43316</v>
      </c>
      <c r="M221" s="89"/>
    </row>
    <row r="222" spans="12:13" x14ac:dyDescent="0.2">
      <c r="L222" s="21">
        <v>43317</v>
      </c>
      <c r="M222" s="89"/>
    </row>
    <row r="223" spans="12:13" x14ac:dyDescent="0.2">
      <c r="L223" s="21">
        <v>43318</v>
      </c>
      <c r="M223" s="89"/>
    </row>
    <row r="224" spans="12:13" x14ac:dyDescent="0.2">
      <c r="L224" s="21">
        <v>43319</v>
      </c>
      <c r="M224" s="89"/>
    </row>
    <row r="225" spans="12:13" x14ac:dyDescent="0.2">
      <c r="L225" s="21">
        <v>43320</v>
      </c>
      <c r="M225" s="89"/>
    </row>
    <row r="226" spans="12:13" x14ac:dyDescent="0.2">
      <c r="L226" s="21">
        <v>43321</v>
      </c>
      <c r="M226" s="89"/>
    </row>
    <row r="227" spans="12:13" x14ac:dyDescent="0.2">
      <c r="L227" s="21">
        <v>43322</v>
      </c>
      <c r="M227" s="89"/>
    </row>
    <row r="228" spans="12:13" x14ac:dyDescent="0.2">
      <c r="L228" s="21">
        <v>43323</v>
      </c>
      <c r="M228" s="89"/>
    </row>
    <row r="229" spans="12:13" x14ac:dyDescent="0.2">
      <c r="L229" s="21">
        <v>43324</v>
      </c>
      <c r="M229" s="89"/>
    </row>
    <row r="230" spans="12:13" x14ac:dyDescent="0.2">
      <c r="L230" s="21">
        <v>43325</v>
      </c>
      <c r="M230" s="89"/>
    </row>
    <row r="231" spans="12:13" x14ac:dyDescent="0.2">
      <c r="L231" s="21">
        <v>43326</v>
      </c>
      <c r="M231" s="89"/>
    </row>
    <row r="232" spans="12:13" x14ac:dyDescent="0.2">
      <c r="L232" s="21">
        <v>43327</v>
      </c>
      <c r="M232" s="89"/>
    </row>
    <row r="233" spans="12:13" x14ac:dyDescent="0.2">
      <c r="L233" s="21">
        <v>43328</v>
      </c>
      <c r="M233" s="89"/>
    </row>
    <row r="234" spans="12:13" x14ac:dyDescent="0.2">
      <c r="L234" s="21">
        <v>43329</v>
      </c>
      <c r="M234" s="89"/>
    </row>
    <row r="235" spans="12:13" x14ac:dyDescent="0.2">
      <c r="L235" s="21">
        <v>43330</v>
      </c>
      <c r="M235" s="89"/>
    </row>
    <row r="236" spans="12:13" x14ac:dyDescent="0.2">
      <c r="L236" s="21">
        <v>43331</v>
      </c>
      <c r="M236" s="89"/>
    </row>
    <row r="237" spans="12:13" x14ac:dyDescent="0.2">
      <c r="L237" s="21">
        <v>43332</v>
      </c>
      <c r="M237" s="89"/>
    </row>
    <row r="238" spans="12:13" x14ac:dyDescent="0.2">
      <c r="L238" s="21">
        <v>43333</v>
      </c>
      <c r="M238" s="89"/>
    </row>
    <row r="239" spans="12:13" x14ac:dyDescent="0.2">
      <c r="L239" s="21">
        <v>43334</v>
      </c>
      <c r="M239" s="89"/>
    </row>
    <row r="240" spans="12:13" x14ac:dyDescent="0.2">
      <c r="L240" s="21">
        <v>43335</v>
      </c>
      <c r="M240" s="89"/>
    </row>
    <row r="241" spans="12:13" x14ac:dyDescent="0.2">
      <c r="L241" s="21">
        <v>43336</v>
      </c>
      <c r="M241" s="89"/>
    </row>
    <row r="242" spans="12:13" x14ac:dyDescent="0.2">
      <c r="L242" s="21">
        <v>43337</v>
      </c>
      <c r="M242" s="89"/>
    </row>
    <row r="243" spans="12:13" x14ac:dyDescent="0.2">
      <c r="L243" s="21">
        <v>43338</v>
      </c>
      <c r="M243" s="89"/>
    </row>
    <row r="244" spans="12:13" x14ac:dyDescent="0.2">
      <c r="L244" s="21">
        <v>43339</v>
      </c>
      <c r="M244" s="89"/>
    </row>
    <row r="245" spans="12:13" x14ac:dyDescent="0.2">
      <c r="L245" s="21">
        <v>43340</v>
      </c>
      <c r="M245" s="89"/>
    </row>
    <row r="246" spans="12:13" x14ac:dyDescent="0.2">
      <c r="L246" s="21">
        <v>43341</v>
      </c>
      <c r="M246" s="89"/>
    </row>
    <row r="247" spans="12:13" x14ac:dyDescent="0.2">
      <c r="L247" s="21">
        <v>43342</v>
      </c>
      <c r="M247" s="89"/>
    </row>
    <row r="248" spans="12:13" x14ac:dyDescent="0.2">
      <c r="L248" s="21">
        <v>43343</v>
      </c>
      <c r="M248" s="89"/>
    </row>
    <row r="249" spans="12:13" x14ac:dyDescent="0.2">
      <c r="L249" s="21">
        <v>43344</v>
      </c>
      <c r="M249" s="89"/>
    </row>
    <row r="250" spans="12:13" x14ac:dyDescent="0.2">
      <c r="L250" s="21">
        <v>43345</v>
      </c>
      <c r="M250" s="89"/>
    </row>
    <row r="251" spans="12:13" x14ac:dyDescent="0.2">
      <c r="L251" s="21">
        <v>43346</v>
      </c>
      <c r="M251" s="89"/>
    </row>
    <row r="252" spans="12:13" x14ac:dyDescent="0.2">
      <c r="L252" s="21">
        <v>43347</v>
      </c>
      <c r="M252" s="89"/>
    </row>
    <row r="253" spans="12:13" x14ac:dyDescent="0.2">
      <c r="L253" s="21">
        <v>43348</v>
      </c>
      <c r="M253" s="89"/>
    </row>
    <row r="254" spans="12:13" x14ac:dyDescent="0.2">
      <c r="L254" s="21">
        <v>43349</v>
      </c>
      <c r="M254" s="89"/>
    </row>
    <row r="255" spans="12:13" x14ac:dyDescent="0.2">
      <c r="L255" s="21">
        <v>43350</v>
      </c>
      <c r="M255" s="89"/>
    </row>
    <row r="256" spans="12:13" x14ac:dyDescent="0.2">
      <c r="L256" s="21">
        <v>43351</v>
      </c>
      <c r="M256" s="89"/>
    </row>
    <row r="257" spans="12:13" x14ac:dyDescent="0.2">
      <c r="L257" s="21">
        <v>43352</v>
      </c>
      <c r="M257" s="89"/>
    </row>
    <row r="258" spans="12:13" x14ac:dyDescent="0.2">
      <c r="L258" s="21">
        <v>43353</v>
      </c>
      <c r="M258" s="89"/>
    </row>
    <row r="259" spans="12:13" x14ac:dyDescent="0.2">
      <c r="L259" s="21">
        <v>43354</v>
      </c>
      <c r="M259" s="89"/>
    </row>
    <row r="260" spans="12:13" x14ac:dyDescent="0.2">
      <c r="L260" s="21">
        <v>43355</v>
      </c>
      <c r="M260" s="89"/>
    </row>
    <row r="261" spans="12:13" x14ac:dyDescent="0.2">
      <c r="L261" s="21">
        <v>43356</v>
      </c>
      <c r="M261" s="89"/>
    </row>
    <row r="262" spans="12:13" x14ac:dyDescent="0.2">
      <c r="L262" s="21">
        <v>43357</v>
      </c>
      <c r="M262" s="89"/>
    </row>
    <row r="263" spans="12:13" x14ac:dyDescent="0.2">
      <c r="L263" s="21">
        <v>43358</v>
      </c>
      <c r="M263" s="89"/>
    </row>
    <row r="264" spans="12:13" x14ac:dyDescent="0.2">
      <c r="L264" s="21">
        <v>43359</v>
      </c>
      <c r="M264" s="89"/>
    </row>
    <row r="265" spans="12:13" x14ac:dyDescent="0.2">
      <c r="L265" s="21">
        <v>43360</v>
      </c>
      <c r="M265" s="89"/>
    </row>
    <row r="266" spans="12:13" x14ac:dyDescent="0.2">
      <c r="L266" s="21">
        <v>43361</v>
      </c>
      <c r="M266" s="89"/>
    </row>
    <row r="267" spans="12:13" x14ac:dyDescent="0.2">
      <c r="L267" s="21">
        <v>43362</v>
      </c>
      <c r="M267" s="89"/>
    </row>
    <row r="268" spans="12:13" x14ac:dyDescent="0.2">
      <c r="L268" s="21">
        <v>43363</v>
      </c>
      <c r="M268" s="89"/>
    </row>
    <row r="269" spans="12:13" x14ac:dyDescent="0.2">
      <c r="L269" s="21">
        <v>43364</v>
      </c>
      <c r="M269" s="89"/>
    </row>
    <row r="270" spans="12:13" x14ac:dyDescent="0.2">
      <c r="L270" s="21">
        <v>43365</v>
      </c>
      <c r="M270" s="89"/>
    </row>
    <row r="271" spans="12:13" x14ac:dyDescent="0.2">
      <c r="L271" s="21">
        <v>43366</v>
      </c>
      <c r="M271" s="89"/>
    </row>
    <row r="272" spans="12:13" x14ac:dyDescent="0.2">
      <c r="L272" s="21">
        <v>43367</v>
      </c>
      <c r="M272" s="89"/>
    </row>
    <row r="273" spans="12:13" x14ac:dyDescent="0.2">
      <c r="L273" s="21">
        <v>43368</v>
      </c>
      <c r="M273" s="89"/>
    </row>
    <row r="274" spans="12:13" x14ac:dyDescent="0.2">
      <c r="L274" s="21">
        <v>43369</v>
      </c>
      <c r="M274" s="89"/>
    </row>
    <row r="275" spans="12:13" x14ac:dyDescent="0.2">
      <c r="L275" s="21">
        <v>43370</v>
      </c>
      <c r="M275" s="89"/>
    </row>
    <row r="276" spans="12:13" x14ac:dyDescent="0.2">
      <c r="L276" s="21">
        <v>43371</v>
      </c>
      <c r="M276" s="89"/>
    </row>
    <row r="277" spans="12:13" x14ac:dyDescent="0.2">
      <c r="L277" s="21">
        <v>43372</v>
      </c>
      <c r="M277" s="89"/>
    </row>
    <row r="278" spans="12:13" x14ac:dyDescent="0.2">
      <c r="L278" s="21">
        <v>43373</v>
      </c>
      <c r="M278" s="89"/>
    </row>
    <row r="279" spans="12:13" x14ac:dyDescent="0.2">
      <c r="L279" s="21">
        <v>43374</v>
      </c>
      <c r="M279" s="89"/>
    </row>
    <row r="280" spans="12:13" x14ac:dyDescent="0.2">
      <c r="L280" s="21">
        <v>43375</v>
      </c>
      <c r="M280" s="89"/>
    </row>
    <row r="281" spans="12:13" x14ac:dyDescent="0.2">
      <c r="L281" s="21">
        <v>43376</v>
      </c>
      <c r="M281" s="89"/>
    </row>
    <row r="282" spans="12:13" x14ac:dyDescent="0.2">
      <c r="L282" s="21">
        <v>43377</v>
      </c>
      <c r="M282" s="89"/>
    </row>
    <row r="283" spans="12:13" x14ac:dyDescent="0.2">
      <c r="L283" s="21">
        <v>43378</v>
      </c>
      <c r="M283" s="89"/>
    </row>
    <row r="284" spans="12:13" x14ac:dyDescent="0.2">
      <c r="L284" s="21">
        <v>43379</v>
      </c>
      <c r="M284" s="89"/>
    </row>
    <row r="285" spans="12:13" x14ac:dyDescent="0.2">
      <c r="L285" s="21">
        <v>43380</v>
      </c>
      <c r="M285" s="89"/>
    </row>
    <row r="286" spans="12:13" x14ac:dyDescent="0.2">
      <c r="L286" s="21">
        <v>43381</v>
      </c>
      <c r="M286" s="89"/>
    </row>
    <row r="287" spans="12:13" x14ac:dyDescent="0.2">
      <c r="L287" s="21">
        <v>43382</v>
      </c>
      <c r="M287" s="89"/>
    </row>
    <row r="288" spans="12:13" x14ac:dyDescent="0.2">
      <c r="L288" s="21">
        <v>43383</v>
      </c>
      <c r="M288" s="89"/>
    </row>
    <row r="289" spans="12:13" x14ac:dyDescent="0.2">
      <c r="L289" s="21">
        <v>43384</v>
      </c>
      <c r="M289" s="89"/>
    </row>
    <row r="290" spans="12:13" x14ac:dyDescent="0.2">
      <c r="L290" s="21">
        <v>43385</v>
      </c>
      <c r="M290" s="89"/>
    </row>
    <row r="291" spans="12:13" x14ac:dyDescent="0.2">
      <c r="L291" s="21">
        <v>43386</v>
      </c>
      <c r="M291" s="89"/>
    </row>
    <row r="292" spans="12:13" x14ac:dyDescent="0.2">
      <c r="L292" s="21">
        <v>43387</v>
      </c>
      <c r="M292" s="89"/>
    </row>
    <row r="293" spans="12:13" x14ac:dyDescent="0.2">
      <c r="L293" s="21">
        <v>43388</v>
      </c>
      <c r="M293" s="89"/>
    </row>
    <row r="294" spans="12:13" x14ac:dyDescent="0.2">
      <c r="L294" s="21">
        <v>43389</v>
      </c>
      <c r="M294" s="89"/>
    </row>
    <row r="295" spans="12:13" x14ac:dyDescent="0.2">
      <c r="L295" s="21">
        <v>43390</v>
      </c>
      <c r="M295" s="89"/>
    </row>
    <row r="296" spans="12:13" x14ac:dyDescent="0.2">
      <c r="L296" s="21">
        <v>43391</v>
      </c>
      <c r="M296" s="89"/>
    </row>
    <row r="297" spans="12:13" x14ac:dyDescent="0.2">
      <c r="L297" s="21">
        <v>43392</v>
      </c>
      <c r="M297" s="89"/>
    </row>
    <row r="298" spans="12:13" x14ac:dyDescent="0.2">
      <c r="L298" s="21">
        <v>43393</v>
      </c>
      <c r="M298" s="89"/>
    </row>
    <row r="299" spans="12:13" x14ac:dyDescent="0.2">
      <c r="L299" s="21">
        <v>43394</v>
      </c>
      <c r="M299" s="89"/>
    </row>
    <row r="300" spans="12:13" x14ac:dyDescent="0.2">
      <c r="L300" s="21">
        <v>43395</v>
      </c>
      <c r="M300" s="89"/>
    </row>
    <row r="301" spans="12:13" x14ac:dyDescent="0.2">
      <c r="L301" s="21">
        <v>43396</v>
      </c>
      <c r="M301" s="89"/>
    </row>
    <row r="302" spans="12:13" x14ac:dyDescent="0.2">
      <c r="L302" s="21">
        <v>43397</v>
      </c>
      <c r="M302" s="89"/>
    </row>
    <row r="303" spans="12:13" x14ac:dyDescent="0.2">
      <c r="L303" s="21">
        <v>43398</v>
      </c>
      <c r="M303" s="89"/>
    </row>
    <row r="304" spans="12:13" x14ac:dyDescent="0.2">
      <c r="L304" s="21">
        <v>43399</v>
      </c>
      <c r="M304" s="89"/>
    </row>
    <row r="305" spans="12:13" x14ac:dyDescent="0.2">
      <c r="L305" s="21">
        <v>43400</v>
      </c>
      <c r="M305" s="89"/>
    </row>
    <row r="306" spans="12:13" x14ac:dyDescent="0.2">
      <c r="L306" s="21">
        <v>43401</v>
      </c>
      <c r="M306" s="89"/>
    </row>
    <row r="307" spans="12:13" x14ac:dyDescent="0.2">
      <c r="L307" s="21">
        <v>43402</v>
      </c>
      <c r="M307" s="89"/>
    </row>
    <row r="308" spans="12:13" x14ac:dyDescent="0.2">
      <c r="L308" s="21">
        <v>43403</v>
      </c>
      <c r="M308" s="89"/>
    </row>
    <row r="309" spans="12:13" x14ac:dyDescent="0.2">
      <c r="L309" s="21">
        <v>43404</v>
      </c>
      <c r="M309" s="89"/>
    </row>
    <row r="310" spans="12:13" x14ac:dyDescent="0.2">
      <c r="L310" s="21">
        <v>43405</v>
      </c>
      <c r="M310" s="89"/>
    </row>
    <row r="311" spans="12:13" x14ac:dyDescent="0.2">
      <c r="L311" s="21">
        <v>43406</v>
      </c>
      <c r="M311" s="89"/>
    </row>
    <row r="312" spans="12:13" x14ac:dyDescent="0.2">
      <c r="L312" s="21">
        <v>43407</v>
      </c>
      <c r="M312" s="89"/>
    </row>
    <row r="313" spans="12:13" x14ac:dyDescent="0.2">
      <c r="L313" s="21">
        <v>43408</v>
      </c>
      <c r="M313" s="89"/>
    </row>
    <row r="314" spans="12:13" x14ac:dyDescent="0.2">
      <c r="L314" s="21">
        <v>43409</v>
      </c>
      <c r="M314" s="89"/>
    </row>
    <row r="315" spans="12:13" x14ac:dyDescent="0.2">
      <c r="L315" s="21">
        <v>43410</v>
      </c>
      <c r="M315" s="89"/>
    </row>
    <row r="316" spans="12:13" x14ac:dyDescent="0.2">
      <c r="L316" s="21">
        <v>43411</v>
      </c>
      <c r="M316" s="89"/>
    </row>
    <row r="317" spans="12:13" x14ac:dyDescent="0.2">
      <c r="L317" s="21">
        <v>43412</v>
      </c>
      <c r="M317" s="89"/>
    </row>
    <row r="318" spans="12:13" x14ac:dyDescent="0.2">
      <c r="L318" s="21">
        <v>43413</v>
      </c>
      <c r="M318" s="89"/>
    </row>
    <row r="319" spans="12:13" x14ac:dyDescent="0.2">
      <c r="L319" s="21">
        <v>43414</v>
      </c>
      <c r="M319" s="89"/>
    </row>
    <row r="320" spans="12:13" x14ac:dyDescent="0.2">
      <c r="L320" s="21">
        <v>43415</v>
      </c>
      <c r="M320" s="89"/>
    </row>
    <row r="321" spans="12:13" x14ac:dyDescent="0.2">
      <c r="L321" s="21">
        <v>43416</v>
      </c>
      <c r="M321" s="89"/>
    </row>
    <row r="322" spans="12:13" x14ac:dyDescent="0.2">
      <c r="L322" s="21">
        <v>43417</v>
      </c>
      <c r="M322" s="89"/>
    </row>
    <row r="323" spans="12:13" x14ac:dyDescent="0.2">
      <c r="L323" s="21">
        <v>43418</v>
      </c>
      <c r="M323" s="89"/>
    </row>
    <row r="324" spans="12:13" x14ac:dyDescent="0.2">
      <c r="L324" s="21">
        <v>43419</v>
      </c>
      <c r="M324" s="89"/>
    </row>
    <row r="325" spans="12:13" x14ac:dyDescent="0.2">
      <c r="L325" s="21">
        <v>43420</v>
      </c>
      <c r="M325" s="89"/>
    </row>
    <row r="326" spans="12:13" x14ac:dyDescent="0.2">
      <c r="L326" s="21">
        <v>43421</v>
      </c>
      <c r="M326" s="89"/>
    </row>
    <row r="327" spans="12:13" x14ac:dyDescent="0.2">
      <c r="L327" s="21">
        <v>43422</v>
      </c>
      <c r="M327" s="89"/>
    </row>
    <row r="328" spans="12:13" x14ac:dyDescent="0.2">
      <c r="L328" s="21">
        <v>43423</v>
      </c>
      <c r="M328" s="89"/>
    </row>
    <row r="329" spans="12:13" x14ac:dyDescent="0.2">
      <c r="L329" s="21">
        <v>43424</v>
      </c>
      <c r="M329" s="89"/>
    </row>
    <row r="330" spans="12:13" x14ac:dyDescent="0.2">
      <c r="L330" s="21">
        <v>43425</v>
      </c>
      <c r="M330" s="89"/>
    </row>
    <row r="331" spans="12:13" x14ac:dyDescent="0.2">
      <c r="L331" s="21">
        <v>43426</v>
      </c>
      <c r="M331" s="89"/>
    </row>
    <row r="332" spans="12:13" x14ac:dyDescent="0.2">
      <c r="L332" s="21">
        <v>43427</v>
      </c>
      <c r="M332" s="89"/>
    </row>
    <row r="333" spans="12:13" x14ac:dyDescent="0.2">
      <c r="L333" s="21">
        <v>43428</v>
      </c>
      <c r="M333" s="89"/>
    </row>
    <row r="334" spans="12:13" x14ac:dyDescent="0.2">
      <c r="L334" s="21">
        <v>43429</v>
      </c>
      <c r="M334" s="89"/>
    </row>
    <row r="335" spans="12:13" x14ac:dyDescent="0.2">
      <c r="L335" s="21">
        <v>43430</v>
      </c>
      <c r="M335" s="89"/>
    </row>
    <row r="336" spans="12:13" x14ac:dyDescent="0.2">
      <c r="L336" s="21">
        <v>43431</v>
      </c>
      <c r="M336" s="89"/>
    </row>
    <row r="337" spans="12:13" x14ac:dyDescent="0.2">
      <c r="L337" s="21">
        <v>43432</v>
      </c>
      <c r="M337" s="89"/>
    </row>
    <row r="338" spans="12:13" x14ac:dyDescent="0.2">
      <c r="L338" s="21">
        <v>43433</v>
      </c>
      <c r="M338" s="89"/>
    </row>
    <row r="339" spans="12:13" x14ac:dyDescent="0.2">
      <c r="L339" s="21">
        <v>43434</v>
      </c>
      <c r="M339" s="89"/>
    </row>
    <row r="340" spans="12:13" x14ac:dyDescent="0.2">
      <c r="L340" s="21">
        <v>43435</v>
      </c>
      <c r="M340" s="89"/>
    </row>
    <row r="341" spans="12:13" x14ac:dyDescent="0.2">
      <c r="L341" s="21">
        <v>43436</v>
      </c>
      <c r="M341" s="89"/>
    </row>
    <row r="342" spans="12:13" x14ac:dyDescent="0.2">
      <c r="L342" s="21">
        <v>43437</v>
      </c>
      <c r="M342" s="89"/>
    </row>
    <row r="343" spans="12:13" x14ac:dyDescent="0.2">
      <c r="L343" s="21">
        <v>43438</v>
      </c>
      <c r="M343" s="89"/>
    </row>
    <row r="344" spans="12:13" x14ac:dyDescent="0.2">
      <c r="L344" s="21">
        <v>43439</v>
      </c>
      <c r="M344" s="89"/>
    </row>
    <row r="345" spans="12:13" x14ac:dyDescent="0.2">
      <c r="L345" s="21">
        <v>43440</v>
      </c>
      <c r="M345" s="89"/>
    </row>
    <row r="346" spans="12:13" x14ac:dyDescent="0.2">
      <c r="L346" s="21">
        <v>43441</v>
      </c>
      <c r="M346" s="89"/>
    </row>
    <row r="347" spans="12:13" x14ac:dyDescent="0.2">
      <c r="L347" s="21">
        <v>43442</v>
      </c>
      <c r="M347" s="89"/>
    </row>
    <row r="348" spans="12:13" x14ac:dyDescent="0.2">
      <c r="L348" s="21">
        <v>43443</v>
      </c>
      <c r="M348" s="89"/>
    </row>
    <row r="349" spans="12:13" x14ac:dyDescent="0.2">
      <c r="L349" s="21">
        <v>43444</v>
      </c>
      <c r="M349" s="89"/>
    </row>
    <row r="350" spans="12:13" x14ac:dyDescent="0.2">
      <c r="L350" s="21">
        <v>43445</v>
      </c>
      <c r="M350" s="89"/>
    </row>
    <row r="351" spans="12:13" x14ac:dyDescent="0.2">
      <c r="L351" s="21">
        <v>43446</v>
      </c>
      <c r="M351" s="89"/>
    </row>
    <row r="352" spans="12:13" x14ac:dyDescent="0.2">
      <c r="L352" s="21">
        <v>43447</v>
      </c>
      <c r="M352" s="89"/>
    </row>
    <row r="353" spans="12:13" x14ac:dyDescent="0.2">
      <c r="L353" s="21">
        <v>43448</v>
      </c>
      <c r="M353" s="89"/>
    </row>
    <row r="354" spans="12:13" x14ac:dyDescent="0.2">
      <c r="L354" s="21">
        <v>43449</v>
      </c>
      <c r="M354" s="89"/>
    </row>
    <row r="355" spans="12:13" x14ac:dyDescent="0.2">
      <c r="L355" s="21">
        <v>43450</v>
      </c>
      <c r="M355" s="89"/>
    </row>
    <row r="356" spans="12:13" x14ac:dyDescent="0.2">
      <c r="L356" s="21">
        <v>43451</v>
      </c>
      <c r="M356" s="89"/>
    </row>
    <row r="357" spans="12:13" x14ac:dyDescent="0.2">
      <c r="L357" s="21">
        <v>43452</v>
      </c>
      <c r="M357" s="89"/>
    </row>
    <row r="358" spans="12:13" x14ac:dyDescent="0.2">
      <c r="L358" s="21">
        <v>43453</v>
      </c>
      <c r="M358" s="89"/>
    </row>
    <row r="359" spans="12:13" x14ac:dyDescent="0.2">
      <c r="L359" s="21">
        <v>43454</v>
      </c>
      <c r="M359" s="89"/>
    </row>
    <row r="360" spans="12:13" x14ac:dyDescent="0.2">
      <c r="L360" s="21">
        <v>43455</v>
      </c>
      <c r="M360" s="89"/>
    </row>
    <row r="361" spans="12:13" x14ac:dyDescent="0.2">
      <c r="L361" s="21">
        <v>43456</v>
      </c>
      <c r="M361" s="89"/>
    </row>
    <row r="362" spans="12:13" x14ac:dyDescent="0.2">
      <c r="L362" s="21">
        <v>43457</v>
      </c>
      <c r="M362" s="89"/>
    </row>
    <row r="363" spans="12:13" x14ac:dyDescent="0.2">
      <c r="L363" s="21">
        <v>43458</v>
      </c>
      <c r="M363" s="89"/>
    </row>
    <row r="364" spans="12:13" x14ac:dyDescent="0.2">
      <c r="L364" s="21">
        <v>43459</v>
      </c>
      <c r="M364" s="89"/>
    </row>
    <row r="365" spans="12:13" x14ac:dyDescent="0.2">
      <c r="L365" s="21">
        <v>43460</v>
      </c>
      <c r="M365" s="89"/>
    </row>
    <row r="366" spans="12:13" x14ac:dyDescent="0.2">
      <c r="L366" s="21">
        <v>43461</v>
      </c>
      <c r="M366" s="89"/>
    </row>
    <row r="367" spans="12:13" x14ac:dyDescent="0.2">
      <c r="L367" s="21">
        <v>43462</v>
      </c>
      <c r="M367" s="89"/>
    </row>
    <row r="368" spans="12:13" x14ac:dyDescent="0.2">
      <c r="L368" s="21">
        <v>43463</v>
      </c>
      <c r="M368" s="89"/>
    </row>
    <row r="369" spans="12:13" x14ac:dyDescent="0.2">
      <c r="L369" s="21">
        <v>43464</v>
      </c>
      <c r="M369" s="89"/>
    </row>
    <row r="370" spans="12:13" x14ac:dyDescent="0.2">
      <c r="L370" s="21">
        <v>43465</v>
      </c>
      <c r="M370" s="89"/>
    </row>
    <row r="371" spans="12:13" x14ac:dyDescent="0.2">
      <c r="L371" s="21">
        <v>43466</v>
      </c>
      <c r="M371" s="8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Heures</vt:lpstr>
      <vt:lpstr>Planning</vt:lpstr>
      <vt:lpstr>Année</vt:lpstr>
      <vt:lpstr>ANTONIO</vt:lpstr>
      <vt:lpstr>EMILE</vt:lpstr>
      <vt:lpstr>LigneAntonio</vt:lpstr>
      <vt:lpstr>LOUIS</vt:lpstr>
      <vt:lpstr>ROLAND</vt:lpstr>
      <vt:lpstr>SAMUEL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cdcso</dc:creator>
  <cp:lastModifiedBy>CDCSO CDCSO 321</cp:lastModifiedBy>
  <cp:lastPrinted>2018-11-20T11:47:14Z</cp:lastPrinted>
  <dcterms:created xsi:type="dcterms:W3CDTF">2018-11-07T15:22:19Z</dcterms:created>
  <dcterms:modified xsi:type="dcterms:W3CDTF">2018-11-21T08:29:14Z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9afab34-9a72-4ae7-945b-b103523866eb_Enabled">
    <vt:lpwstr>True</vt:lpwstr>
  </property>
  <property fmtid="{D5CDD505-2E9C-101B-9397-08002B2CF9AE}" pid="3" name="MSIP_Label_39afab34-9a72-4ae7-945b-b103523866eb_SiteId">
    <vt:lpwstr>03bf4346-60aa-4741-8c68-485b87d92fa3</vt:lpwstr>
  </property>
  <property fmtid="{D5CDD505-2E9C-101B-9397-08002B2CF9AE}" pid="4" name="MSIP_Label_39afab34-9a72-4ae7-945b-b103523866eb_Owner">
    <vt:lpwstr>cdcso@sig-ge.ch</vt:lpwstr>
  </property>
  <property fmtid="{D5CDD505-2E9C-101B-9397-08002B2CF9AE}" pid="5" name="MSIP_Label_39afab34-9a72-4ae7-945b-b103523866eb_SetDate">
    <vt:lpwstr>2018-11-08T06:34:24.8444193Z</vt:lpwstr>
  </property>
  <property fmtid="{D5CDD505-2E9C-101B-9397-08002B2CF9AE}" pid="6" name="MSIP_Label_39afab34-9a72-4ae7-945b-b103523866eb_Name">
    <vt:lpwstr>Général</vt:lpwstr>
  </property>
  <property fmtid="{D5CDD505-2E9C-101B-9397-08002B2CF9AE}" pid="7" name="MSIP_Label_39afab34-9a72-4ae7-945b-b103523866eb_Application">
    <vt:lpwstr>Microsoft Azure Information Protection</vt:lpwstr>
  </property>
  <property fmtid="{D5CDD505-2E9C-101B-9397-08002B2CF9AE}" pid="8" name="MSIP_Label_39afab34-9a72-4ae7-945b-b103523866eb_Extended_MSFT_Method">
    <vt:lpwstr>Automatic</vt:lpwstr>
  </property>
  <property fmtid="{D5CDD505-2E9C-101B-9397-08002B2CF9AE}" pid="9" name="Sensitivity">
    <vt:lpwstr>Général</vt:lpwstr>
  </property>
</Properties>
</file>