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1600" windowHeight="8385" activeTab="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V26" i="3"/>
  <c r="W26"/>
  <c r="U19"/>
  <c r="V19"/>
  <c r="W19"/>
  <c r="U20"/>
  <c r="V20"/>
  <c r="W20"/>
  <c r="U21"/>
  <c r="V21"/>
  <c r="W21"/>
  <c r="U22"/>
  <c r="V22"/>
  <c r="W22"/>
  <c r="U23"/>
  <c r="V23"/>
  <c r="W23"/>
  <c r="U24"/>
  <c r="V24"/>
  <c r="W24"/>
  <c r="U25"/>
  <c r="V25"/>
  <c r="W25"/>
  <c r="V18"/>
  <c r="W18"/>
  <c r="T26"/>
  <c r="S19"/>
  <c r="T19"/>
  <c r="S20"/>
  <c r="T20"/>
  <c r="S21"/>
  <c r="T21"/>
  <c r="S22"/>
  <c r="T22"/>
  <c r="S23"/>
  <c r="T23"/>
  <c r="S24"/>
  <c r="T24"/>
  <c r="S25"/>
  <c r="T25"/>
  <c r="T18"/>
  <c r="P26"/>
  <c r="Q26"/>
  <c r="O19"/>
  <c r="P19"/>
  <c r="Q19"/>
  <c r="O20"/>
  <c r="P20"/>
  <c r="Q20"/>
  <c r="O21"/>
  <c r="P21"/>
  <c r="Q21"/>
  <c r="O22"/>
  <c r="P22"/>
  <c r="Q22"/>
  <c r="O23"/>
  <c r="P23"/>
  <c r="Q23"/>
  <c r="O24"/>
  <c r="P24"/>
  <c r="Q24"/>
  <c r="O25"/>
  <c r="P25"/>
  <c r="Q25"/>
  <c r="P18"/>
  <c r="Q18"/>
  <c r="D18"/>
  <c r="E18"/>
  <c r="F18"/>
  <c r="G18"/>
  <c r="H18"/>
  <c r="I18"/>
  <c r="J18"/>
  <c r="K18"/>
  <c r="L18"/>
  <c r="M18"/>
  <c r="N18"/>
  <c r="O18"/>
  <c r="R18"/>
  <c r="S18"/>
  <c r="U18"/>
  <c r="X18"/>
  <c r="D19"/>
  <c r="E19"/>
  <c r="F19"/>
  <c r="G19"/>
  <c r="H19"/>
  <c r="I19"/>
  <c r="J19"/>
  <c r="K19"/>
  <c r="L19"/>
  <c r="M19"/>
  <c r="N19"/>
  <c r="R19"/>
  <c r="X19"/>
  <c r="D20"/>
  <c r="E20"/>
  <c r="F20"/>
  <c r="G20"/>
  <c r="H20"/>
  <c r="I20"/>
  <c r="J20"/>
  <c r="K20"/>
  <c r="L20"/>
  <c r="M20"/>
  <c r="N20"/>
  <c r="R20"/>
  <c r="X20"/>
  <c r="D21"/>
  <c r="E21"/>
  <c r="F21"/>
  <c r="G21"/>
  <c r="H21"/>
  <c r="I21"/>
  <c r="J21"/>
  <c r="K21"/>
  <c r="L21"/>
  <c r="M21"/>
  <c r="N21"/>
  <c r="R21"/>
  <c r="X21"/>
  <c r="D22"/>
  <c r="E22"/>
  <c r="F22"/>
  <c r="G22"/>
  <c r="H22"/>
  <c r="I22"/>
  <c r="J22"/>
  <c r="K22"/>
  <c r="L22"/>
  <c r="M22"/>
  <c r="N22"/>
  <c r="R22"/>
  <c r="X22"/>
  <c r="D23"/>
  <c r="E23"/>
  <c r="F23"/>
  <c r="G23"/>
  <c r="H23"/>
  <c r="I23"/>
  <c r="J23"/>
  <c r="K23"/>
  <c r="L23"/>
  <c r="M23"/>
  <c r="N23"/>
  <c r="R23"/>
  <c r="X23"/>
  <c r="D24"/>
  <c r="E24"/>
  <c r="F24"/>
  <c r="G24"/>
  <c r="H24"/>
  <c r="I24"/>
  <c r="J24"/>
  <c r="K24"/>
  <c r="L24"/>
  <c r="M24"/>
  <c r="N24"/>
  <c r="R24"/>
  <c r="X24"/>
  <c r="D25"/>
  <c r="E25"/>
  <c r="F25"/>
  <c r="G25"/>
  <c r="H25"/>
  <c r="I25"/>
  <c r="J25"/>
  <c r="K25"/>
  <c r="L25"/>
  <c r="M25"/>
  <c r="N25"/>
  <c r="R25"/>
  <c r="X25"/>
  <c r="C19"/>
  <c r="C20"/>
  <c r="C21"/>
  <c r="C22"/>
  <c r="C23"/>
  <c r="C24"/>
  <c r="C25"/>
  <c r="C18"/>
  <c r="D26"/>
  <c r="E26"/>
  <c r="F26"/>
  <c r="G26"/>
  <c r="H26"/>
  <c r="I26"/>
  <c r="J26"/>
  <c r="K26"/>
  <c r="L26"/>
  <c r="M26"/>
  <c r="N26"/>
  <c r="O26"/>
  <c r="R26"/>
  <c r="S26"/>
  <c r="U26"/>
  <c r="X26"/>
  <c r="C26" l="1"/>
  <c r="G23" i="2"/>
  <c r="G22"/>
  <c r="G21"/>
  <c r="G20"/>
  <c r="J9"/>
  <c r="I9"/>
  <c r="H9"/>
  <c r="G9"/>
  <c r="F9"/>
  <c r="E9"/>
  <c r="D9"/>
  <c r="C9"/>
  <c r="J8"/>
  <c r="I8"/>
  <c r="H8"/>
  <c r="G8"/>
  <c r="F8"/>
  <c r="E8"/>
  <c r="D8"/>
  <c r="C8"/>
  <c r="J7"/>
  <c r="I7"/>
  <c r="H7"/>
  <c r="G7"/>
  <c r="F7"/>
  <c r="E7"/>
  <c r="D7"/>
  <c r="C7"/>
  <c r="J6"/>
  <c r="J10" s="1"/>
  <c r="I6"/>
  <c r="I10" s="1"/>
  <c r="H6"/>
  <c r="H10" s="1"/>
  <c r="G6"/>
  <c r="G10" s="1"/>
  <c r="F6"/>
  <c r="F10" s="1"/>
  <c r="E6"/>
  <c r="E10" s="1"/>
  <c r="D6"/>
  <c r="D10" s="1"/>
  <c r="C6"/>
  <c r="C10" s="1"/>
</calcChain>
</file>

<file path=xl/sharedStrings.xml><?xml version="1.0" encoding="utf-8"?>
<sst xmlns="http://schemas.openxmlformats.org/spreadsheetml/2006/main" count="22" uniqueCount="18">
  <si>
    <t>Début</t>
  </si>
  <si>
    <t>Fin</t>
  </si>
  <si>
    <t>fin</t>
  </si>
  <si>
    <t>entre début</t>
  </si>
  <si>
    <t>et fin</t>
  </si>
  <si>
    <t>Nb de lignes</t>
  </si>
  <si>
    <t>voici les colonnes à rendeigner</t>
  </si>
  <si>
    <t>total</t>
  </si>
  <si>
    <t>du 01/01/2007  00:00:00 au 02/01/2007  09:00:00</t>
  </si>
  <si>
    <t>du 02/01/2007  09:00:00 au 03/01/2007  00:00:00</t>
  </si>
  <si>
    <t>du 03/01/2007  00:00:00 au 04/01/2007  00:00:00</t>
  </si>
  <si>
    <t>du 04/01/2007  00:00:00 au 05/01/2007  00:00:00</t>
  </si>
  <si>
    <t>du 05/01/2007  00:00:00 au 06/01/2007  00:00:00</t>
  </si>
  <si>
    <t>du 06/01/2007  00:00:00 au 08/01/2007  09:00:00</t>
  </si>
  <si>
    <t>du 08/01/2007  09:00:00 au 09/01/2007  00:00:00</t>
  </si>
  <si>
    <t xml:space="preserve">du 09/01/2007  00:00:00 au </t>
  </si>
  <si>
    <t>=SI(ET(c$14&gt;=$a16;c$14&lt;=$b16);1;0)</t>
  </si>
  <si>
    <t>somme</t>
  </si>
</sst>
</file>

<file path=xl/styles.xml><?xml version="1.0" encoding="utf-8"?>
<styleSheet xmlns="http://schemas.openxmlformats.org/spreadsheetml/2006/main">
  <numFmts count="4">
    <numFmt numFmtId="164" formatCode="dd/mm/yyyy\ hh:mm:ss"/>
    <numFmt numFmtId="165" formatCode="dd/mm/yy"/>
    <numFmt numFmtId="166" formatCode="dd/mm/yy\ hh:mm"/>
    <numFmt numFmtId="167" formatCode="[h]:mm"/>
  </numFmts>
  <fonts count="7">
    <font>
      <sz val="11"/>
      <color theme="1"/>
      <name val="Calibri"/>
      <family val="2"/>
      <scheme val="minor"/>
    </font>
    <font>
      <b/>
      <sz val="8"/>
      <name val="Comic Sans MS"/>
      <family val="4"/>
    </font>
    <font>
      <sz val="8"/>
      <name val="Comic Sans MS"/>
      <family val="4"/>
    </font>
    <font>
      <sz val="10"/>
      <name val="Arial"/>
      <family val="2"/>
    </font>
    <font>
      <sz val="8"/>
      <color indexed="8"/>
      <name val="Times New Roman"/>
      <family val="1"/>
    </font>
    <font>
      <b/>
      <sz val="11"/>
      <color theme="1"/>
      <name val="Calibri"/>
      <family val="2"/>
      <scheme val="minor"/>
    </font>
    <font>
      <b/>
      <sz val="8"/>
      <color indexed="8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4">
    <xf numFmtId="0" fontId="0" fillId="0" borderId="0" xfId="0"/>
    <xf numFmtId="22" fontId="1" fillId="2" borderId="1" xfId="0" applyNumberFormat="1" applyFont="1" applyFill="1" applyBorder="1" applyAlignment="1" applyProtection="1">
      <alignment horizontal="center" vertical="top" wrapText="1"/>
    </xf>
    <xf numFmtId="164" fontId="2" fillId="0" borderId="0" xfId="0" applyNumberFormat="1" applyFont="1" applyFill="1" applyBorder="1" applyAlignment="1">
      <alignment horizontal="left" vertical="top"/>
    </xf>
    <xf numFmtId="0" fontId="0" fillId="0" borderId="0" xfId="0" applyFill="1" applyBorder="1"/>
    <xf numFmtId="164" fontId="4" fillId="0" borderId="0" xfId="1" applyNumberFormat="1" applyFont="1" applyBorder="1" applyAlignment="1" applyProtection="1">
      <alignment horizontal="center" vertical="center"/>
      <protection locked="0"/>
    </xf>
    <xf numFmtId="0" fontId="2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top"/>
    </xf>
    <xf numFmtId="165" fontId="4" fillId="0" borderId="1" xfId="1" applyNumberFormat="1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0" borderId="0" xfId="0" applyBorder="1"/>
    <xf numFmtId="0" fontId="5" fillId="0" borderId="0" xfId="0" applyFont="1" applyBorder="1"/>
    <xf numFmtId="0" fontId="0" fillId="7" borderId="1" xfId="0" applyFill="1" applyBorder="1" applyAlignment="1">
      <alignment horizontal="center"/>
    </xf>
    <xf numFmtId="166" fontId="4" fillId="6" borderId="1" xfId="1" applyNumberFormat="1" applyFont="1" applyFill="1" applyBorder="1" applyAlignment="1" applyProtection="1">
      <alignment horizontal="center" vertical="center"/>
      <protection locked="0"/>
    </xf>
    <xf numFmtId="166" fontId="4" fillId="3" borderId="1" xfId="1" applyNumberFormat="1" applyFont="1" applyFill="1" applyBorder="1" applyAlignment="1" applyProtection="1">
      <alignment horizontal="center" vertical="center"/>
      <protection locked="0"/>
    </xf>
    <xf numFmtId="166" fontId="4" fillId="4" borderId="1" xfId="1" applyNumberFormat="1" applyFont="1" applyFill="1" applyBorder="1" applyAlignment="1" applyProtection="1">
      <alignment horizontal="center" vertical="center"/>
      <protection locked="0"/>
    </xf>
    <xf numFmtId="166" fontId="4" fillId="5" borderId="1" xfId="1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wrapText="1"/>
    </xf>
    <xf numFmtId="0" fontId="4" fillId="6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0" fillId="0" borderId="1" xfId="0" quotePrefix="1" applyBorder="1" applyAlignment="1">
      <alignment horizontal="left"/>
    </xf>
    <xf numFmtId="49" fontId="2" fillId="0" borderId="0" xfId="0" applyNumberFormat="1" applyFont="1" applyFill="1" applyBorder="1" applyAlignment="1">
      <alignment horizontal="center" vertical="center"/>
    </xf>
    <xf numFmtId="49" fontId="4" fillId="0" borderId="0" xfId="1" applyNumberFormat="1" applyFont="1" applyFill="1" applyBorder="1" applyAlignment="1" applyProtection="1">
      <alignment horizontal="center" vertical="center"/>
      <protection locked="0"/>
    </xf>
    <xf numFmtId="0" fontId="6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center" vertical="center" wrapText="1"/>
      <protection locked="0"/>
    </xf>
    <xf numFmtId="167" fontId="0" fillId="0" borderId="0" xfId="0" applyNumberFormat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22" fontId="0" fillId="0" borderId="0" xfId="0" applyNumberFormat="1"/>
    <xf numFmtId="14" fontId="0" fillId="0" borderId="0" xfId="0" applyNumberFormat="1"/>
    <xf numFmtId="14" fontId="0" fillId="0" borderId="0" xfId="0" applyNumberFormat="1" applyBorder="1"/>
    <xf numFmtId="166" fontId="4" fillId="0" borderId="0" xfId="1" applyNumberFormat="1" applyFont="1" applyFill="1" applyBorder="1" applyAlignment="1" applyProtection="1">
      <alignment horizontal="center" vertical="center"/>
      <protection locked="0"/>
    </xf>
    <xf numFmtId="0" fontId="5" fillId="7" borderId="3" xfId="0" applyFont="1" applyFill="1" applyBorder="1" applyAlignment="1">
      <alignment horizontal="center"/>
    </xf>
    <xf numFmtId="166" fontId="0" fillId="0" borderId="0" xfId="0" applyNumberFormat="1"/>
    <xf numFmtId="49" fontId="4" fillId="3" borderId="0" xfId="1" applyNumberFormat="1" applyFont="1" applyFill="1" applyBorder="1" applyAlignment="1" applyProtection="1">
      <alignment horizontal="center" vertical="center"/>
      <protection locked="0"/>
    </xf>
    <xf numFmtId="0" fontId="6" fillId="3" borderId="0" xfId="1" applyNumberFormat="1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14" fontId="0" fillId="0" borderId="0" xfId="0" applyNumberFormat="1" applyAlignment="1">
      <alignment horizontal="center"/>
    </xf>
    <xf numFmtId="22" fontId="0" fillId="0" borderId="0" xfId="0" applyNumberFormat="1" applyFill="1" applyAlignment="1">
      <alignment horizontal="center"/>
    </xf>
    <xf numFmtId="0" fontId="0" fillId="8" borderId="0" xfId="0" applyFill="1" applyBorder="1" applyAlignment="1">
      <alignment horizontal="center"/>
    </xf>
    <xf numFmtId="14" fontId="5" fillId="8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166" fontId="4" fillId="4" borderId="2" xfId="1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_Base2001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30"/>
  <sheetViews>
    <sheetView zoomScale="120" zoomScaleNormal="120" workbookViewId="0">
      <selection sqref="A1:B5"/>
    </sheetView>
  </sheetViews>
  <sheetFormatPr baseColWidth="10" defaultRowHeight="15"/>
  <cols>
    <col min="1" max="2" width="22.42578125" customWidth="1"/>
    <col min="3" max="3" width="22.5703125" customWidth="1"/>
    <col min="4" max="10" width="16.42578125" customWidth="1"/>
    <col min="11" max="11" width="16.85546875" customWidth="1"/>
    <col min="12" max="12" width="18.5703125" customWidth="1"/>
    <col min="13" max="13" width="34.28515625" customWidth="1"/>
  </cols>
  <sheetData>
    <row r="1" spans="1:16">
      <c r="A1" s="1" t="s">
        <v>0</v>
      </c>
      <c r="B1" s="1" t="s">
        <v>1</v>
      </c>
      <c r="D1" s="30">
        <v>39083</v>
      </c>
      <c r="E1" s="30">
        <v>39084</v>
      </c>
      <c r="F1" s="30">
        <v>39085</v>
      </c>
      <c r="G1" s="30">
        <v>39086</v>
      </c>
      <c r="H1" s="30">
        <v>39087</v>
      </c>
      <c r="I1" s="30">
        <v>39088</v>
      </c>
      <c r="J1" s="30">
        <v>39089</v>
      </c>
      <c r="K1" s="30">
        <v>39090</v>
      </c>
      <c r="L1" s="29">
        <v>39084.375</v>
      </c>
      <c r="M1" s="29">
        <v>39085.375</v>
      </c>
      <c r="N1" s="29">
        <v>39086.375</v>
      </c>
      <c r="O1" s="30">
        <v>39091</v>
      </c>
      <c r="P1">
        <v>0</v>
      </c>
    </row>
    <row r="2" spans="1:16">
      <c r="A2" s="12">
        <v>39083</v>
      </c>
      <c r="B2" s="12">
        <v>39090.375</v>
      </c>
      <c r="C2" s="21"/>
      <c r="D2" s="22">
        <v>1</v>
      </c>
      <c r="E2" s="26">
        <v>1</v>
      </c>
      <c r="F2" s="26">
        <v>2</v>
      </c>
      <c r="G2" s="26">
        <v>3</v>
      </c>
      <c r="H2" s="26">
        <v>3</v>
      </c>
      <c r="I2" s="26">
        <v>3</v>
      </c>
      <c r="J2" s="26">
        <v>2</v>
      </c>
      <c r="K2" s="26">
        <v>2</v>
      </c>
      <c r="L2" s="26">
        <v>1</v>
      </c>
      <c r="M2">
        <v>1</v>
      </c>
      <c r="N2">
        <v>1</v>
      </c>
      <c r="O2">
        <v>1</v>
      </c>
      <c r="P2">
        <v>5</v>
      </c>
    </row>
    <row r="3" spans="1:16">
      <c r="A3" s="13">
        <v>39084.375</v>
      </c>
      <c r="B3" s="13">
        <v>39087</v>
      </c>
      <c r="C3" s="21"/>
      <c r="D3" s="22"/>
    </row>
    <row r="4" spans="1:16">
      <c r="A4" s="14">
        <v>39085</v>
      </c>
      <c r="B4" s="14">
        <v>39088</v>
      </c>
      <c r="C4" s="21"/>
      <c r="D4" s="35"/>
      <c r="E4" s="36"/>
      <c r="F4" s="37"/>
      <c r="G4" s="37"/>
      <c r="H4" s="37"/>
      <c r="I4" s="37"/>
      <c r="J4" s="37"/>
      <c r="K4" s="37"/>
    </row>
    <row r="5" spans="1:16">
      <c r="A5" s="15">
        <v>39086</v>
      </c>
      <c r="B5" s="15">
        <v>39091</v>
      </c>
      <c r="C5" s="21"/>
      <c r="E5" s="37"/>
      <c r="F5" s="37"/>
      <c r="G5" s="37"/>
      <c r="H5" s="37"/>
    </row>
    <row r="6" spans="1:16">
      <c r="C6" s="21"/>
      <c r="F6" s="37"/>
      <c r="G6" s="37"/>
      <c r="H6" s="37"/>
      <c r="I6" s="37"/>
    </row>
    <row r="7" spans="1:16">
      <c r="C7" s="21"/>
      <c r="G7" s="37"/>
      <c r="H7" s="37"/>
      <c r="I7" s="37"/>
      <c r="J7" s="37"/>
      <c r="K7" s="37"/>
      <c r="L7" s="37"/>
    </row>
    <row r="8" spans="1:16">
      <c r="B8" s="34"/>
      <c r="C8" s="21"/>
      <c r="D8" s="23"/>
    </row>
    <row r="9" spans="1:16">
      <c r="A9" s="34"/>
      <c r="B9" s="34"/>
    </row>
    <row r="10" spans="1:16">
      <c r="A10" s="34"/>
      <c r="B10" s="4"/>
    </row>
    <row r="11" spans="1:16">
      <c r="A11" s="4"/>
    </row>
    <row r="12" spans="1:16">
      <c r="A12" s="4"/>
    </row>
    <row r="13" spans="1:16">
      <c r="A13" s="4"/>
    </row>
    <row r="14" spans="1:16">
      <c r="A14" s="4"/>
    </row>
    <row r="15" spans="1:16" s="18" customFormat="1">
      <c r="A15" s="30"/>
    </row>
    <row r="16" spans="1:16">
      <c r="A16" s="30"/>
    </row>
    <row r="17" spans="1:1">
      <c r="A17" s="31"/>
    </row>
    <row r="18" spans="1:1">
      <c r="A18" s="31"/>
    </row>
    <row r="19" spans="1:1">
      <c r="A19" s="9"/>
    </row>
    <row r="20" spans="1:1">
      <c r="A20" s="9"/>
    </row>
    <row r="21" spans="1:1">
      <c r="A21" s="9"/>
    </row>
    <row r="22" spans="1:1">
      <c r="A22" s="9"/>
    </row>
    <row r="27" spans="1:1">
      <c r="A27" s="30"/>
    </row>
    <row r="38" spans="2:3">
      <c r="B38" s="31"/>
      <c r="C38" s="30"/>
    </row>
    <row r="39" spans="2:3">
      <c r="B39" s="31"/>
    </row>
    <row r="40" spans="2:3">
      <c r="B40" s="31"/>
    </row>
    <row r="41" spans="2:3">
      <c r="B41" s="31"/>
    </row>
    <row r="42" spans="2:3">
      <c r="B42" s="31"/>
    </row>
    <row r="113" spans="1:2">
      <c r="A113" s="29">
        <v>39084.375</v>
      </c>
    </row>
    <row r="114" spans="1:2">
      <c r="A114" s="30">
        <v>39085</v>
      </c>
    </row>
    <row r="115" spans="1:2">
      <c r="A115" s="30">
        <v>39086</v>
      </c>
    </row>
    <row r="116" spans="1:2">
      <c r="A116" s="30">
        <v>39087</v>
      </c>
    </row>
    <row r="117" spans="1:2">
      <c r="A117" s="30">
        <v>39087</v>
      </c>
    </row>
    <row r="118" spans="1:2">
      <c r="A118" s="29">
        <v>39090.375</v>
      </c>
    </row>
    <row r="119" spans="1:2">
      <c r="A119" s="30">
        <v>39091</v>
      </c>
    </row>
    <row r="124" spans="1:2">
      <c r="B124" s="29"/>
    </row>
    <row r="125" spans="1:2">
      <c r="B125" s="30"/>
    </row>
    <row r="126" spans="1:2">
      <c r="B126" s="30"/>
    </row>
    <row r="127" spans="1:2">
      <c r="B127" s="30"/>
    </row>
    <row r="128" spans="1:2">
      <c r="B128" s="30"/>
    </row>
    <row r="129" spans="2:2">
      <c r="B129" s="29"/>
    </row>
    <row r="130" spans="2:2">
      <c r="B130" s="3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7"/>
  <sheetViews>
    <sheetView workbookViewId="0">
      <selection activeCell="C30" sqref="C30"/>
    </sheetView>
  </sheetViews>
  <sheetFormatPr baseColWidth="10" defaultRowHeight="15"/>
  <sheetData>
    <row r="1" spans="1:11">
      <c r="A1" s="4"/>
      <c r="B1" s="4"/>
      <c r="C1" s="19" t="s">
        <v>16</v>
      </c>
      <c r="D1" s="6"/>
      <c r="E1" s="3"/>
      <c r="F1" s="2"/>
      <c r="G1" s="9"/>
      <c r="H1" s="9"/>
    </row>
    <row r="2" spans="1:11">
      <c r="A2" s="4"/>
      <c r="B2" s="4"/>
    </row>
    <row r="3" spans="1:11">
      <c r="A3" s="4"/>
      <c r="B3" s="4"/>
      <c r="C3" s="20"/>
      <c r="D3" s="6"/>
      <c r="E3" s="3"/>
      <c r="F3" s="3"/>
      <c r="G3" s="9"/>
      <c r="H3" s="9"/>
    </row>
    <row r="4" spans="1:11">
      <c r="A4" s="4"/>
      <c r="B4" s="4"/>
      <c r="C4" s="12">
        <v>39083</v>
      </c>
      <c r="D4" s="13">
        <v>39084.375</v>
      </c>
      <c r="E4" s="14">
        <v>39085</v>
      </c>
      <c r="F4" s="15">
        <v>39086</v>
      </c>
      <c r="G4" s="13">
        <v>39087</v>
      </c>
      <c r="H4" s="14">
        <v>39088</v>
      </c>
      <c r="I4" s="12">
        <v>39090.375</v>
      </c>
      <c r="J4" s="15">
        <v>39091</v>
      </c>
      <c r="K4" s="15">
        <v>39091</v>
      </c>
    </row>
    <row r="5" spans="1:11" ht="45">
      <c r="A5" s="18"/>
      <c r="B5" s="16" t="s">
        <v>2</v>
      </c>
      <c r="C5" s="17" t="s">
        <v>8</v>
      </c>
      <c r="D5" s="17" t="s">
        <v>9</v>
      </c>
      <c r="E5" s="17" t="s">
        <v>10</v>
      </c>
      <c r="F5" s="17" t="s">
        <v>11</v>
      </c>
      <c r="G5" s="17" t="s">
        <v>12</v>
      </c>
      <c r="H5" s="17" t="s">
        <v>13</v>
      </c>
      <c r="I5" s="17" t="s">
        <v>14</v>
      </c>
      <c r="J5" s="17" t="s">
        <v>15</v>
      </c>
      <c r="K5" s="24"/>
    </row>
    <row r="6" spans="1:11">
      <c r="A6" s="32"/>
      <c r="C6" s="8" t="e">
        <f>IF(AND(C$4&gt;=Feuil1!#REF!,C$4&lt;=Feuil1!#REF!),1,0)</f>
        <v>#REF!</v>
      </c>
      <c r="D6" s="8" t="e">
        <f>IF(AND(D$4&gt;=Feuil1!#REF!,D$4&lt;=Feuil1!#REF!),1,0)</f>
        <v>#REF!</v>
      </c>
      <c r="E6" s="8" t="e">
        <f>IF(AND(E$4&gt;=Feuil1!#REF!,E$4&lt;=Feuil1!#REF!),1,0)</f>
        <v>#REF!</v>
      </c>
      <c r="F6" s="8" t="e">
        <f>IF(AND(F$4&gt;=Feuil1!#REF!,F$4&lt;=Feuil1!#REF!),1,0)</f>
        <v>#REF!</v>
      </c>
      <c r="G6" s="8" t="e">
        <f>IF(AND(G$4&gt;=Feuil1!#REF!,G$4&lt;=Feuil1!#REF!),1,0)</f>
        <v>#REF!</v>
      </c>
      <c r="H6" s="8" t="e">
        <f>IF(AND(H$4&gt;=Feuil1!#REF!,H$4&lt;=Feuil1!#REF!),1,0)</f>
        <v>#REF!</v>
      </c>
      <c r="I6" s="8" t="e">
        <f>IF(AND(I$4&gt;=Feuil1!#REF!,I$4&lt;=Feuil1!#REF!),1,0)</f>
        <v>#REF!</v>
      </c>
      <c r="J6" s="8" t="e">
        <f>IF(AND(J$4&gt;=Feuil1!#REF!,J$4&lt;=Feuil1!#REF!),1,0)</f>
        <v>#REF!</v>
      </c>
    </row>
    <row r="7" spans="1:11">
      <c r="A7" s="32"/>
      <c r="C7" s="8" t="e">
        <f>IF(AND(C$4&gt;=Feuil1!#REF!,C$4&lt;=Feuil1!#REF!),1,0)</f>
        <v>#REF!</v>
      </c>
      <c r="D7" s="8" t="e">
        <f>IF(AND(D$4&gt;=Feuil1!#REF!,D$4&lt;=Feuil1!#REF!),1,0)</f>
        <v>#REF!</v>
      </c>
      <c r="E7" s="8" t="e">
        <f>IF(AND(E$4&gt;=Feuil1!#REF!,E$4&lt;=Feuil1!#REF!),1,0)</f>
        <v>#REF!</v>
      </c>
      <c r="F7" s="8" t="e">
        <f>IF(AND(F$4&gt;=Feuil1!#REF!,F$4&lt;=Feuil1!#REF!),1,0)</f>
        <v>#REF!</v>
      </c>
      <c r="G7" s="8" t="e">
        <f>IF(AND(G$4&gt;=Feuil1!#REF!,G$4&lt;=Feuil1!#REF!),1,0)</f>
        <v>#REF!</v>
      </c>
      <c r="H7" s="8" t="e">
        <f>IF(AND(H$4&gt;=Feuil1!#REF!,H$4&lt;=Feuil1!#REF!),1,0)</f>
        <v>#REF!</v>
      </c>
      <c r="I7" s="8" t="e">
        <f>IF(AND(I$4&gt;=Feuil1!#REF!,I$4&lt;=Feuil1!#REF!),1,0)</f>
        <v>#REF!</v>
      </c>
      <c r="J7" s="8" t="e">
        <f>IF(AND(J$4&gt;=Feuil1!#REF!,J$4&lt;=Feuil1!#REF!),1,0)</f>
        <v>#REF!</v>
      </c>
    </row>
    <row r="8" spans="1:11">
      <c r="A8" s="32"/>
      <c r="C8" s="8" t="e">
        <f>IF(AND(C$4&gt;=Feuil1!#REF!,C$4&lt;=Feuil1!#REF!),1,0)</f>
        <v>#REF!</v>
      </c>
      <c r="D8" s="8" t="e">
        <f>IF(AND(D$4&gt;=Feuil1!#REF!,D$4&lt;=Feuil1!#REF!),1,0)</f>
        <v>#REF!</v>
      </c>
      <c r="E8" s="8" t="e">
        <f>IF(AND(E$4&gt;=Feuil1!#REF!,E$4&lt;=Feuil1!#REF!),1,0)</f>
        <v>#REF!</v>
      </c>
      <c r="F8" s="8" t="e">
        <f>IF(AND(F$4&gt;=Feuil1!#REF!,F$4&lt;=Feuil1!#REF!),1,0)</f>
        <v>#REF!</v>
      </c>
      <c r="G8" s="8" t="e">
        <f>IF(AND(G$4&gt;=Feuil1!#REF!,G$4&lt;=Feuil1!#REF!),1,0)</f>
        <v>#REF!</v>
      </c>
      <c r="H8" s="8" t="e">
        <f>IF(AND(H$4&gt;=Feuil1!#REF!,H$4&lt;=Feuil1!#REF!),1,0)</f>
        <v>#REF!</v>
      </c>
      <c r="I8" s="8" t="e">
        <f>IF(AND(I$4&gt;=Feuil1!#REF!,I$4&lt;=Feuil1!#REF!),1,0)</f>
        <v>#REF!</v>
      </c>
      <c r="J8" s="8" t="e">
        <f>IF(AND(J$4&gt;=Feuil1!#REF!,J$4&lt;=Feuil1!#REF!),1,0)</f>
        <v>#REF!</v>
      </c>
    </row>
    <row r="9" spans="1:11">
      <c r="A9" s="32"/>
      <c r="C9" s="8" t="e">
        <f>IF(AND(C$4&gt;=#REF!,C$4&lt;=Feuil1!#REF!),1,0)</f>
        <v>#REF!</v>
      </c>
      <c r="D9" s="8" t="e">
        <f>IF(AND(D$4&gt;=#REF!,D$4&lt;=Feuil1!#REF!),1,0)</f>
        <v>#REF!</v>
      </c>
      <c r="E9" s="8" t="e">
        <f>IF(AND(E$4&gt;=#REF!,E$4&lt;=Feuil1!#REF!),1,0)</f>
        <v>#REF!</v>
      </c>
      <c r="F9" s="8" t="e">
        <f>IF(AND(F$4&gt;=#REF!,F$4&lt;=Feuil1!#REF!),1,0)</f>
        <v>#REF!</v>
      </c>
      <c r="G9" s="8" t="e">
        <f>IF(AND(G$4&gt;=#REF!,G$4&lt;=Feuil1!#REF!),1,0)</f>
        <v>#REF!</v>
      </c>
      <c r="H9" s="8" t="e">
        <f>IF(AND(H$4&gt;=#REF!,H$4&lt;=Feuil1!#REF!),1,0)</f>
        <v>#REF!</v>
      </c>
      <c r="I9" s="8" t="e">
        <f>IF(AND(I$4&gt;=#REF!,I$4&lt;=Feuil1!#REF!),1,0)</f>
        <v>#REF!</v>
      </c>
      <c r="J9" s="8" t="e">
        <f>IF(AND(J$4&gt;=#REF!,J$4&lt;=Feuil1!#REF!),1,0)</f>
        <v>#REF!</v>
      </c>
    </row>
    <row r="10" spans="1:11">
      <c r="A10" s="32"/>
      <c r="B10" s="33" t="s">
        <v>7</v>
      </c>
      <c r="C10" s="11" t="e">
        <f>SUM(C6:C9)</f>
        <v>#REF!</v>
      </c>
      <c r="D10" s="11" t="e">
        <f>SUM(D6:D9)</f>
        <v>#REF!</v>
      </c>
      <c r="E10" s="11" t="e">
        <f>SUM(E6:E9)</f>
        <v>#REF!</v>
      </c>
      <c r="F10" s="11" t="e">
        <f>SUM(F6:F9)</f>
        <v>#REF!</v>
      </c>
      <c r="G10" s="11" t="e">
        <f>SUM(G6:G9)</f>
        <v>#REF!</v>
      </c>
      <c r="H10" s="11" t="e">
        <f>SUM(H6:H9)</f>
        <v>#REF!</v>
      </c>
      <c r="I10" s="11" t="e">
        <f>SUM(I6:I9)</f>
        <v>#REF!</v>
      </c>
      <c r="J10" s="11" t="e">
        <f>SUM(J6:J9)</f>
        <v>#REF!</v>
      </c>
    </row>
    <row r="11" spans="1:11">
      <c r="A11" s="32"/>
      <c r="B11" s="9"/>
      <c r="C11" s="9"/>
      <c r="D11" s="9"/>
      <c r="E11" s="9"/>
      <c r="F11" s="3"/>
      <c r="G11" s="9"/>
      <c r="H11" s="9"/>
    </row>
    <row r="12" spans="1:11">
      <c r="A12" s="32"/>
      <c r="B12" s="9"/>
      <c r="C12" s="9"/>
      <c r="D12" s="9"/>
      <c r="E12" s="9"/>
      <c r="F12" s="3"/>
      <c r="G12" s="9"/>
      <c r="H12" s="9"/>
    </row>
    <row r="13" spans="1:11">
      <c r="A13" s="32"/>
      <c r="B13" s="30"/>
      <c r="C13" s="26">
        <v>1</v>
      </c>
      <c r="D13" s="26">
        <v>2</v>
      </c>
      <c r="E13" s="26">
        <v>3</v>
      </c>
      <c r="F13" s="26">
        <v>4</v>
      </c>
      <c r="G13" s="27">
        <v>4</v>
      </c>
      <c r="H13" s="27">
        <v>3</v>
      </c>
      <c r="I13" s="28">
        <v>2</v>
      </c>
      <c r="J13" s="27">
        <v>1</v>
      </c>
    </row>
    <row r="14" spans="1:11">
      <c r="A14" s="30"/>
      <c r="B14" s="29"/>
      <c r="D14" s="9"/>
      <c r="G14" s="9"/>
      <c r="H14" s="9"/>
    </row>
    <row r="15" spans="1:11">
      <c r="A15" s="30"/>
      <c r="B15" s="30"/>
      <c r="D15" s="9"/>
      <c r="G15" s="9"/>
      <c r="H15" s="9"/>
    </row>
    <row r="16" spans="1:11">
      <c r="A16" s="30">
        <v>39083</v>
      </c>
      <c r="B16" s="30"/>
    </row>
    <row r="17" spans="1:9">
      <c r="A17" s="30">
        <v>39084.375</v>
      </c>
      <c r="B17" s="16"/>
      <c r="E17" s="9"/>
      <c r="F17" s="10"/>
      <c r="G17" s="9"/>
      <c r="H17" s="10"/>
      <c r="I17" s="9"/>
    </row>
    <row r="18" spans="1:9">
      <c r="A18" s="31">
        <v>39085</v>
      </c>
      <c r="B18" s="9"/>
      <c r="C18" s="25"/>
      <c r="G18" s="10" t="s">
        <v>6</v>
      </c>
      <c r="H18" s="9"/>
      <c r="I18" s="9"/>
    </row>
    <row r="19" spans="1:9">
      <c r="A19" s="31">
        <v>39086</v>
      </c>
      <c r="B19" s="9"/>
      <c r="C19" s="25"/>
      <c r="G19" s="1" t="s">
        <v>5</v>
      </c>
      <c r="H19" s="1" t="s">
        <v>3</v>
      </c>
      <c r="I19" s="1" t="s">
        <v>4</v>
      </c>
    </row>
    <row r="20" spans="1:9">
      <c r="A20" s="31">
        <v>39087</v>
      </c>
      <c r="B20" s="9"/>
      <c r="C20" s="25"/>
      <c r="G20" s="5">
        <f>Feuil1!B2-Feuil1!A2</f>
        <v>7.375</v>
      </c>
      <c r="H20" s="7"/>
      <c r="I20" s="7"/>
    </row>
    <row r="21" spans="1:9">
      <c r="A21" s="31">
        <v>39090.375</v>
      </c>
      <c r="B21" s="9"/>
      <c r="C21" s="25"/>
      <c r="G21" s="5">
        <f>Feuil1!B3-Feuil1!A3</f>
        <v>2.625</v>
      </c>
      <c r="H21" s="7"/>
      <c r="I21" s="7"/>
    </row>
    <row r="22" spans="1:9">
      <c r="A22" s="31">
        <v>39091</v>
      </c>
      <c r="B22" s="9"/>
      <c r="C22" s="25"/>
      <c r="G22" s="5">
        <f>Feuil1!B4-Feuil1!A4</f>
        <v>3</v>
      </c>
      <c r="H22" s="7"/>
      <c r="I22" s="7"/>
    </row>
    <row r="23" spans="1:9">
      <c r="A23" s="31"/>
      <c r="B23" s="9"/>
      <c r="C23" s="25"/>
      <c r="G23" s="5">
        <f>Feuil1!B5-Feuil1!A5</f>
        <v>5</v>
      </c>
      <c r="H23" s="7"/>
      <c r="I23" s="7"/>
    </row>
    <row r="24" spans="1:9">
      <c r="A24" s="31"/>
    </row>
    <row r="25" spans="1:9">
      <c r="A25" s="31"/>
      <c r="B25" s="29"/>
    </row>
    <row r="26" spans="1:9">
      <c r="A26" s="31"/>
      <c r="B26" s="30"/>
    </row>
    <row r="27" spans="1:9">
      <c r="A27" s="31"/>
      <c r="B27" s="3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36"/>
  <sheetViews>
    <sheetView tabSelected="1" zoomScale="130" zoomScaleNormal="130" workbookViewId="0">
      <selection activeCell="D9" sqref="D9"/>
    </sheetView>
  </sheetViews>
  <sheetFormatPr baseColWidth="10" defaultRowHeight="15"/>
  <cols>
    <col min="2" max="2" width="15" customWidth="1"/>
    <col min="3" max="10" width="11.28515625" style="26" bestFit="1" customWidth="1"/>
    <col min="11" max="13" width="16.7109375" style="26" bestFit="1" customWidth="1"/>
    <col min="14" max="25" width="11.28515625" style="26" bestFit="1" customWidth="1"/>
    <col min="26" max="26" width="9.85546875" style="26" customWidth="1"/>
  </cols>
  <sheetData>
    <row r="1" spans="1:25">
      <c r="A1" s="1" t="s">
        <v>0</v>
      </c>
      <c r="B1" s="1" t="s">
        <v>2</v>
      </c>
      <c r="C1" s="38">
        <v>39083</v>
      </c>
      <c r="D1" s="38">
        <v>39084</v>
      </c>
      <c r="E1" s="38">
        <v>39084.416666666664</v>
      </c>
      <c r="F1" s="38">
        <v>39085</v>
      </c>
      <c r="G1" s="38">
        <v>39086</v>
      </c>
      <c r="H1" s="38">
        <v>39087</v>
      </c>
      <c r="I1" s="38">
        <v>39088</v>
      </c>
      <c r="J1" s="38">
        <v>39089</v>
      </c>
      <c r="K1" s="39">
        <v>39090</v>
      </c>
      <c r="L1" s="39">
        <v>39091</v>
      </c>
      <c r="M1" s="39">
        <v>39092</v>
      </c>
      <c r="N1" s="38">
        <v>39093</v>
      </c>
      <c r="O1" s="38">
        <v>39094</v>
      </c>
      <c r="P1" s="38">
        <v>39095</v>
      </c>
      <c r="Q1" s="38">
        <v>39096</v>
      </c>
      <c r="R1" s="38">
        <v>39097</v>
      </c>
      <c r="S1" s="38">
        <v>39098</v>
      </c>
      <c r="T1" s="38">
        <v>39099</v>
      </c>
      <c r="U1" s="38">
        <v>39100</v>
      </c>
      <c r="V1" s="38">
        <v>39101</v>
      </c>
      <c r="W1" s="38">
        <v>39102</v>
      </c>
      <c r="X1" s="38">
        <v>39103</v>
      </c>
      <c r="Y1" s="38">
        <v>0</v>
      </c>
    </row>
    <row r="2" spans="1:25">
      <c r="A2" s="14">
        <v>39083</v>
      </c>
      <c r="B2" s="14">
        <v>39084.375</v>
      </c>
      <c r="C2" s="26">
        <v>1</v>
      </c>
      <c r="D2" s="26">
        <v>1</v>
      </c>
      <c r="E2" s="26">
        <v>1</v>
      </c>
      <c r="F2" s="42">
        <v>2</v>
      </c>
      <c r="G2" s="26">
        <v>3</v>
      </c>
      <c r="H2" s="26">
        <v>2</v>
      </c>
      <c r="I2" s="26">
        <v>2</v>
      </c>
      <c r="J2" s="26">
        <v>2</v>
      </c>
      <c r="K2" s="26">
        <v>2</v>
      </c>
      <c r="L2" s="26">
        <v>2</v>
      </c>
      <c r="M2" s="26">
        <v>2</v>
      </c>
      <c r="N2" s="26">
        <v>3</v>
      </c>
      <c r="O2" s="42">
        <v>2</v>
      </c>
      <c r="P2" s="26">
        <v>3</v>
      </c>
      <c r="Q2" s="26">
        <v>2</v>
      </c>
      <c r="R2" s="26">
        <v>2</v>
      </c>
      <c r="S2" s="26">
        <v>2</v>
      </c>
      <c r="T2" s="26">
        <v>2</v>
      </c>
      <c r="U2" s="26">
        <v>2</v>
      </c>
      <c r="V2" s="26">
        <v>1</v>
      </c>
      <c r="W2" s="26">
        <v>1</v>
      </c>
      <c r="X2" s="26">
        <v>1</v>
      </c>
      <c r="Y2" s="26">
        <v>1</v>
      </c>
    </row>
    <row r="3" spans="1:25">
      <c r="A3" s="14">
        <v>39084.416666666664</v>
      </c>
      <c r="B3" s="14">
        <v>39085</v>
      </c>
    </row>
    <row r="4" spans="1:25">
      <c r="A4" s="14">
        <v>39085</v>
      </c>
      <c r="B4" s="14">
        <v>39086</v>
      </c>
    </row>
    <row r="5" spans="1:25">
      <c r="A5" s="14">
        <v>39085</v>
      </c>
      <c r="B5" s="14">
        <v>39093</v>
      </c>
    </row>
    <row r="6" spans="1:25">
      <c r="A6" s="14">
        <v>39086</v>
      </c>
      <c r="B6" s="14">
        <v>39095</v>
      </c>
    </row>
    <row r="7" spans="1:25">
      <c r="A7" s="14">
        <v>39093</v>
      </c>
      <c r="B7" s="14">
        <v>39103</v>
      </c>
    </row>
    <row r="8" spans="1:25">
      <c r="A8" s="14">
        <v>39095</v>
      </c>
      <c r="B8" s="43">
        <v>39097</v>
      </c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</row>
    <row r="9" spans="1:25">
      <c r="A9" s="14">
        <v>39098</v>
      </c>
      <c r="B9" s="43">
        <v>39100</v>
      </c>
      <c r="C9" s="28"/>
      <c r="D9" s="23"/>
      <c r="E9" s="23"/>
      <c r="F9" s="23"/>
      <c r="G9" s="23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</row>
    <row r="10" spans="1:25">
      <c r="C10" s="28"/>
      <c r="D10" s="28"/>
      <c r="E10" s="23"/>
      <c r="F10" s="23"/>
      <c r="G10" s="23"/>
      <c r="H10" s="23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</row>
    <row r="11" spans="1:25">
      <c r="C11" s="28"/>
      <c r="D11" s="28"/>
      <c r="E11" s="23"/>
      <c r="F11" s="23"/>
      <c r="G11" s="23"/>
      <c r="H11" s="23"/>
      <c r="I11" s="23"/>
      <c r="J11" s="23"/>
      <c r="K11" s="23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3"/>
    </row>
    <row r="12" spans="1:25">
      <c r="C12" s="28"/>
      <c r="D12" s="28"/>
      <c r="E12" s="28"/>
      <c r="F12" s="23"/>
      <c r="G12" s="23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</row>
    <row r="13" spans="1:25"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8"/>
    </row>
    <row r="14" spans="1:25"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3"/>
      <c r="P14" s="23"/>
      <c r="Q14" s="23"/>
      <c r="R14" s="28"/>
      <c r="S14" s="28"/>
      <c r="T14" s="28"/>
      <c r="U14" s="28"/>
      <c r="V14" s="28"/>
      <c r="W14" s="28"/>
      <c r="X14" s="28"/>
    </row>
    <row r="15" spans="1:25"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3"/>
      <c r="S15" s="23"/>
      <c r="T15" s="23"/>
      <c r="U15" s="28"/>
      <c r="V15" s="28"/>
      <c r="W15" s="28"/>
      <c r="X15" s="28"/>
    </row>
    <row r="17" spans="1:26">
      <c r="A17" s="1" t="s">
        <v>0</v>
      </c>
      <c r="B17" s="1" t="s">
        <v>2</v>
      </c>
      <c r="C17" s="14">
        <v>39083</v>
      </c>
      <c r="D17" s="14">
        <v>39084.375</v>
      </c>
      <c r="E17" s="14">
        <v>39084.416666666664</v>
      </c>
      <c r="F17" s="14">
        <v>39085</v>
      </c>
      <c r="G17" s="14">
        <v>39086</v>
      </c>
      <c r="H17" s="38">
        <v>39087</v>
      </c>
      <c r="I17" s="38">
        <v>39088</v>
      </c>
      <c r="J17" s="38">
        <v>39089</v>
      </c>
      <c r="K17" s="39">
        <v>39090</v>
      </c>
      <c r="L17" s="39">
        <v>39091</v>
      </c>
      <c r="M17" s="39">
        <v>39092</v>
      </c>
      <c r="N17" s="14">
        <v>39093</v>
      </c>
      <c r="O17" s="14">
        <v>39095</v>
      </c>
      <c r="P17" s="38">
        <v>39095</v>
      </c>
      <c r="Q17" s="38">
        <v>39096</v>
      </c>
      <c r="R17" s="14">
        <v>39097</v>
      </c>
      <c r="S17" s="14">
        <v>39098</v>
      </c>
      <c r="T17" s="38">
        <v>39099</v>
      </c>
      <c r="U17" s="14">
        <v>39100</v>
      </c>
      <c r="V17" s="38">
        <v>39101</v>
      </c>
      <c r="W17" s="38">
        <v>39102</v>
      </c>
      <c r="X17" s="14">
        <v>39103</v>
      </c>
      <c r="Y17"/>
      <c r="Z17"/>
    </row>
    <row r="18" spans="1:26">
      <c r="A18" s="14">
        <v>39083</v>
      </c>
      <c r="B18" s="14">
        <v>39084.375</v>
      </c>
      <c r="C18" s="8">
        <f>IF(AND(C$17&gt;=$A18,C$17&lt;=$B18),1,0)</f>
        <v>1</v>
      </c>
      <c r="D18" s="8">
        <f t="shared" ref="D18:S25" si="0">IF(AND(D$17&gt;=$A18,D$17&lt;=$B18),1,0)</f>
        <v>1</v>
      </c>
      <c r="E18" s="8">
        <f t="shared" si="0"/>
        <v>0</v>
      </c>
      <c r="F18" s="8">
        <f t="shared" si="0"/>
        <v>0</v>
      </c>
      <c r="G18" s="8">
        <f t="shared" si="0"/>
        <v>0</v>
      </c>
      <c r="H18" s="8">
        <f t="shared" si="0"/>
        <v>0</v>
      </c>
      <c r="I18" s="8">
        <f t="shared" si="0"/>
        <v>0</v>
      </c>
      <c r="J18" s="8">
        <f t="shared" si="0"/>
        <v>0</v>
      </c>
      <c r="K18" s="8">
        <f t="shared" si="0"/>
        <v>0</v>
      </c>
      <c r="L18" s="8">
        <f t="shared" si="0"/>
        <v>0</v>
      </c>
      <c r="M18" s="8">
        <f t="shared" si="0"/>
        <v>0</v>
      </c>
      <c r="N18" s="8">
        <f t="shared" si="0"/>
        <v>0</v>
      </c>
      <c r="O18" s="8">
        <f t="shared" si="0"/>
        <v>0</v>
      </c>
      <c r="P18" s="8">
        <f t="shared" si="0"/>
        <v>0</v>
      </c>
      <c r="Q18" s="8">
        <f t="shared" si="0"/>
        <v>0</v>
      </c>
      <c r="R18" s="8">
        <f>IF(AND(R$17&gt;=$A18,R$17&lt;=$B18),1,0)</f>
        <v>0</v>
      </c>
      <c r="S18" s="8">
        <f>IF(AND(S$17&gt;=$A18,S$17&lt;=$B18),1,0)</f>
        <v>0</v>
      </c>
      <c r="T18" s="8">
        <f>IF(AND(T$17&gt;=$A18,T$17&lt;=$B18),1,0)</f>
        <v>0</v>
      </c>
      <c r="U18" s="8">
        <f>IF(AND(U$17&gt;=$A18,U$17&lt;=$B18),1,0)</f>
        <v>0</v>
      </c>
      <c r="V18" s="8">
        <f t="shared" ref="V18:W25" si="1">IF(AND(V$17&gt;=$A18,V$17&lt;=$B18),1,0)</f>
        <v>0</v>
      </c>
      <c r="W18" s="8">
        <f t="shared" si="1"/>
        <v>0</v>
      </c>
      <c r="X18" s="8">
        <f>IF(AND(X$17&gt;=$A18,X$17&lt;=$B18),1,0)</f>
        <v>0</v>
      </c>
    </row>
    <row r="19" spans="1:26">
      <c r="A19" s="14">
        <v>39084.416666666664</v>
      </c>
      <c r="B19" s="14">
        <v>39085</v>
      </c>
      <c r="C19" s="8">
        <f t="shared" ref="C19:R25" si="2">IF(AND(C$17&gt;=$A19,C$17&lt;=$B19),1,0)</f>
        <v>0</v>
      </c>
      <c r="D19" s="8">
        <f t="shared" si="2"/>
        <v>0</v>
      </c>
      <c r="E19" s="8">
        <f t="shared" si="2"/>
        <v>1</v>
      </c>
      <c r="F19" s="8">
        <f t="shared" si="2"/>
        <v>1</v>
      </c>
      <c r="G19" s="8">
        <f t="shared" si="2"/>
        <v>0</v>
      </c>
      <c r="H19" s="8">
        <f t="shared" si="2"/>
        <v>0</v>
      </c>
      <c r="I19" s="8">
        <f t="shared" si="2"/>
        <v>0</v>
      </c>
      <c r="J19" s="8">
        <f t="shared" si="2"/>
        <v>0</v>
      </c>
      <c r="K19" s="8">
        <f t="shared" si="2"/>
        <v>0</v>
      </c>
      <c r="L19" s="8">
        <f t="shared" si="2"/>
        <v>0</v>
      </c>
      <c r="M19" s="8">
        <f t="shared" si="2"/>
        <v>0</v>
      </c>
      <c r="N19" s="8">
        <f t="shared" si="2"/>
        <v>0</v>
      </c>
      <c r="O19" s="8">
        <f t="shared" si="0"/>
        <v>0</v>
      </c>
      <c r="P19" s="8">
        <f t="shared" si="0"/>
        <v>0</v>
      </c>
      <c r="Q19" s="8">
        <f t="shared" si="0"/>
        <v>0</v>
      </c>
      <c r="R19" s="8">
        <f>IF(AND(R$17&gt;=$A19,R$17&lt;=$B19),1,0)</f>
        <v>0</v>
      </c>
      <c r="S19" s="8">
        <f t="shared" ref="S19:U25" si="3">IF(AND(S$17&gt;=$A19,S$17&lt;=$B19),1,0)</f>
        <v>0</v>
      </c>
      <c r="T19" s="8">
        <f t="shared" si="3"/>
        <v>0</v>
      </c>
      <c r="U19" s="8">
        <f t="shared" si="3"/>
        <v>0</v>
      </c>
      <c r="V19" s="8">
        <f t="shared" si="1"/>
        <v>0</v>
      </c>
      <c r="W19" s="8">
        <f t="shared" si="1"/>
        <v>0</v>
      </c>
      <c r="X19" s="8">
        <f>IF(AND(X$17&gt;=$A19,X$17&lt;=$B19),1,0)</f>
        <v>0</v>
      </c>
    </row>
    <row r="20" spans="1:26">
      <c r="A20" s="14">
        <v>39085</v>
      </c>
      <c r="B20" s="14">
        <v>39086</v>
      </c>
      <c r="C20" s="8">
        <f t="shared" si="2"/>
        <v>0</v>
      </c>
      <c r="D20" s="8">
        <f t="shared" si="0"/>
        <v>0</v>
      </c>
      <c r="E20" s="8">
        <f t="shared" si="0"/>
        <v>0</v>
      </c>
      <c r="F20" s="8">
        <f t="shared" si="0"/>
        <v>1</v>
      </c>
      <c r="G20" s="8">
        <f t="shared" si="0"/>
        <v>1</v>
      </c>
      <c r="H20" s="8">
        <f t="shared" si="0"/>
        <v>0</v>
      </c>
      <c r="I20" s="8">
        <f t="shared" si="0"/>
        <v>0</v>
      </c>
      <c r="J20" s="8">
        <f t="shared" si="0"/>
        <v>0</v>
      </c>
      <c r="K20" s="8">
        <f t="shared" si="0"/>
        <v>0</v>
      </c>
      <c r="L20" s="8">
        <f t="shared" si="0"/>
        <v>0</v>
      </c>
      <c r="M20" s="8">
        <f t="shared" si="0"/>
        <v>0</v>
      </c>
      <c r="N20" s="8">
        <f t="shared" si="0"/>
        <v>0</v>
      </c>
      <c r="O20" s="8">
        <f t="shared" si="0"/>
        <v>0</v>
      </c>
      <c r="P20" s="8">
        <f t="shared" si="0"/>
        <v>0</v>
      </c>
      <c r="Q20" s="8">
        <f t="shared" si="0"/>
        <v>0</v>
      </c>
      <c r="R20" s="8">
        <f>IF(AND(R$17&gt;=$A20,R$17&lt;=$B20),1,0)</f>
        <v>0</v>
      </c>
      <c r="S20" s="8">
        <f t="shared" si="3"/>
        <v>0</v>
      </c>
      <c r="T20" s="8">
        <f t="shared" si="3"/>
        <v>0</v>
      </c>
      <c r="U20" s="8">
        <f t="shared" si="3"/>
        <v>0</v>
      </c>
      <c r="V20" s="8">
        <f t="shared" si="1"/>
        <v>0</v>
      </c>
      <c r="W20" s="8">
        <f t="shared" si="1"/>
        <v>0</v>
      </c>
      <c r="X20" s="8">
        <f>IF(AND(X$17&gt;=$A20,X$17&lt;=$B20),1,0)</f>
        <v>0</v>
      </c>
    </row>
    <row r="21" spans="1:26">
      <c r="A21" s="14">
        <v>39085</v>
      </c>
      <c r="B21" s="14">
        <v>39093</v>
      </c>
      <c r="C21" s="8">
        <f t="shared" si="2"/>
        <v>0</v>
      </c>
      <c r="D21" s="8">
        <f t="shared" si="0"/>
        <v>0</v>
      </c>
      <c r="E21" s="8">
        <f t="shared" si="0"/>
        <v>0</v>
      </c>
      <c r="F21" s="8">
        <f t="shared" si="0"/>
        <v>1</v>
      </c>
      <c r="G21" s="8">
        <f t="shared" si="0"/>
        <v>1</v>
      </c>
      <c r="H21" s="8">
        <f t="shared" si="0"/>
        <v>1</v>
      </c>
      <c r="I21" s="8">
        <f t="shared" si="0"/>
        <v>1</v>
      </c>
      <c r="J21" s="8">
        <f t="shared" si="0"/>
        <v>1</v>
      </c>
      <c r="K21" s="8">
        <f t="shared" si="0"/>
        <v>1</v>
      </c>
      <c r="L21" s="8">
        <f t="shared" si="0"/>
        <v>1</v>
      </c>
      <c r="M21" s="8">
        <f t="shared" si="0"/>
        <v>1</v>
      </c>
      <c r="N21" s="8">
        <f t="shared" si="0"/>
        <v>1</v>
      </c>
      <c r="O21" s="8">
        <f t="shared" si="0"/>
        <v>0</v>
      </c>
      <c r="P21" s="8">
        <f t="shared" si="0"/>
        <v>0</v>
      </c>
      <c r="Q21" s="8">
        <f t="shared" si="0"/>
        <v>0</v>
      </c>
      <c r="R21" s="8">
        <f>IF(AND(R$17&gt;=$A21,R$17&lt;=$B21),1,0)</f>
        <v>0</v>
      </c>
      <c r="S21" s="8">
        <f t="shared" si="3"/>
        <v>0</v>
      </c>
      <c r="T21" s="8">
        <f t="shared" si="3"/>
        <v>0</v>
      </c>
      <c r="U21" s="8">
        <f t="shared" si="3"/>
        <v>0</v>
      </c>
      <c r="V21" s="8">
        <f t="shared" si="1"/>
        <v>0</v>
      </c>
      <c r="W21" s="8">
        <f t="shared" si="1"/>
        <v>0</v>
      </c>
      <c r="X21" s="8">
        <f>IF(AND(X$17&gt;=$A21,X$17&lt;=$B21),1,0)</f>
        <v>0</v>
      </c>
      <c r="Z21"/>
    </row>
    <row r="22" spans="1:26">
      <c r="A22" s="14">
        <v>39086</v>
      </c>
      <c r="B22" s="14">
        <v>39095</v>
      </c>
      <c r="C22" s="8">
        <f t="shared" si="2"/>
        <v>0</v>
      </c>
      <c r="D22" s="8">
        <f t="shared" si="0"/>
        <v>0</v>
      </c>
      <c r="E22" s="8">
        <f t="shared" si="0"/>
        <v>0</v>
      </c>
      <c r="F22" s="8">
        <f t="shared" si="0"/>
        <v>0</v>
      </c>
      <c r="G22" s="8">
        <f t="shared" si="0"/>
        <v>1</v>
      </c>
      <c r="H22" s="8">
        <f t="shared" si="0"/>
        <v>1</v>
      </c>
      <c r="I22" s="8">
        <f t="shared" si="0"/>
        <v>1</v>
      </c>
      <c r="J22" s="8">
        <f t="shared" si="0"/>
        <v>1</v>
      </c>
      <c r="K22" s="8">
        <f t="shared" si="0"/>
        <v>1</v>
      </c>
      <c r="L22" s="8">
        <f t="shared" si="0"/>
        <v>1</v>
      </c>
      <c r="M22" s="8">
        <f t="shared" si="0"/>
        <v>1</v>
      </c>
      <c r="N22" s="8">
        <f t="shared" si="0"/>
        <v>1</v>
      </c>
      <c r="O22" s="8">
        <f t="shared" si="0"/>
        <v>1</v>
      </c>
      <c r="P22" s="8">
        <f t="shared" si="0"/>
        <v>1</v>
      </c>
      <c r="Q22" s="8">
        <f t="shared" si="0"/>
        <v>0</v>
      </c>
      <c r="R22" s="8">
        <f>IF(AND(R$17&gt;=$A22,R$17&lt;=$B22),1,0)</f>
        <v>0</v>
      </c>
      <c r="S22" s="8">
        <f t="shared" si="3"/>
        <v>0</v>
      </c>
      <c r="T22" s="8">
        <f t="shared" si="3"/>
        <v>0</v>
      </c>
      <c r="U22" s="8">
        <f t="shared" si="3"/>
        <v>0</v>
      </c>
      <c r="V22" s="8">
        <f t="shared" si="1"/>
        <v>0</v>
      </c>
      <c r="W22" s="8">
        <f t="shared" si="1"/>
        <v>0</v>
      </c>
      <c r="X22" s="8">
        <f>IF(AND(X$17&gt;=$A22,X$17&lt;=$B22),1,0)</f>
        <v>0</v>
      </c>
      <c r="Z22"/>
    </row>
    <row r="23" spans="1:26">
      <c r="A23" s="14">
        <v>39093</v>
      </c>
      <c r="B23" s="14">
        <v>39103</v>
      </c>
      <c r="C23" s="8">
        <f t="shared" si="2"/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  <c r="J23" s="8">
        <f t="shared" si="0"/>
        <v>0</v>
      </c>
      <c r="K23" s="8">
        <f t="shared" si="0"/>
        <v>0</v>
      </c>
      <c r="L23" s="8">
        <f t="shared" si="0"/>
        <v>0</v>
      </c>
      <c r="M23" s="8">
        <f t="shared" si="0"/>
        <v>0</v>
      </c>
      <c r="N23" s="8">
        <f t="shared" si="0"/>
        <v>1</v>
      </c>
      <c r="O23" s="8">
        <f t="shared" si="0"/>
        <v>1</v>
      </c>
      <c r="P23" s="8">
        <f t="shared" si="0"/>
        <v>1</v>
      </c>
      <c r="Q23" s="8">
        <f t="shared" si="0"/>
        <v>1</v>
      </c>
      <c r="R23" s="8">
        <f>IF(AND(R$17&gt;=$A23,R$17&lt;=$B23),1,0)</f>
        <v>1</v>
      </c>
      <c r="S23" s="8">
        <f t="shared" si="3"/>
        <v>1</v>
      </c>
      <c r="T23" s="8">
        <f t="shared" si="3"/>
        <v>1</v>
      </c>
      <c r="U23" s="8">
        <f t="shared" si="3"/>
        <v>1</v>
      </c>
      <c r="V23" s="8">
        <f t="shared" si="1"/>
        <v>1</v>
      </c>
      <c r="W23" s="8">
        <f t="shared" si="1"/>
        <v>1</v>
      </c>
      <c r="X23" s="8">
        <f>IF(AND(X$17&gt;=$A23,X$17&lt;=$B23),1,0)</f>
        <v>1</v>
      </c>
      <c r="Z23"/>
    </row>
    <row r="24" spans="1:26">
      <c r="A24" s="14">
        <v>39095</v>
      </c>
      <c r="B24" s="14">
        <v>39097</v>
      </c>
      <c r="C24" s="8">
        <f t="shared" si="2"/>
        <v>0</v>
      </c>
      <c r="D24" s="8">
        <f t="shared" si="0"/>
        <v>0</v>
      </c>
      <c r="E24" s="8">
        <f t="shared" si="0"/>
        <v>0</v>
      </c>
      <c r="F24" s="8">
        <f t="shared" si="0"/>
        <v>0</v>
      </c>
      <c r="G24" s="8">
        <f t="shared" si="0"/>
        <v>0</v>
      </c>
      <c r="H24" s="8">
        <f t="shared" si="0"/>
        <v>0</v>
      </c>
      <c r="I24" s="8">
        <f t="shared" si="0"/>
        <v>0</v>
      </c>
      <c r="J24" s="8">
        <f t="shared" si="0"/>
        <v>0</v>
      </c>
      <c r="K24" s="8">
        <f t="shared" si="0"/>
        <v>0</v>
      </c>
      <c r="L24" s="8">
        <f t="shared" si="0"/>
        <v>0</v>
      </c>
      <c r="M24" s="8">
        <f t="shared" si="0"/>
        <v>0</v>
      </c>
      <c r="N24" s="8">
        <f t="shared" si="0"/>
        <v>0</v>
      </c>
      <c r="O24" s="8">
        <f t="shared" si="0"/>
        <v>1</v>
      </c>
      <c r="P24" s="8">
        <f t="shared" si="0"/>
        <v>1</v>
      </c>
      <c r="Q24" s="8">
        <f t="shared" si="0"/>
        <v>1</v>
      </c>
      <c r="R24" s="8">
        <f>IF(AND(R$17&gt;=$A24,R$17&lt;=$B24),1,0)</f>
        <v>1</v>
      </c>
      <c r="S24" s="8">
        <f t="shared" si="3"/>
        <v>0</v>
      </c>
      <c r="T24" s="8">
        <f t="shared" si="3"/>
        <v>0</v>
      </c>
      <c r="U24" s="8">
        <f t="shared" si="3"/>
        <v>0</v>
      </c>
      <c r="V24" s="8">
        <f t="shared" si="1"/>
        <v>0</v>
      </c>
      <c r="W24" s="8">
        <f t="shared" si="1"/>
        <v>0</v>
      </c>
      <c r="X24" s="8">
        <f>IF(AND(X$17&gt;=$A24,X$17&lt;=$B24),1,0)</f>
        <v>0</v>
      </c>
      <c r="Z24"/>
    </row>
    <row r="25" spans="1:26">
      <c r="A25" s="14">
        <v>39098</v>
      </c>
      <c r="B25" s="14">
        <v>39100</v>
      </c>
      <c r="C25" s="8">
        <f t="shared" si="2"/>
        <v>0</v>
      </c>
      <c r="D25" s="8">
        <f t="shared" si="0"/>
        <v>0</v>
      </c>
      <c r="E25" s="8">
        <f t="shared" si="0"/>
        <v>0</v>
      </c>
      <c r="F25" s="8">
        <f t="shared" si="0"/>
        <v>0</v>
      </c>
      <c r="G25" s="8">
        <f t="shared" si="0"/>
        <v>0</v>
      </c>
      <c r="H25" s="8">
        <f t="shared" si="0"/>
        <v>0</v>
      </c>
      <c r="I25" s="8">
        <f t="shared" si="0"/>
        <v>0</v>
      </c>
      <c r="J25" s="8">
        <f t="shared" si="0"/>
        <v>0</v>
      </c>
      <c r="K25" s="8">
        <f t="shared" si="0"/>
        <v>0</v>
      </c>
      <c r="L25" s="8">
        <f t="shared" si="0"/>
        <v>0</v>
      </c>
      <c r="M25" s="8">
        <f t="shared" si="0"/>
        <v>0</v>
      </c>
      <c r="N25" s="8">
        <f t="shared" si="0"/>
        <v>0</v>
      </c>
      <c r="O25" s="8">
        <f t="shared" si="0"/>
        <v>0</v>
      </c>
      <c r="P25" s="8">
        <f t="shared" si="0"/>
        <v>0</v>
      </c>
      <c r="Q25" s="8">
        <f t="shared" si="0"/>
        <v>0</v>
      </c>
      <c r="R25" s="8">
        <f>IF(AND(R$17&gt;=$A25,R$17&lt;=$B25),1,0)</f>
        <v>0</v>
      </c>
      <c r="S25" s="8">
        <f t="shared" si="3"/>
        <v>1</v>
      </c>
      <c r="T25" s="8">
        <f t="shared" si="3"/>
        <v>1</v>
      </c>
      <c r="U25" s="8">
        <f t="shared" si="3"/>
        <v>1</v>
      </c>
      <c r="V25" s="8">
        <f t="shared" si="1"/>
        <v>0</v>
      </c>
      <c r="W25" s="8">
        <f t="shared" si="1"/>
        <v>0</v>
      </c>
      <c r="X25" s="8">
        <f>IF(AND(X$17&gt;=$A25,X$17&lt;=$B25),1,0)</f>
        <v>0</v>
      </c>
      <c r="Z25"/>
    </row>
    <row r="26" spans="1:26">
      <c r="B26" s="41" t="s">
        <v>17</v>
      </c>
      <c r="C26" s="40">
        <f>SUM(C18:C25)</f>
        <v>1</v>
      </c>
      <c r="D26" s="40">
        <f t="shared" ref="D26:S26" si="4">SUM(D18:D25)</f>
        <v>1</v>
      </c>
      <c r="E26" s="40">
        <f t="shared" si="4"/>
        <v>1</v>
      </c>
      <c r="F26" s="40">
        <f t="shared" si="4"/>
        <v>3</v>
      </c>
      <c r="G26" s="40">
        <f t="shared" si="4"/>
        <v>3</v>
      </c>
      <c r="H26" s="40">
        <f t="shared" si="4"/>
        <v>2</v>
      </c>
      <c r="I26" s="40">
        <f t="shared" si="4"/>
        <v>2</v>
      </c>
      <c r="J26" s="40">
        <f t="shared" si="4"/>
        <v>2</v>
      </c>
      <c r="K26" s="40">
        <f t="shared" si="4"/>
        <v>2</v>
      </c>
      <c r="L26" s="40">
        <f t="shared" si="4"/>
        <v>2</v>
      </c>
      <c r="M26" s="40">
        <f t="shared" si="4"/>
        <v>2</v>
      </c>
      <c r="N26" s="40">
        <f t="shared" si="4"/>
        <v>3</v>
      </c>
      <c r="O26" s="40">
        <f t="shared" si="4"/>
        <v>3</v>
      </c>
      <c r="P26" s="40">
        <f t="shared" ref="P26" si="5">SUM(P18:P25)</f>
        <v>3</v>
      </c>
      <c r="Q26" s="40">
        <f t="shared" ref="Q26" si="6">SUM(Q18:Q25)</f>
        <v>2</v>
      </c>
      <c r="R26" s="40">
        <f>SUM(R18:R25)</f>
        <v>2</v>
      </c>
      <c r="S26" s="40">
        <f>SUM(S18:S25)</f>
        <v>2</v>
      </c>
      <c r="T26" s="40">
        <f>SUM(T18:T25)</f>
        <v>2</v>
      </c>
      <c r="U26" s="40">
        <f>SUM(U18:U25)</f>
        <v>2</v>
      </c>
      <c r="V26" s="40">
        <f t="shared" ref="V26:W26" si="7">SUM(V18:V25)</f>
        <v>1</v>
      </c>
      <c r="W26" s="40">
        <f t="shared" si="7"/>
        <v>1</v>
      </c>
      <c r="X26" s="40">
        <f>SUM(X18:X25)</f>
        <v>1</v>
      </c>
      <c r="Z26"/>
    </row>
    <row r="27" spans="1:26">
      <c r="B27" s="29"/>
      <c r="Z27"/>
    </row>
    <row r="28" spans="1:26">
      <c r="B28" s="30"/>
      <c r="Z28"/>
    </row>
    <row r="29" spans="1:26">
      <c r="B29" s="30"/>
      <c r="Z29"/>
    </row>
    <row r="30" spans="1:26">
      <c r="B30" s="30"/>
      <c r="Z30"/>
    </row>
    <row r="31" spans="1:26">
      <c r="B31" s="30"/>
      <c r="Z31"/>
    </row>
    <row r="32" spans="1:26">
      <c r="Z32"/>
    </row>
    <row r="33" spans="26:26">
      <c r="Z33"/>
    </row>
    <row r="34" spans="26:26">
      <c r="Z34"/>
    </row>
    <row r="35" spans="26:26">
      <c r="Z35"/>
    </row>
    <row r="36" spans="26:26">
      <c r="Z36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BERNARD</dc:creator>
  <cp:lastModifiedBy>chaze</cp:lastModifiedBy>
  <dcterms:created xsi:type="dcterms:W3CDTF">2018-11-20T15:14:27Z</dcterms:created>
  <dcterms:modified xsi:type="dcterms:W3CDTF">2018-12-02T15:34:01Z</dcterms:modified>
</cp:coreProperties>
</file>