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170e0ad45214238/Documents/"/>
    </mc:Choice>
  </mc:AlternateContent>
  <xr:revisionPtr revIDLastSave="0" documentId="8_{9A510D79-7F28-4B23-A685-C6BA59D2B762}" xr6:coauthVersionLast="47" xr6:coauthVersionMax="47" xr10:uidLastSave="{00000000-0000-0000-0000-000000000000}"/>
  <bookViews>
    <workbookView xWindow="-120" yWindow="-120" windowWidth="24240" windowHeight="13020" activeTab="2" xr2:uid="{8301FF4F-A539-44AE-8A14-A9F050A1F177}"/>
  </bookViews>
  <sheets>
    <sheet name="renseignements" sheetId="1" r:id="rId1"/>
    <sheet name="jour" sheetId="2" r:id="rId2"/>
    <sheet name="mois et annuel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8" i="3" l="1"/>
  <c r="H18" i="3"/>
  <c r="G18" i="3"/>
  <c r="C18" i="3"/>
  <c r="D18" i="3"/>
  <c r="B18" i="3"/>
  <c r="G6" i="3"/>
  <c r="H6" i="3"/>
  <c r="I6" i="3"/>
  <c r="G7" i="3"/>
  <c r="H7" i="3"/>
  <c r="I7" i="3"/>
  <c r="G8" i="3"/>
  <c r="H8" i="3"/>
  <c r="I8" i="3"/>
  <c r="G9" i="3"/>
  <c r="H9" i="3"/>
  <c r="I9" i="3"/>
  <c r="G10" i="3"/>
  <c r="H10" i="3"/>
  <c r="I10" i="3"/>
  <c r="G11" i="3"/>
  <c r="H11" i="3"/>
  <c r="I11" i="3"/>
  <c r="G12" i="3"/>
  <c r="H12" i="3"/>
  <c r="I12" i="3"/>
  <c r="G13" i="3"/>
  <c r="H13" i="3"/>
  <c r="I13" i="3"/>
  <c r="G14" i="3"/>
  <c r="H14" i="3"/>
  <c r="I14" i="3"/>
  <c r="G15" i="3"/>
  <c r="H15" i="3"/>
  <c r="I15" i="3"/>
  <c r="G16" i="3"/>
  <c r="H16" i="3"/>
  <c r="I16" i="3"/>
  <c r="B6" i="3"/>
  <c r="C6" i="3"/>
  <c r="D6" i="3"/>
  <c r="B7" i="3"/>
  <c r="C7" i="3"/>
  <c r="D7" i="3"/>
  <c r="B8" i="3"/>
  <c r="C8" i="3"/>
  <c r="D8" i="3"/>
  <c r="B9" i="3"/>
  <c r="C9" i="3"/>
  <c r="D9" i="3"/>
  <c r="B10" i="3"/>
  <c r="C10" i="3"/>
  <c r="D10" i="3"/>
  <c r="B11" i="3"/>
  <c r="C11" i="3"/>
  <c r="D11" i="3"/>
  <c r="B12" i="3"/>
  <c r="C12" i="3"/>
  <c r="D12" i="3"/>
  <c r="B13" i="3"/>
  <c r="C13" i="3"/>
  <c r="D13" i="3"/>
  <c r="B14" i="3"/>
  <c r="C14" i="3"/>
  <c r="D14" i="3"/>
  <c r="B15" i="3"/>
  <c r="C15" i="3"/>
  <c r="D15" i="3"/>
  <c r="B16" i="3"/>
  <c r="C16" i="3"/>
  <c r="D16" i="3"/>
  <c r="D5" i="3"/>
  <c r="C5" i="3"/>
  <c r="B5" i="3"/>
  <c r="I5" i="3"/>
  <c r="G5" i="3"/>
  <c r="H5" i="3"/>
  <c r="B12" i="1"/>
  <c r="B3" i="1"/>
  <c r="B4" i="1"/>
  <c r="B5" i="1"/>
  <c r="B6" i="1"/>
  <c r="B7" i="1"/>
  <c r="B8" i="1"/>
  <c r="B9" i="1"/>
  <c r="B10" i="1"/>
  <c r="B11" i="1"/>
  <c r="B2" i="1"/>
  <c r="H5" i="2"/>
  <c r="I5" i="2"/>
  <c r="J5" i="2"/>
  <c r="H6" i="2"/>
  <c r="I6" i="2"/>
  <c r="J6" i="2"/>
  <c r="H7" i="2"/>
  <c r="I7" i="2"/>
  <c r="J7" i="2"/>
  <c r="H8" i="2"/>
  <c r="I8" i="2"/>
  <c r="J8" i="2"/>
  <c r="H9" i="2"/>
  <c r="I9" i="2"/>
  <c r="J9" i="2"/>
  <c r="H10" i="2"/>
  <c r="I10" i="2"/>
  <c r="J10" i="2"/>
  <c r="H11" i="2"/>
  <c r="I11" i="2"/>
  <c r="J11" i="2"/>
  <c r="H12" i="2"/>
  <c r="I12" i="2"/>
  <c r="J12" i="2"/>
  <c r="H13" i="2"/>
  <c r="I13" i="2"/>
  <c r="J13" i="2"/>
  <c r="H14" i="2"/>
  <c r="I14" i="2"/>
  <c r="J14" i="2"/>
  <c r="H15" i="2"/>
  <c r="I15" i="2"/>
  <c r="J15" i="2"/>
  <c r="H16" i="2"/>
  <c r="I16" i="2"/>
  <c r="J16" i="2"/>
  <c r="H17" i="2"/>
  <c r="I17" i="2"/>
  <c r="J17" i="2"/>
  <c r="H18" i="2"/>
  <c r="I18" i="2"/>
  <c r="J18" i="2"/>
  <c r="H19" i="2"/>
  <c r="I19" i="2"/>
  <c r="J19" i="2"/>
  <c r="H20" i="2"/>
  <c r="I20" i="2"/>
  <c r="J20" i="2"/>
  <c r="H21" i="2"/>
  <c r="I21" i="2"/>
  <c r="J21" i="2"/>
  <c r="H22" i="2"/>
  <c r="I22" i="2"/>
  <c r="J22" i="2"/>
  <c r="H23" i="2"/>
  <c r="I23" i="2"/>
  <c r="J23" i="2"/>
  <c r="H24" i="2"/>
  <c r="I24" i="2"/>
  <c r="J24" i="2"/>
  <c r="H25" i="2"/>
  <c r="I25" i="2"/>
  <c r="J25" i="2"/>
  <c r="H26" i="2"/>
  <c r="I26" i="2"/>
  <c r="J26" i="2"/>
  <c r="H27" i="2"/>
  <c r="I27" i="2"/>
  <c r="J27" i="2"/>
  <c r="H28" i="2"/>
  <c r="I28" i="2"/>
  <c r="J28" i="2"/>
  <c r="H29" i="2"/>
  <c r="I29" i="2"/>
  <c r="J29" i="2"/>
  <c r="H30" i="2"/>
  <c r="I30" i="2"/>
  <c r="J30" i="2"/>
  <c r="H31" i="2"/>
  <c r="I31" i="2"/>
  <c r="J31" i="2"/>
  <c r="H32" i="2"/>
  <c r="I32" i="2"/>
  <c r="J32" i="2"/>
  <c r="H33" i="2"/>
  <c r="I33" i="2"/>
  <c r="J33" i="2"/>
  <c r="H34" i="2"/>
  <c r="I34" i="2"/>
  <c r="J34" i="2"/>
  <c r="H35" i="2"/>
  <c r="I35" i="2"/>
  <c r="J35" i="2"/>
  <c r="H36" i="2"/>
  <c r="I36" i="2"/>
  <c r="J36" i="2"/>
  <c r="H37" i="2"/>
  <c r="I37" i="2"/>
  <c r="J37" i="2"/>
  <c r="H38" i="2"/>
  <c r="I38" i="2"/>
  <c r="J38" i="2"/>
  <c r="H39" i="2"/>
  <c r="I39" i="2"/>
  <c r="J39" i="2"/>
  <c r="H40" i="2"/>
  <c r="I40" i="2"/>
  <c r="J40" i="2"/>
  <c r="H41" i="2"/>
  <c r="I41" i="2"/>
  <c r="J41" i="2"/>
  <c r="H42" i="2"/>
  <c r="I42" i="2"/>
  <c r="J42" i="2"/>
  <c r="H43" i="2"/>
  <c r="I43" i="2"/>
  <c r="J43" i="2"/>
  <c r="H44" i="2"/>
  <c r="I44" i="2"/>
  <c r="J44" i="2"/>
  <c r="H45" i="2"/>
  <c r="I45" i="2"/>
  <c r="J45" i="2"/>
  <c r="H46" i="2"/>
  <c r="I46" i="2"/>
  <c r="J46" i="2"/>
  <c r="H47" i="2"/>
  <c r="I47" i="2"/>
  <c r="J47" i="2"/>
  <c r="H48" i="2"/>
  <c r="I48" i="2"/>
  <c r="J48" i="2"/>
  <c r="H49" i="2"/>
  <c r="I49" i="2"/>
  <c r="J49" i="2"/>
  <c r="H50" i="2"/>
  <c r="I50" i="2"/>
  <c r="J50" i="2"/>
  <c r="H51" i="2"/>
  <c r="I51" i="2"/>
  <c r="J51" i="2"/>
  <c r="H52" i="2"/>
  <c r="I52" i="2"/>
  <c r="J52" i="2"/>
  <c r="H53" i="2"/>
  <c r="I53" i="2"/>
  <c r="J53" i="2"/>
  <c r="H54" i="2"/>
  <c r="I54" i="2"/>
  <c r="J54" i="2"/>
  <c r="H55" i="2"/>
  <c r="I55" i="2"/>
  <c r="J55" i="2"/>
  <c r="H56" i="2"/>
  <c r="I56" i="2"/>
  <c r="J56" i="2"/>
  <c r="H57" i="2"/>
  <c r="I57" i="2"/>
  <c r="J57" i="2"/>
  <c r="H58" i="2"/>
  <c r="I58" i="2"/>
  <c r="J58" i="2"/>
  <c r="H59" i="2"/>
  <c r="I59" i="2"/>
  <c r="J59" i="2"/>
  <c r="H60" i="2"/>
  <c r="I60" i="2"/>
  <c r="J60" i="2"/>
  <c r="H61" i="2"/>
  <c r="I61" i="2"/>
  <c r="J61" i="2"/>
  <c r="H62" i="2"/>
  <c r="I62" i="2"/>
  <c r="J62" i="2"/>
  <c r="H63" i="2"/>
  <c r="I63" i="2"/>
  <c r="J63" i="2"/>
  <c r="H64" i="2"/>
  <c r="I64" i="2"/>
  <c r="J64" i="2"/>
  <c r="H65" i="2"/>
  <c r="I65" i="2"/>
  <c r="J65" i="2"/>
  <c r="H66" i="2"/>
  <c r="I66" i="2"/>
  <c r="J66" i="2"/>
  <c r="H67" i="2"/>
  <c r="I67" i="2"/>
  <c r="J67" i="2"/>
  <c r="H68" i="2"/>
  <c r="I68" i="2"/>
  <c r="J68" i="2"/>
  <c r="H69" i="2"/>
  <c r="I69" i="2"/>
  <c r="J69" i="2"/>
  <c r="H70" i="2"/>
  <c r="I70" i="2"/>
  <c r="J70" i="2"/>
  <c r="H71" i="2"/>
  <c r="I71" i="2"/>
  <c r="J71" i="2"/>
  <c r="H72" i="2"/>
  <c r="I72" i="2"/>
  <c r="J72" i="2"/>
  <c r="H73" i="2"/>
  <c r="I73" i="2"/>
  <c r="J73" i="2"/>
  <c r="H74" i="2"/>
  <c r="I74" i="2"/>
  <c r="J74" i="2"/>
  <c r="H75" i="2"/>
  <c r="I75" i="2"/>
  <c r="J75" i="2"/>
  <c r="H76" i="2"/>
  <c r="I76" i="2"/>
  <c r="J76" i="2"/>
  <c r="H77" i="2"/>
  <c r="I77" i="2"/>
  <c r="J77" i="2"/>
  <c r="H78" i="2"/>
  <c r="I78" i="2"/>
  <c r="J78" i="2"/>
  <c r="H79" i="2"/>
  <c r="I79" i="2"/>
  <c r="J79" i="2"/>
  <c r="H80" i="2"/>
  <c r="I80" i="2"/>
  <c r="J80" i="2"/>
  <c r="H81" i="2"/>
  <c r="I81" i="2"/>
  <c r="J81" i="2"/>
  <c r="H82" i="2"/>
  <c r="I82" i="2"/>
  <c r="J82" i="2"/>
  <c r="H83" i="2"/>
  <c r="I83" i="2"/>
  <c r="J83" i="2"/>
  <c r="H84" i="2"/>
  <c r="I84" i="2"/>
  <c r="J84" i="2"/>
  <c r="H85" i="2"/>
  <c r="I85" i="2"/>
  <c r="J85" i="2"/>
  <c r="H86" i="2"/>
  <c r="I86" i="2"/>
  <c r="J86" i="2"/>
  <c r="H87" i="2"/>
  <c r="I87" i="2"/>
  <c r="J87" i="2"/>
  <c r="H88" i="2"/>
  <c r="I88" i="2"/>
  <c r="J88" i="2"/>
  <c r="H89" i="2"/>
  <c r="I89" i="2"/>
  <c r="J89" i="2"/>
  <c r="H90" i="2"/>
  <c r="I90" i="2"/>
  <c r="J90" i="2"/>
  <c r="H91" i="2"/>
  <c r="I91" i="2"/>
  <c r="J91" i="2"/>
  <c r="H92" i="2"/>
  <c r="I92" i="2"/>
  <c r="J92" i="2"/>
  <c r="H93" i="2"/>
  <c r="I93" i="2"/>
  <c r="J93" i="2"/>
  <c r="H94" i="2"/>
  <c r="I94" i="2"/>
  <c r="J94" i="2"/>
  <c r="H95" i="2"/>
  <c r="I95" i="2"/>
  <c r="J95" i="2"/>
  <c r="H96" i="2"/>
  <c r="I96" i="2"/>
  <c r="J96" i="2"/>
  <c r="H97" i="2"/>
  <c r="I97" i="2"/>
  <c r="J97" i="2"/>
  <c r="H98" i="2"/>
  <c r="I98" i="2"/>
  <c r="J98" i="2"/>
  <c r="H99" i="2"/>
  <c r="I99" i="2"/>
  <c r="J99" i="2"/>
  <c r="H100" i="2"/>
  <c r="I100" i="2"/>
  <c r="J100" i="2"/>
  <c r="H101" i="2"/>
  <c r="I101" i="2"/>
  <c r="J101" i="2"/>
  <c r="H102" i="2"/>
  <c r="I102" i="2"/>
  <c r="J102" i="2"/>
  <c r="H103" i="2"/>
  <c r="I103" i="2"/>
  <c r="J103" i="2"/>
  <c r="H104" i="2"/>
  <c r="I104" i="2"/>
  <c r="J104" i="2"/>
  <c r="H105" i="2"/>
  <c r="I105" i="2"/>
  <c r="J105" i="2"/>
  <c r="H106" i="2"/>
  <c r="I106" i="2"/>
  <c r="J106" i="2"/>
  <c r="H107" i="2"/>
  <c r="I107" i="2"/>
  <c r="J107" i="2"/>
  <c r="H108" i="2"/>
  <c r="I108" i="2"/>
  <c r="J108" i="2"/>
  <c r="H109" i="2"/>
  <c r="I109" i="2"/>
  <c r="J109" i="2"/>
  <c r="H110" i="2"/>
  <c r="I110" i="2"/>
  <c r="J110" i="2"/>
  <c r="H111" i="2"/>
  <c r="I111" i="2"/>
  <c r="J111" i="2"/>
  <c r="H112" i="2"/>
  <c r="I112" i="2"/>
  <c r="J112" i="2"/>
  <c r="H113" i="2"/>
  <c r="I113" i="2"/>
  <c r="J113" i="2"/>
  <c r="H114" i="2"/>
  <c r="I114" i="2"/>
  <c r="J114" i="2"/>
  <c r="H115" i="2"/>
  <c r="I115" i="2"/>
  <c r="J115" i="2"/>
  <c r="H116" i="2"/>
  <c r="I116" i="2"/>
  <c r="J116" i="2"/>
  <c r="H117" i="2"/>
  <c r="I117" i="2"/>
  <c r="J117" i="2"/>
  <c r="H118" i="2"/>
  <c r="I118" i="2"/>
  <c r="J118" i="2"/>
  <c r="H119" i="2"/>
  <c r="I119" i="2"/>
  <c r="J119" i="2"/>
  <c r="H120" i="2"/>
  <c r="I120" i="2"/>
  <c r="J120" i="2"/>
  <c r="H121" i="2"/>
  <c r="I121" i="2"/>
  <c r="J121" i="2"/>
  <c r="H122" i="2"/>
  <c r="I122" i="2"/>
  <c r="J122" i="2"/>
  <c r="H123" i="2"/>
  <c r="I123" i="2"/>
  <c r="J123" i="2"/>
  <c r="H124" i="2"/>
  <c r="I124" i="2"/>
  <c r="J124" i="2"/>
  <c r="H125" i="2"/>
  <c r="I125" i="2"/>
  <c r="J125" i="2"/>
  <c r="H126" i="2"/>
  <c r="I126" i="2"/>
  <c r="J126" i="2"/>
  <c r="H127" i="2"/>
  <c r="I127" i="2"/>
  <c r="J127" i="2"/>
  <c r="H128" i="2"/>
  <c r="I128" i="2"/>
  <c r="J128" i="2"/>
  <c r="H129" i="2"/>
  <c r="I129" i="2"/>
  <c r="J129" i="2"/>
  <c r="H130" i="2"/>
  <c r="I130" i="2"/>
  <c r="J130" i="2"/>
  <c r="H131" i="2"/>
  <c r="I131" i="2"/>
  <c r="J131" i="2"/>
  <c r="H132" i="2"/>
  <c r="I132" i="2"/>
  <c r="J132" i="2"/>
  <c r="H133" i="2"/>
  <c r="I133" i="2"/>
  <c r="J133" i="2"/>
  <c r="H134" i="2"/>
  <c r="I134" i="2"/>
  <c r="J134" i="2"/>
  <c r="H135" i="2"/>
  <c r="I135" i="2"/>
  <c r="J135" i="2"/>
  <c r="H136" i="2"/>
  <c r="I136" i="2"/>
  <c r="J136" i="2"/>
  <c r="H137" i="2"/>
  <c r="I137" i="2"/>
  <c r="J137" i="2"/>
  <c r="H138" i="2"/>
  <c r="I138" i="2"/>
  <c r="J138" i="2"/>
  <c r="H139" i="2"/>
  <c r="I139" i="2"/>
  <c r="J139" i="2"/>
  <c r="H140" i="2"/>
  <c r="I140" i="2"/>
  <c r="J140" i="2"/>
  <c r="H141" i="2"/>
  <c r="I141" i="2"/>
  <c r="J141" i="2"/>
  <c r="H142" i="2"/>
  <c r="I142" i="2"/>
  <c r="J142" i="2"/>
  <c r="H143" i="2"/>
  <c r="I143" i="2"/>
  <c r="J143" i="2"/>
  <c r="H144" i="2"/>
  <c r="I144" i="2"/>
  <c r="J144" i="2"/>
  <c r="H145" i="2"/>
  <c r="I145" i="2"/>
  <c r="J145" i="2"/>
  <c r="H146" i="2"/>
  <c r="I146" i="2"/>
  <c r="J146" i="2"/>
  <c r="H147" i="2"/>
  <c r="I147" i="2"/>
  <c r="J147" i="2"/>
  <c r="H148" i="2"/>
  <c r="I148" i="2"/>
  <c r="J148" i="2"/>
  <c r="H149" i="2"/>
  <c r="I149" i="2"/>
  <c r="J149" i="2"/>
  <c r="H150" i="2"/>
  <c r="I150" i="2"/>
  <c r="J150" i="2"/>
  <c r="H151" i="2"/>
  <c r="I151" i="2"/>
  <c r="J151" i="2"/>
  <c r="H152" i="2"/>
  <c r="I152" i="2"/>
  <c r="J152" i="2"/>
  <c r="H153" i="2"/>
  <c r="I153" i="2"/>
  <c r="J153" i="2"/>
  <c r="H154" i="2"/>
  <c r="I154" i="2"/>
  <c r="J154" i="2"/>
  <c r="H155" i="2"/>
  <c r="I155" i="2"/>
  <c r="J155" i="2"/>
  <c r="H156" i="2"/>
  <c r="I156" i="2"/>
  <c r="J156" i="2"/>
  <c r="H157" i="2"/>
  <c r="I157" i="2"/>
  <c r="J157" i="2"/>
  <c r="H158" i="2"/>
  <c r="I158" i="2"/>
  <c r="J158" i="2"/>
  <c r="H159" i="2"/>
  <c r="I159" i="2"/>
  <c r="J159" i="2"/>
  <c r="H160" i="2"/>
  <c r="I160" i="2"/>
  <c r="J160" i="2"/>
  <c r="H161" i="2"/>
  <c r="I161" i="2"/>
  <c r="J161" i="2"/>
  <c r="H162" i="2"/>
  <c r="I162" i="2"/>
  <c r="J162" i="2"/>
  <c r="H163" i="2"/>
  <c r="I163" i="2"/>
  <c r="J163" i="2"/>
  <c r="H164" i="2"/>
  <c r="I164" i="2"/>
  <c r="J164" i="2"/>
  <c r="H165" i="2"/>
  <c r="I165" i="2"/>
  <c r="J165" i="2"/>
  <c r="H166" i="2"/>
  <c r="I166" i="2"/>
  <c r="J166" i="2"/>
  <c r="H167" i="2"/>
  <c r="I167" i="2"/>
  <c r="J167" i="2"/>
  <c r="H168" i="2"/>
  <c r="I168" i="2"/>
  <c r="J168" i="2"/>
  <c r="H169" i="2"/>
  <c r="I169" i="2"/>
  <c r="J169" i="2"/>
  <c r="H170" i="2"/>
  <c r="I170" i="2"/>
  <c r="J170" i="2"/>
  <c r="H171" i="2"/>
  <c r="I171" i="2"/>
  <c r="J171" i="2"/>
  <c r="H172" i="2"/>
  <c r="I172" i="2"/>
  <c r="J172" i="2"/>
  <c r="H173" i="2"/>
  <c r="I173" i="2"/>
  <c r="J173" i="2"/>
  <c r="H174" i="2"/>
  <c r="I174" i="2"/>
  <c r="J174" i="2"/>
  <c r="H175" i="2"/>
  <c r="I175" i="2"/>
  <c r="J175" i="2"/>
  <c r="H176" i="2"/>
  <c r="I176" i="2"/>
  <c r="J176" i="2"/>
  <c r="H177" i="2"/>
  <c r="I177" i="2"/>
  <c r="J177" i="2"/>
  <c r="H178" i="2"/>
  <c r="I178" i="2"/>
  <c r="J178" i="2"/>
  <c r="H179" i="2"/>
  <c r="I179" i="2"/>
  <c r="J179" i="2"/>
  <c r="H180" i="2"/>
  <c r="I180" i="2"/>
  <c r="J180" i="2"/>
  <c r="H181" i="2"/>
  <c r="I181" i="2"/>
  <c r="J181" i="2"/>
  <c r="H182" i="2"/>
  <c r="I182" i="2"/>
  <c r="J182" i="2"/>
  <c r="H183" i="2"/>
  <c r="I183" i="2"/>
  <c r="J183" i="2"/>
  <c r="H184" i="2"/>
  <c r="I184" i="2"/>
  <c r="J184" i="2"/>
  <c r="H185" i="2"/>
  <c r="I185" i="2"/>
  <c r="J185" i="2"/>
  <c r="H186" i="2"/>
  <c r="I186" i="2"/>
  <c r="J186" i="2"/>
  <c r="H187" i="2"/>
  <c r="I187" i="2"/>
  <c r="J187" i="2"/>
  <c r="H188" i="2"/>
  <c r="I188" i="2"/>
  <c r="J188" i="2"/>
  <c r="H189" i="2"/>
  <c r="I189" i="2"/>
  <c r="J189" i="2"/>
  <c r="H190" i="2"/>
  <c r="I190" i="2"/>
  <c r="J190" i="2"/>
  <c r="H191" i="2"/>
  <c r="I191" i="2"/>
  <c r="J191" i="2"/>
  <c r="H192" i="2"/>
  <c r="I192" i="2"/>
  <c r="J192" i="2"/>
  <c r="H193" i="2"/>
  <c r="I193" i="2"/>
  <c r="J193" i="2"/>
  <c r="H194" i="2"/>
  <c r="I194" i="2"/>
  <c r="J194" i="2"/>
  <c r="H195" i="2"/>
  <c r="I195" i="2"/>
  <c r="J195" i="2"/>
  <c r="H196" i="2"/>
  <c r="I196" i="2"/>
  <c r="J196" i="2"/>
  <c r="H197" i="2"/>
  <c r="I197" i="2"/>
  <c r="J197" i="2"/>
  <c r="H198" i="2"/>
  <c r="I198" i="2"/>
  <c r="J198" i="2"/>
  <c r="H199" i="2"/>
  <c r="I199" i="2"/>
  <c r="J199" i="2"/>
  <c r="H200" i="2"/>
  <c r="I200" i="2"/>
  <c r="J200" i="2"/>
  <c r="H201" i="2"/>
  <c r="I201" i="2"/>
  <c r="J201" i="2"/>
  <c r="H202" i="2"/>
  <c r="I202" i="2"/>
  <c r="J202" i="2"/>
  <c r="H203" i="2"/>
  <c r="I203" i="2"/>
  <c r="J203" i="2"/>
  <c r="H204" i="2"/>
  <c r="I204" i="2"/>
  <c r="J204" i="2"/>
  <c r="H205" i="2"/>
  <c r="I205" i="2"/>
  <c r="J205" i="2"/>
  <c r="H206" i="2"/>
  <c r="I206" i="2"/>
  <c r="J206" i="2"/>
  <c r="H207" i="2"/>
  <c r="I207" i="2"/>
  <c r="J207" i="2"/>
  <c r="H208" i="2"/>
  <c r="I208" i="2"/>
  <c r="J208" i="2"/>
  <c r="H209" i="2"/>
  <c r="I209" i="2"/>
  <c r="J209" i="2"/>
  <c r="H210" i="2"/>
  <c r="I210" i="2"/>
  <c r="J210" i="2"/>
  <c r="H211" i="2"/>
  <c r="I211" i="2"/>
  <c r="J211" i="2"/>
  <c r="H212" i="2"/>
  <c r="I212" i="2"/>
  <c r="J212" i="2"/>
  <c r="H213" i="2"/>
  <c r="I213" i="2"/>
  <c r="J213" i="2"/>
  <c r="H214" i="2"/>
  <c r="I214" i="2"/>
  <c r="J214" i="2"/>
  <c r="H215" i="2"/>
  <c r="I215" i="2"/>
  <c r="J215" i="2"/>
  <c r="H216" i="2"/>
  <c r="I216" i="2"/>
  <c r="J216" i="2"/>
  <c r="H217" i="2"/>
  <c r="I217" i="2"/>
  <c r="J217" i="2"/>
  <c r="H218" i="2"/>
  <c r="I218" i="2"/>
  <c r="J218" i="2"/>
  <c r="H219" i="2"/>
  <c r="I219" i="2"/>
  <c r="J219" i="2"/>
  <c r="H220" i="2"/>
  <c r="I220" i="2"/>
  <c r="J220" i="2"/>
  <c r="H221" i="2"/>
  <c r="I221" i="2"/>
  <c r="J221" i="2"/>
  <c r="H222" i="2"/>
  <c r="I222" i="2"/>
  <c r="J222" i="2"/>
  <c r="H223" i="2"/>
  <c r="I223" i="2"/>
  <c r="J223" i="2"/>
  <c r="H224" i="2"/>
  <c r="I224" i="2"/>
  <c r="J224" i="2"/>
  <c r="H225" i="2"/>
  <c r="I225" i="2"/>
  <c r="J225" i="2"/>
  <c r="H226" i="2"/>
  <c r="I226" i="2"/>
  <c r="J226" i="2"/>
  <c r="H227" i="2"/>
  <c r="I227" i="2"/>
  <c r="J227" i="2"/>
  <c r="H228" i="2"/>
  <c r="I228" i="2"/>
  <c r="J228" i="2"/>
  <c r="H229" i="2"/>
  <c r="I229" i="2"/>
  <c r="J229" i="2"/>
  <c r="H230" i="2"/>
  <c r="I230" i="2"/>
  <c r="J230" i="2"/>
  <c r="H231" i="2"/>
  <c r="I231" i="2"/>
  <c r="J231" i="2"/>
  <c r="H232" i="2"/>
  <c r="I232" i="2"/>
  <c r="J232" i="2"/>
  <c r="H233" i="2"/>
  <c r="I233" i="2"/>
  <c r="J233" i="2"/>
  <c r="H234" i="2"/>
  <c r="I234" i="2"/>
  <c r="J234" i="2"/>
  <c r="H235" i="2"/>
  <c r="I235" i="2"/>
  <c r="J235" i="2"/>
  <c r="H236" i="2"/>
  <c r="I236" i="2"/>
  <c r="J236" i="2"/>
  <c r="H237" i="2"/>
  <c r="I237" i="2"/>
  <c r="J237" i="2"/>
  <c r="H238" i="2"/>
  <c r="I238" i="2"/>
  <c r="J238" i="2"/>
  <c r="H239" i="2"/>
  <c r="I239" i="2"/>
  <c r="J239" i="2"/>
  <c r="H240" i="2"/>
  <c r="I240" i="2"/>
  <c r="J240" i="2"/>
  <c r="H241" i="2"/>
  <c r="I241" i="2"/>
  <c r="J241" i="2"/>
  <c r="H242" i="2"/>
  <c r="I242" i="2"/>
  <c r="J242" i="2"/>
  <c r="H243" i="2"/>
  <c r="I243" i="2"/>
  <c r="J243" i="2"/>
  <c r="H244" i="2"/>
  <c r="I244" i="2"/>
  <c r="J244" i="2"/>
  <c r="H245" i="2"/>
  <c r="I245" i="2"/>
  <c r="J245" i="2"/>
  <c r="H246" i="2"/>
  <c r="I246" i="2"/>
  <c r="J246" i="2"/>
  <c r="H247" i="2"/>
  <c r="I247" i="2"/>
  <c r="J247" i="2"/>
  <c r="H248" i="2"/>
  <c r="I248" i="2"/>
  <c r="J248" i="2"/>
  <c r="H249" i="2"/>
  <c r="I249" i="2"/>
  <c r="J249" i="2"/>
  <c r="H250" i="2"/>
  <c r="I250" i="2"/>
  <c r="J250" i="2"/>
  <c r="H251" i="2"/>
  <c r="I251" i="2"/>
  <c r="J251" i="2"/>
  <c r="H252" i="2"/>
  <c r="I252" i="2"/>
  <c r="J252" i="2"/>
  <c r="H253" i="2"/>
  <c r="I253" i="2"/>
  <c r="J253" i="2"/>
  <c r="H254" i="2"/>
  <c r="I254" i="2"/>
  <c r="J254" i="2"/>
  <c r="H255" i="2"/>
  <c r="I255" i="2"/>
  <c r="J255" i="2"/>
  <c r="H256" i="2"/>
  <c r="I256" i="2"/>
  <c r="J256" i="2"/>
  <c r="H257" i="2"/>
  <c r="I257" i="2"/>
  <c r="J257" i="2"/>
  <c r="H258" i="2"/>
  <c r="I258" i="2"/>
  <c r="J258" i="2"/>
  <c r="H259" i="2"/>
  <c r="I259" i="2"/>
  <c r="J259" i="2"/>
  <c r="H260" i="2"/>
  <c r="I260" i="2"/>
  <c r="J260" i="2"/>
  <c r="H261" i="2"/>
  <c r="I261" i="2"/>
  <c r="J261" i="2"/>
  <c r="H262" i="2"/>
  <c r="I262" i="2"/>
  <c r="J262" i="2"/>
  <c r="H263" i="2"/>
  <c r="I263" i="2"/>
  <c r="J263" i="2"/>
  <c r="H264" i="2"/>
  <c r="I264" i="2"/>
  <c r="J264" i="2"/>
  <c r="H265" i="2"/>
  <c r="I265" i="2"/>
  <c r="J265" i="2"/>
  <c r="H266" i="2"/>
  <c r="I266" i="2"/>
  <c r="J266" i="2"/>
  <c r="H267" i="2"/>
  <c r="I267" i="2"/>
  <c r="J267" i="2"/>
  <c r="H268" i="2"/>
  <c r="I268" i="2"/>
  <c r="J268" i="2"/>
  <c r="H269" i="2"/>
  <c r="I269" i="2"/>
  <c r="J269" i="2"/>
  <c r="H270" i="2"/>
  <c r="I270" i="2"/>
  <c r="J270" i="2"/>
  <c r="H271" i="2"/>
  <c r="I271" i="2"/>
  <c r="J271" i="2"/>
  <c r="H272" i="2"/>
  <c r="I272" i="2"/>
  <c r="J272" i="2"/>
  <c r="H273" i="2"/>
  <c r="I273" i="2"/>
  <c r="J273" i="2"/>
  <c r="H274" i="2"/>
  <c r="I274" i="2"/>
  <c r="J274" i="2"/>
  <c r="H275" i="2"/>
  <c r="I275" i="2"/>
  <c r="J275" i="2"/>
  <c r="H276" i="2"/>
  <c r="I276" i="2"/>
  <c r="J276" i="2"/>
  <c r="H277" i="2"/>
  <c r="I277" i="2"/>
  <c r="J277" i="2"/>
  <c r="H278" i="2"/>
  <c r="I278" i="2"/>
  <c r="J278" i="2"/>
  <c r="H279" i="2"/>
  <c r="I279" i="2"/>
  <c r="J279" i="2"/>
  <c r="H280" i="2"/>
  <c r="I280" i="2"/>
  <c r="J280" i="2"/>
  <c r="H281" i="2"/>
  <c r="I281" i="2"/>
  <c r="J281" i="2"/>
  <c r="H282" i="2"/>
  <c r="I282" i="2"/>
  <c r="J282" i="2"/>
  <c r="H283" i="2"/>
  <c r="I283" i="2"/>
  <c r="J283" i="2"/>
  <c r="H284" i="2"/>
  <c r="I284" i="2"/>
  <c r="J284" i="2"/>
  <c r="H285" i="2"/>
  <c r="I285" i="2"/>
  <c r="J285" i="2"/>
  <c r="H286" i="2"/>
  <c r="I286" i="2"/>
  <c r="J286" i="2"/>
  <c r="H287" i="2"/>
  <c r="I287" i="2"/>
  <c r="J287" i="2"/>
  <c r="H288" i="2"/>
  <c r="I288" i="2"/>
  <c r="J288" i="2"/>
  <c r="H289" i="2"/>
  <c r="I289" i="2"/>
  <c r="J289" i="2"/>
  <c r="H290" i="2"/>
  <c r="I290" i="2"/>
  <c r="J290" i="2"/>
  <c r="H291" i="2"/>
  <c r="I291" i="2"/>
  <c r="J291" i="2"/>
  <c r="H292" i="2"/>
  <c r="I292" i="2"/>
  <c r="J292" i="2"/>
  <c r="H293" i="2"/>
  <c r="I293" i="2"/>
  <c r="J293" i="2"/>
  <c r="H294" i="2"/>
  <c r="I294" i="2"/>
  <c r="J294" i="2"/>
  <c r="H295" i="2"/>
  <c r="I295" i="2"/>
  <c r="J295" i="2"/>
  <c r="H296" i="2"/>
  <c r="I296" i="2"/>
  <c r="J296" i="2"/>
  <c r="H297" i="2"/>
  <c r="I297" i="2"/>
  <c r="J297" i="2"/>
  <c r="H298" i="2"/>
  <c r="I298" i="2"/>
  <c r="J298" i="2"/>
  <c r="H299" i="2"/>
  <c r="I299" i="2"/>
  <c r="J299" i="2"/>
  <c r="H300" i="2"/>
  <c r="I300" i="2"/>
  <c r="J300" i="2"/>
  <c r="H301" i="2"/>
  <c r="I301" i="2"/>
  <c r="J301" i="2"/>
  <c r="H302" i="2"/>
  <c r="I302" i="2"/>
  <c r="J302" i="2"/>
  <c r="H303" i="2"/>
  <c r="I303" i="2"/>
  <c r="J303" i="2"/>
  <c r="H304" i="2"/>
  <c r="I304" i="2"/>
  <c r="J304" i="2"/>
  <c r="H305" i="2"/>
  <c r="I305" i="2"/>
  <c r="J305" i="2"/>
  <c r="H306" i="2"/>
  <c r="I306" i="2"/>
  <c r="J306" i="2"/>
  <c r="H307" i="2"/>
  <c r="I307" i="2"/>
  <c r="J307" i="2"/>
  <c r="H308" i="2"/>
  <c r="I308" i="2"/>
  <c r="J308" i="2"/>
  <c r="H309" i="2"/>
  <c r="I309" i="2"/>
  <c r="J309" i="2"/>
  <c r="H310" i="2"/>
  <c r="I310" i="2"/>
  <c r="J310" i="2"/>
  <c r="H311" i="2"/>
  <c r="I311" i="2"/>
  <c r="J311" i="2"/>
  <c r="H312" i="2"/>
  <c r="I312" i="2"/>
  <c r="J312" i="2"/>
  <c r="H313" i="2"/>
  <c r="I313" i="2"/>
  <c r="J313" i="2"/>
  <c r="H314" i="2"/>
  <c r="I314" i="2"/>
  <c r="J314" i="2"/>
  <c r="H315" i="2"/>
  <c r="I315" i="2"/>
  <c r="J315" i="2"/>
  <c r="H316" i="2"/>
  <c r="I316" i="2"/>
  <c r="J316" i="2"/>
  <c r="H317" i="2"/>
  <c r="I317" i="2"/>
  <c r="J317" i="2"/>
  <c r="H318" i="2"/>
  <c r="I318" i="2"/>
  <c r="J318" i="2"/>
  <c r="H319" i="2"/>
  <c r="I319" i="2"/>
  <c r="J319" i="2"/>
  <c r="H320" i="2"/>
  <c r="I320" i="2"/>
  <c r="J320" i="2"/>
  <c r="H321" i="2"/>
  <c r="I321" i="2"/>
  <c r="J321" i="2"/>
  <c r="H322" i="2"/>
  <c r="I322" i="2"/>
  <c r="J322" i="2"/>
  <c r="H323" i="2"/>
  <c r="I323" i="2"/>
  <c r="J323" i="2"/>
  <c r="H324" i="2"/>
  <c r="I324" i="2"/>
  <c r="J324" i="2"/>
  <c r="H325" i="2"/>
  <c r="I325" i="2"/>
  <c r="J325" i="2"/>
  <c r="H326" i="2"/>
  <c r="I326" i="2"/>
  <c r="J326" i="2"/>
  <c r="H327" i="2"/>
  <c r="I327" i="2"/>
  <c r="J327" i="2"/>
  <c r="H328" i="2"/>
  <c r="I328" i="2"/>
  <c r="J328" i="2"/>
  <c r="H329" i="2"/>
  <c r="I329" i="2"/>
  <c r="J329" i="2"/>
  <c r="H330" i="2"/>
  <c r="I330" i="2"/>
  <c r="J330" i="2"/>
  <c r="H331" i="2"/>
  <c r="I331" i="2"/>
  <c r="J331" i="2"/>
  <c r="H332" i="2"/>
  <c r="I332" i="2"/>
  <c r="J332" i="2"/>
  <c r="H333" i="2"/>
  <c r="I333" i="2"/>
  <c r="J333" i="2"/>
  <c r="H334" i="2"/>
  <c r="I334" i="2"/>
  <c r="J334" i="2"/>
  <c r="H335" i="2"/>
  <c r="I335" i="2"/>
  <c r="J335" i="2"/>
  <c r="H336" i="2"/>
  <c r="I336" i="2"/>
  <c r="J336" i="2"/>
  <c r="H337" i="2"/>
  <c r="I337" i="2"/>
  <c r="J337" i="2"/>
  <c r="H338" i="2"/>
  <c r="I338" i="2"/>
  <c r="J338" i="2"/>
  <c r="H339" i="2"/>
  <c r="I339" i="2"/>
  <c r="J339" i="2"/>
  <c r="H340" i="2"/>
  <c r="I340" i="2"/>
  <c r="J340" i="2"/>
  <c r="H341" i="2"/>
  <c r="I341" i="2"/>
  <c r="J341" i="2"/>
  <c r="H342" i="2"/>
  <c r="I342" i="2"/>
  <c r="J342" i="2"/>
  <c r="H343" i="2"/>
  <c r="I343" i="2"/>
  <c r="J343" i="2"/>
  <c r="H344" i="2"/>
  <c r="I344" i="2"/>
  <c r="J344" i="2"/>
  <c r="H345" i="2"/>
  <c r="I345" i="2"/>
  <c r="J345" i="2"/>
  <c r="H346" i="2"/>
  <c r="I346" i="2"/>
  <c r="J346" i="2"/>
  <c r="H347" i="2"/>
  <c r="I347" i="2"/>
  <c r="J347" i="2"/>
  <c r="H348" i="2"/>
  <c r="I348" i="2"/>
  <c r="J348" i="2"/>
  <c r="H349" i="2"/>
  <c r="I349" i="2"/>
  <c r="J349" i="2"/>
  <c r="H350" i="2"/>
  <c r="I350" i="2"/>
  <c r="J350" i="2"/>
  <c r="H351" i="2"/>
  <c r="I351" i="2"/>
  <c r="J351" i="2"/>
  <c r="H352" i="2"/>
  <c r="I352" i="2"/>
  <c r="J352" i="2"/>
  <c r="H353" i="2"/>
  <c r="I353" i="2"/>
  <c r="J353" i="2"/>
  <c r="H354" i="2"/>
  <c r="I354" i="2"/>
  <c r="J354" i="2"/>
  <c r="H355" i="2"/>
  <c r="I355" i="2"/>
  <c r="J355" i="2"/>
  <c r="H356" i="2"/>
  <c r="I356" i="2"/>
  <c r="J356" i="2"/>
  <c r="H357" i="2"/>
  <c r="I357" i="2"/>
  <c r="J357" i="2"/>
  <c r="H358" i="2"/>
  <c r="I358" i="2"/>
  <c r="J358" i="2"/>
  <c r="H359" i="2"/>
  <c r="I359" i="2"/>
  <c r="J359" i="2"/>
  <c r="H360" i="2"/>
  <c r="I360" i="2"/>
  <c r="J360" i="2"/>
  <c r="H361" i="2"/>
  <c r="I361" i="2"/>
  <c r="J361" i="2"/>
  <c r="H362" i="2"/>
  <c r="I362" i="2"/>
  <c r="J362" i="2"/>
  <c r="H363" i="2"/>
  <c r="I363" i="2"/>
  <c r="J363" i="2"/>
  <c r="H364" i="2"/>
  <c r="I364" i="2"/>
  <c r="J364" i="2"/>
  <c r="H365" i="2"/>
  <c r="I365" i="2"/>
  <c r="J365" i="2"/>
  <c r="H366" i="2"/>
  <c r="I366" i="2"/>
  <c r="J366" i="2"/>
  <c r="H367" i="2"/>
  <c r="I367" i="2"/>
  <c r="J367" i="2"/>
  <c r="H368" i="2"/>
  <c r="I368" i="2"/>
  <c r="J368" i="2"/>
  <c r="J4" i="2"/>
  <c r="I4" i="2"/>
  <c r="H4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E4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5" i="2"/>
  <c r="G3" i="1"/>
  <c r="G4" i="1"/>
  <c r="D4" i="2" s="1"/>
  <c r="G5" i="1"/>
  <c r="E5" i="2" s="1"/>
  <c r="G6" i="1"/>
  <c r="G7" i="1"/>
  <c r="D5" i="2" s="1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4" i="2"/>
  <c r="G2" i="1" l="1"/>
  <c r="C4" i="2" l="1"/>
</calcChain>
</file>

<file path=xl/sharedStrings.xml><?xml version="1.0" encoding="utf-8"?>
<sst xmlns="http://schemas.openxmlformats.org/spreadsheetml/2006/main" count="28" uniqueCount="27">
  <si>
    <t>Client</t>
  </si>
  <si>
    <t>date</t>
  </si>
  <si>
    <t>salle</t>
  </si>
  <si>
    <t>hrs sortie</t>
  </si>
  <si>
    <t>Hrs entrée</t>
  </si>
  <si>
    <t>Temps</t>
  </si>
  <si>
    <t>Salle</t>
  </si>
  <si>
    <t>Nb clients/salle</t>
  </si>
  <si>
    <t>Par Jour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</si>
  <si>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</si>
  <si>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</si>
  <si>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</si>
  <si>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</si>
  <si>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</si>
  <si>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</si>
  <si>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</si>
  <si>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</si>
  <si>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</si>
  <si>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</si>
  <si>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</si>
  <si>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</si>
  <si>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Salles</t>
  </si>
  <si>
    <t>Clients par salle</t>
  </si>
  <si>
    <t>mois</t>
  </si>
  <si>
    <t xml:space="preserve"> </t>
  </si>
  <si>
    <t>mois et annuel</t>
  </si>
  <si>
    <t>Total 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</si>
</sst>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h]:mm"/>
  </numFmts>
  <fonts count="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39D5DC3-0F12-4555-9B30-E67232D63D90}" name="Tableau1" displayName="Tableau1" ref="A1:G7" totalsRowShown="0" headerRowDxfId="0" dataDxfId="1">
  <autoFilter ref="A1:G7" xr:uid="{739D5DC3-0F12-4555-9B30-E67232D63D90}"/>
  <tableColumns count="7">
    <tableColumn id="1" xr3:uid="{D265B889-9655-4356-8176-4E0B52252BA6}" name="Client" dataDxfId="8"/>
    <tableColumn id="2" xr3:uid="{16240F98-4F84-4616-9CF0-908245AE4B32}" name="mois" dataDxfId="7">
      <calculatedColumnFormula>IF(C2="","",UPPER(TEXT(C2,"mmmm")))</calculatedColumnFormula>
    </tableColumn>
    <tableColumn id="3" xr3:uid="{888437ED-DB11-411D-A177-ED80C463A6BC}" name="date" dataDxfId="6"/>
    <tableColumn id="4" xr3:uid="{36C8CE5E-191A-4877-83AC-8F43F5F01B77}" name="salle" dataDxfId="5"/>
    <tableColumn id="5" xr3:uid="{DB1447CA-F520-48A4-8552-AF6867DC2650}" name="Hrs entrée" dataDxfId="4"/>
    <tableColumn id="6" xr3:uid="{27B5F473-BBD9-4772-AD98-684C40476CAC}" name="hrs sortie" dataDxfId="3"/>
    <tableColumn id="7" xr3:uid="{A9FB8521-5C31-4676-8E59-944E07AA14D2}" name="Temps" dataDxfId="2">
      <calculatedColumnFormula>F2-E2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C96AD-448E-4DB7-AAC4-D5978F2282D8}">
  <dimension ref="A1:K12"/>
  <sheetViews>
    <sheetView workbookViewId="0">
      <selection activeCell="K10" sqref="K10"/>
    </sheetView>
  </sheetViews>
  <sheetFormatPr baseColWidth="10" defaultRowHeight="15" x14ac:dyDescent="0.25"/>
  <cols>
    <col min="1" max="2" width="11.42578125" style="1"/>
    <col min="3" max="3" width="11.42578125" style="2"/>
    <col min="4" max="4" width="11.42578125" style="1"/>
    <col min="5" max="5" width="12.42578125" style="1" customWidth="1"/>
    <col min="6" max="16384" width="11.42578125" style="1"/>
  </cols>
  <sheetData>
    <row r="1" spans="1:11" x14ac:dyDescent="0.25">
      <c r="A1" s="1" t="s">
        <v>0</v>
      </c>
      <c r="B1" s="1" t="s">
        <v>23</v>
      </c>
      <c r="C1" s="2" t="s">
        <v>1</v>
      </c>
      <c r="D1" s="1" t="s">
        <v>2</v>
      </c>
      <c r="E1" s="1" t="s">
        <v>4</v>
      </c>
      <c r="F1" s="1" t="s">
        <v>3</v>
      </c>
      <c r="G1" s="1" t="s">
        <v>5</v>
      </c>
    </row>
    <row r="2" spans="1:11" x14ac:dyDescent="0.25">
      <c r="A2" s="1">
        <v>1</v>
      </c>
      <c r="B2" s="1" t="str">
        <f>IF(C2="","",UPPER(TEXT(C2,"mmmm")))</f>
        <v>JANVIER</v>
      </c>
      <c r="C2" s="2">
        <v>44562</v>
      </c>
      <c r="D2" s="1">
        <v>1</v>
      </c>
      <c r="E2" s="3">
        <v>0.41666666666666669</v>
      </c>
      <c r="F2" s="3">
        <v>0.42708333333333331</v>
      </c>
      <c r="G2" s="3">
        <f>F2-E2</f>
        <v>1.041666666666663E-2</v>
      </c>
      <c r="K2" s="4"/>
    </row>
    <row r="3" spans="1:11" x14ac:dyDescent="0.25">
      <c r="A3" s="1">
        <v>2</v>
      </c>
      <c r="B3" s="1" t="str">
        <f t="shared" ref="B3:B11" si="0">IF(C3="","",UPPER(TEXT(C3,"mmmm")))</f>
        <v>JANVIER</v>
      </c>
      <c r="C3" s="2">
        <v>44562</v>
      </c>
      <c r="D3" s="1">
        <v>1</v>
      </c>
      <c r="E3" s="3">
        <v>0.45833333333333331</v>
      </c>
      <c r="F3" s="3">
        <v>0.5</v>
      </c>
      <c r="G3" s="3">
        <f t="shared" ref="G3:G7" si="1">F3-E3</f>
        <v>4.1666666666666685E-2</v>
      </c>
    </row>
    <row r="4" spans="1:11" x14ac:dyDescent="0.25">
      <c r="A4" s="1">
        <v>3</v>
      </c>
      <c r="B4" s="1" t="str">
        <f t="shared" si="0"/>
        <v>JANVIER</v>
      </c>
      <c r="C4" s="2">
        <v>44562</v>
      </c>
      <c r="D4" s="1">
        <v>2</v>
      </c>
      <c r="E4" s="3">
        <v>0.36458333333333331</v>
      </c>
      <c r="F4" s="3">
        <v>0.5</v>
      </c>
      <c r="G4" s="3">
        <f t="shared" si="1"/>
        <v>0.13541666666666669</v>
      </c>
    </row>
    <row r="5" spans="1:11" x14ac:dyDescent="0.25">
      <c r="A5" s="1">
        <v>4</v>
      </c>
      <c r="B5" s="1" t="str">
        <f t="shared" si="0"/>
        <v>JANVIER</v>
      </c>
      <c r="C5" s="2">
        <v>44563</v>
      </c>
      <c r="D5" s="1">
        <v>3</v>
      </c>
      <c r="E5" s="3">
        <v>0.375</v>
      </c>
      <c r="F5" s="3">
        <v>0.38541666666666669</v>
      </c>
      <c r="G5" s="3">
        <f t="shared" si="1"/>
        <v>1.0416666666666685E-2</v>
      </c>
    </row>
    <row r="6" spans="1:11" x14ac:dyDescent="0.25">
      <c r="A6" s="1">
        <v>5</v>
      </c>
      <c r="B6" s="1" t="str">
        <f t="shared" si="0"/>
        <v>JANVIER</v>
      </c>
      <c r="C6" s="2">
        <v>44563</v>
      </c>
      <c r="D6" s="1">
        <v>1</v>
      </c>
      <c r="E6" s="3">
        <v>0.36458333333333331</v>
      </c>
      <c r="F6" s="3">
        <v>0.4375</v>
      </c>
      <c r="G6" s="3">
        <f t="shared" si="1"/>
        <v>7.2916666666666685E-2</v>
      </c>
    </row>
    <row r="7" spans="1:11" x14ac:dyDescent="0.25">
      <c r="A7" s="1">
        <v>6</v>
      </c>
      <c r="B7" s="1" t="str">
        <f t="shared" si="0"/>
        <v>JANVIER</v>
      </c>
      <c r="C7" s="2">
        <v>44563</v>
      </c>
      <c r="D7" s="1">
        <v>2</v>
      </c>
      <c r="E7" s="3">
        <v>0.41666666666666669</v>
      </c>
      <c r="F7" s="3">
        <v>0.5</v>
      </c>
      <c r="G7" s="3">
        <f t="shared" si="1"/>
        <v>8.3333333333333315E-2</v>
      </c>
    </row>
    <row r="8" spans="1:11" x14ac:dyDescent="0.25">
      <c r="B8" s="1" t="str">
        <f t="shared" si="0"/>
        <v/>
      </c>
    </row>
    <row r="9" spans="1:11" x14ac:dyDescent="0.25">
      <c r="B9" s="1" t="str">
        <f t="shared" si="0"/>
        <v/>
      </c>
    </row>
    <row r="10" spans="1:11" x14ac:dyDescent="0.25">
      <c r="B10" s="1" t="str">
        <f t="shared" si="0"/>
        <v/>
      </c>
    </row>
    <row r="11" spans="1:11" x14ac:dyDescent="0.25">
      <c r="B11" s="1" t="str">
        <f t="shared" si="0"/>
        <v/>
      </c>
    </row>
    <row r="12" spans="1:11" x14ac:dyDescent="0.25">
      <c r="B12" s="1" t="str">
        <f>IF(C12="","",UPPER(TEXT(C12,"mmmm")))</f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4C848-F5CD-4C0E-B137-76C62DB8283F}">
  <dimension ref="A1:J369"/>
  <sheetViews>
    <sheetView workbookViewId="0">
      <selection activeCell="C4" sqref="C4"/>
    </sheetView>
  </sheetViews>
  <sheetFormatPr baseColWidth="10" defaultRowHeight="15" x14ac:dyDescent="0.25"/>
  <cols>
    <col min="1" max="2" width="11.42578125" style="1"/>
    <col min="3" max="5" width="11.42578125" style="4"/>
    <col min="6" max="6" width="11.42578125" style="1"/>
    <col min="7" max="7" width="14.42578125" style="1" customWidth="1"/>
    <col min="8" max="16384" width="11.42578125" style="1"/>
  </cols>
  <sheetData>
    <row r="1" spans="1:10" ht="44.25" customHeight="1" x14ac:dyDescent="0.25">
      <c r="A1" s="7" t="s">
        <v>8</v>
      </c>
      <c r="B1" s="7"/>
      <c r="C1" s="7"/>
      <c r="D1" s="7"/>
      <c r="E1" s="7"/>
      <c r="F1" s="7"/>
      <c r="G1" s="7"/>
      <c r="H1" s="7"/>
      <c r="I1" s="7"/>
      <c r="J1" s="7"/>
    </row>
    <row r="2" spans="1:10" x14ac:dyDescent="0.25">
      <c r="B2" s="1" t="s">
        <v>6</v>
      </c>
      <c r="C2" s="5">
        <v>1</v>
      </c>
      <c r="D2" s="5">
        <v>2</v>
      </c>
      <c r="E2" s="5">
        <v>3</v>
      </c>
      <c r="G2" s="1" t="s">
        <v>7</v>
      </c>
      <c r="H2" s="1">
        <v>1</v>
      </c>
      <c r="I2" s="1">
        <v>2</v>
      </c>
      <c r="J2" s="1">
        <v>3</v>
      </c>
    </row>
    <row r="4" spans="1:10" x14ac:dyDescent="0.25">
      <c r="A4" s="1" t="str">
        <f>UPPER(TEXT(B4,"mmmm"))</f>
        <v>JANVIER</v>
      </c>
      <c r="B4" s="2">
        <v>44562</v>
      </c>
      <c r="C4" s="4">
        <f>SUMIFS(renseignements!G:G,renseignements!D:D,jour!$C$2,renseignements!C:C,jour!B4)</f>
        <v>5.2083333333333315E-2</v>
      </c>
      <c r="D4" s="4">
        <f>SUMIFS(renseignements!G:G,renseignements!D:D,jour!D$2,renseignements!C:C,jour!B4)</f>
        <v>0.13541666666666669</v>
      </c>
      <c r="E4" s="4">
        <f>SUMIFS(renseignements!G:G,renseignements!D:D,jour!E$2,renseignements!C:C,jour!B4)</f>
        <v>0</v>
      </c>
      <c r="H4" s="1">
        <f>COUNTIFS(renseignements!D:D,jour!H$2,renseignements!C:C,jour!B4)</f>
        <v>2</v>
      </c>
      <c r="I4" s="1">
        <f>COUNTIFS(renseignements!D:D,jour!I$2,renseignements!C:C,jour!B4)</f>
        <v>1</v>
      </c>
      <c r="J4" s="1">
        <f>COUNTIFS(renseignements!D:D,jour!J$2,renseignements!C:C,jour!B4)</f>
        <v>0</v>
      </c>
    </row>
    <row r="5" spans="1:10" x14ac:dyDescent="0.25">
      <c r="A5" s="1" t="str">
        <f t="shared" ref="A5:A68" si="0">UPPER(TEXT(B5,"mmmm"))</f>
        <v>JANVIER</v>
      </c>
      <c r="B5" s="2">
        <v>44563</v>
      </c>
      <c r="C5" s="4">
        <f>SUMIFS(renseignements!G:G,renseignements!D:D,jour!$C$2,renseignements!C:C,jour!B5)</f>
        <v>7.2916666666666685E-2</v>
      </c>
      <c r="D5" s="4">
        <f>SUMIFS(renseignements!G:G,renseignements!D:D,jour!D$2,renseignements!C:C,jour!B5)</f>
        <v>8.3333333333333315E-2</v>
      </c>
      <c r="E5" s="4">
        <f>SUMIFS(renseignements!G:G,renseignements!D:D,jour!E$2,renseignements!C:C,jour!B5)</f>
        <v>1.0416666666666685E-2</v>
      </c>
      <c r="H5" s="1">
        <f>COUNTIFS(renseignements!D:D,jour!H$2,renseignements!C:C,jour!B5)</f>
        <v>1</v>
      </c>
      <c r="I5" s="1">
        <f>COUNTIFS(renseignements!D:D,jour!I$2,renseignements!C:C,jour!B5)</f>
        <v>1</v>
      </c>
      <c r="J5" s="1">
        <f>COUNTIFS(renseignements!D:D,jour!J$2,renseignements!C:C,jour!B5)</f>
        <v>1</v>
      </c>
    </row>
    <row r="6" spans="1:10" x14ac:dyDescent="0.25">
      <c r="A6" s="1" t="str">
        <f t="shared" si="0"/>
        <v>JANVIER</v>
      </c>
      <c r="B6" s="2">
        <v>44564</v>
      </c>
      <c r="C6" s="4">
        <f>SUMIFS(renseignements!G:G,renseignements!D:D,jour!$C$2,renseignements!C:C,jour!B6)</f>
        <v>0</v>
      </c>
      <c r="D6" s="4">
        <f>SUMIFS(renseignements!G:G,renseignements!D:D,jour!D$2,renseignements!C:C,jour!B6)</f>
        <v>0</v>
      </c>
      <c r="E6" s="4">
        <f>SUMIFS(renseignements!G:G,renseignements!D:D,jour!E$2,renseignements!C:C,jour!B6)</f>
        <v>0</v>
      </c>
      <c r="H6" s="1">
        <f>COUNTIFS(renseignements!D:D,jour!H$2,renseignements!C:C,jour!B6)</f>
        <v>0</v>
      </c>
      <c r="I6" s="1">
        <f>COUNTIFS(renseignements!D:D,jour!I$2,renseignements!C:C,jour!B6)</f>
        <v>0</v>
      </c>
      <c r="J6" s="1">
        <f>COUNTIFS(renseignements!D:D,jour!J$2,renseignements!C:C,jour!B6)</f>
        <v>0</v>
      </c>
    </row>
    <row r="7" spans="1:10" x14ac:dyDescent="0.25">
      <c r="A7" s="1" t="str">
        <f t="shared" si="0"/>
        <v>JANVIER</v>
      </c>
      <c r="B7" s="2">
        <v>44565</v>
      </c>
      <c r="C7" s="4">
        <f>SUMIFS(renseignements!G:G,renseignements!D:D,jour!$C$2,renseignements!C:C,jour!B7)</f>
        <v>0</v>
      </c>
      <c r="D7" s="4">
        <f>SUMIFS(renseignements!G:G,renseignements!D:D,jour!D$2,renseignements!C:C,jour!B7)</f>
        <v>0</v>
      </c>
      <c r="E7" s="4">
        <f>SUMIFS(renseignements!G:G,renseignements!D:D,jour!E$2,renseignements!C:C,jour!B7)</f>
        <v>0</v>
      </c>
      <c r="H7" s="1">
        <f>COUNTIFS(renseignements!D:D,jour!H$2,renseignements!C:C,jour!B7)</f>
        <v>0</v>
      </c>
      <c r="I7" s="1">
        <f>COUNTIFS(renseignements!D:D,jour!I$2,renseignements!C:C,jour!B7)</f>
        <v>0</v>
      </c>
      <c r="J7" s="1">
        <f>COUNTIFS(renseignements!D:D,jour!J$2,renseignements!C:C,jour!B7)</f>
        <v>0</v>
      </c>
    </row>
    <row r="8" spans="1:10" x14ac:dyDescent="0.25">
      <c r="A8" s="1" t="str">
        <f t="shared" si="0"/>
        <v>JANVIER</v>
      </c>
      <c r="B8" s="2">
        <v>44566</v>
      </c>
      <c r="C8" s="4">
        <f>SUMIFS(renseignements!G:G,renseignements!D:D,jour!$C$2,renseignements!C:C,jour!B8)</f>
        <v>0</v>
      </c>
      <c r="D8" s="4">
        <f>SUMIFS(renseignements!G:G,renseignements!D:D,jour!D$2,renseignements!C:C,jour!B8)</f>
        <v>0</v>
      </c>
      <c r="E8" s="4">
        <f>SUMIFS(renseignements!G:G,renseignements!D:D,jour!E$2,renseignements!C:C,jour!B8)</f>
        <v>0</v>
      </c>
      <c r="H8" s="1">
        <f>COUNTIFS(renseignements!D:D,jour!H$2,renseignements!C:C,jour!B8)</f>
        <v>0</v>
      </c>
      <c r="I8" s="1">
        <f>COUNTIFS(renseignements!D:D,jour!I$2,renseignements!C:C,jour!B8)</f>
        <v>0</v>
      </c>
      <c r="J8" s="1">
        <f>COUNTIFS(renseignements!D:D,jour!J$2,renseignements!C:C,jour!B8)</f>
        <v>0</v>
      </c>
    </row>
    <row r="9" spans="1:10" x14ac:dyDescent="0.25">
      <c r="A9" s="1" t="str">
        <f t="shared" si="0"/>
        <v>JANVIER</v>
      </c>
      <c r="B9" s="2">
        <v>44567</v>
      </c>
      <c r="C9" s="4">
        <f>SUMIFS(renseignements!G:G,renseignements!D:D,jour!$C$2,renseignements!C:C,jour!B9)</f>
        <v>0</v>
      </c>
      <c r="D9" s="4">
        <f>SUMIFS(renseignements!G:G,renseignements!D:D,jour!D$2,renseignements!C:C,jour!B9)</f>
        <v>0</v>
      </c>
      <c r="E9" s="4">
        <f>SUMIFS(renseignements!G:G,renseignements!D:D,jour!E$2,renseignements!C:C,jour!B9)</f>
        <v>0</v>
      </c>
      <c r="H9" s="1">
        <f>COUNTIFS(renseignements!D:D,jour!H$2,renseignements!C:C,jour!B9)</f>
        <v>0</v>
      </c>
      <c r="I9" s="1">
        <f>COUNTIFS(renseignements!D:D,jour!I$2,renseignements!C:C,jour!B9)</f>
        <v>0</v>
      </c>
      <c r="J9" s="1">
        <f>COUNTIFS(renseignements!D:D,jour!J$2,renseignements!C:C,jour!B9)</f>
        <v>0</v>
      </c>
    </row>
    <row r="10" spans="1:10" x14ac:dyDescent="0.25">
      <c r="A10" s="1" t="str">
        <f t="shared" si="0"/>
        <v>JANVIER</v>
      </c>
      <c r="B10" s="2">
        <v>44568</v>
      </c>
      <c r="C10" s="4">
        <f>SUMIFS(renseignements!G:G,renseignements!D:D,jour!$C$2,renseignements!C:C,jour!B10)</f>
        <v>0</v>
      </c>
      <c r="D10" s="4">
        <f>SUMIFS(renseignements!G:G,renseignements!D:D,jour!D$2,renseignements!C:C,jour!B10)</f>
        <v>0</v>
      </c>
      <c r="E10" s="4">
        <f>SUMIFS(renseignements!G:G,renseignements!D:D,jour!E$2,renseignements!C:C,jour!B10)</f>
        <v>0</v>
      </c>
      <c r="H10" s="1">
        <f>COUNTIFS(renseignements!D:D,jour!H$2,renseignements!C:C,jour!B10)</f>
        <v>0</v>
      </c>
      <c r="I10" s="1">
        <f>COUNTIFS(renseignements!D:D,jour!I$2,renseignements!C:C,jour!B10)</f>
        <v>0</v>
      </c>
      <c r="J10" s="1">
        <f>COUNTIFS(renseignements!D:D,jour!J$2,renseignements!C:C,jour!B10)</f>
        <v>0</v>
      </c>
    </row>
    <row r="11" spans="1:10" x14ac:dyDescent="0.25">
      <c r="A11" s="1" t="str">
        <f t="shared" si="0"/>
        <v>JANVIER</v>
      </c>
      <c r="B11" s="2">
        <v>44569</v>
      </c>
      <c r="C11" s="4">
        <f>SUMIFS(renseignements!G:G,renseignements!D:D,jour!$C$2,renseignements!C:C,jour!B11)</f>
        <v>0</v>
      </c>
      <c r="D11" s="4">
        <f>SUMIFS(renseignements!G:G,renseignements!D:D,jour!D$2,renseignements!C:C,jour!B11)</f>
        <v>0</v>
      </c>
      <c r="E11" s="4">
        <f>SUMIFS(renseignements!G:G,renseignements!D:D,jour!E$2,renseignements!C:C,jour!B11)</f>
        <v>0</v>
      </c>
      <c r="H11" s="1">
        <f>COUNTIFS(renseignements!D:D,jour!H$2,renseignements!C:C,jour!B11)</f>
        <v>0</v>
      </c>
      <c r="I11" s="1">
        <f>COUNTIFS(renseignements!D:D,jour!I$2,renseignements!C:C,jour!B11)</f>
        <v>0</v>
      </c>
      <c r="J11" s="1">
        <f>COUNTIFS(renseignements!D:D,jour!J$2,renseignements!C:C,jour!B11)</f>
        <v>0</v>
      </c>
    </row>
    <row r="12" spans="1:10" x14ac:dyDescent="0.25">
      <c r="A12" s="1" t="str">
        <f t="shared" si="0"/>
        <v>JANVIER</v>
      </c>
      <c r="B12" s="2">
        <v>44570</v>
      </c>
      <c r="C12" s="4">
        <f>SUMIFS(renseignements!G:G,renseignements!D:D,jour!$C$2,renseignements!C:C,jour!B12)</f>
        <v>0</v>
      </c>
      <c r="D12" s="4">
        <f>SUMIFS(renseignements!G:G,renseignements!D:D,jour!D$2,renseignements!C:C,jour!B12)</f>
        <v>0</v>
      </c>
      <c r="E12" s="4">
        <f>SUMIFS(renseignements!G:G,renseignements!D:D,jour!E$2,renseignements!C:C,jour!B12)</f>
        <v>0</v>
      </c>
      <c r="H12" s="1">
        <f>COUNTIFS(renseignements!D:D,jour!H$2,renseignements!C:C,jour!B12)</f>
        <v>0</v>
      </c>
      <c r="I12" s="1">
        <f>COUNTIFS(renseignements!D:D,jour!I$2,renseignements!C:C,jour!B12)</f>
        <v>0</v>
      </c>
      <c r="J12" s="1">
        <f>COUNTIFS(renseignements!D:D,jour!J$2,renseignements!C:C,jour!B12)</f>
        <v>0</v>
      </c>
    </row>
    <row r="13" spans="1:10" x14ac:dyDescent="0.25">
      <c r="A13" s="1" t="str">
        <f t="shared" si="0"/>
        <v>JANVIER</v>
      </c>
      <c r="B13" s="2">
        <v>44571</v>
      </c>
      <c r="C13" s="4">
        <f>SUMIFS(renseignements!G:G,renseignements!D:D,jour!$C$2,renseignements!C:C,jour!B13)</f>
        <v>0</v>
      </c>
      <c r="D13" s="4">
        <f>SUMIFS(renseignements!G:G,renseignements!D:D,jour!D$2,renseignements!C:C,jour!B13)</f>
        <v>0</v>
      </c>
      <c r="E13" s="4">
        <f>SUMIFS(renseignements!G:G,renseignements!D:D,jour!E$2,renseignements!C:C,jour!B13)</f>
        <v>0</v>
      </c>
      <c r="H13" s="1">
        <f>COUNTIFS(renseignements!D:D,jour!H$2,renseignements!C:C,jour!B13)</f>
        <v>0</v>
      </c>
      <c r="I13" s="1">
        <f>COUNTIFS(renseignements!D:D,jour!I$2,renseignements!C:C,jour!B13)</f>
        <v>0</v>
      </c>
      <c r="J13" s="1">
        <f>COUNTIFS(renseignements!D:D,jour!J$2,renseignements!C:C,jour!B13)</f>
        <v>0</v>
      </c>
    </row>
    <row r="14" spans="1:10" x14ac:dyDescent="0.25">
      <c r="A14" s="1" t="str">
        <f t="shared" si="0"/>
        <v>JANVIER</v>
      </c>
      <c r="B14" s="2">
        <v>44572</v>
      </c>
      <c r="C14" s="4">
        <f>SUMIFS(renseignements!G:G,renseignements!D:D,jour!$C$2,renseignements!C:C,jour!B14)</f>
        <v>0</v>
      </c>
      <c r="D14" s="4">
        <f>SUMIFS(renseignements!G:G,renseignements!D:D,jour!D$2,renseignements!C:C,jour!B14)</f>
        <v>0</v>
      </c>
      <c r="E14" s="4">
        <f>SUMIFS(renseignements!G:G,renseignements!D:D,jour!E$2,renseignements!C:C,jour!B14)</f>
        <v>0</v>
      </c>
      <c r="H14" s="1">
        <f>COUNTIFS(renseignements!D:D,jour!H$2,renseignements!C:C,jour!B14)</f>
        <v>0</v>
      </c>
      <c r="I14" s="1">
        <f>COUNTIFS(renseignements!D:D,jour!I$2,renseignements!C:C,jour!B14)</f>
        <v>0</v>
      </c>
      <c r="J14" s="1">
        <f>COUNTIFS(renseignements!D:D,jour!J$2,renseignements!C:C,jour!B14)</f>
        <v>0</v>
      </c>
    </row>
    <row r="15" spans="1:10" x14ac:dyDescent="0.25">
      <c r="A15" s="1" t="str">
        <f t="shared" si="0"/>
        <v>JANVIER</v>
      </c>
      <c r="B15" s="2">
        <v>44573</v>
      </c>
      <c r="C15" s="4">
        <f>SUMIFS(renseignements!G:G,renseignements!D:D,jour!$C$2,renseignements!C:C,jour!B15)</f>
        <v>0</v>
      </c>
      <c r="D15" s="4">
        <f>SUMIFS(renseignements!G:G,renseignements!D:D,jour!D$2,renseignements!C:C,jour!B15)</f>
        <v>0</v>
      </c>
      <c r="E15" s="4">
        <f>SUMIFS(renseignements!G:G,renseignements!D:D,jour!E$2,renseignements!C:C,jour!B15)</f>
        <v>0</v>
      </c>
      <c r="H15" s="1">
        <f>COUNTIFS(renseignements!D:D,jour!H$2,renseignements!C:C,jour!B15)</f>
        <v>0</v>
      </c>
      <c r="I15" s="1">
        <f>COUNTIFS(renseignements!D:D,jour!I$2,renseignements!C:C,jour!B15)</f>
        <v>0</v>
      </c>
      <c r="J15" s="1">
        <f>COUNTIFS(renseignements!D:D,jour!J$2,renseignements!C:C,jour!B15)</f>
        <v>0</v>
      </c>
    </row>
    <row r="16" spans="1:10" x14ac:dyDescent="0.25">
      <c r="A16" s="1" t="str">
        <f t="shared" si="0"/>
        <v>JANVIER</v>
      </c>
      <c r="B16" s="2">
        <v>44574</v>
      </c>
      <c r="C16" s="4">
        <f>SUMIFS(renseignements!G:G,renseignements!D:D,jour!$C$2,renseignements!C:C,jour!B16)</f>
        <v>0</v>
      </c>
      <c r="D16" s="4">
        <f>SUMIFS(renseignements!G:G,renseignements!D:D,jour!D$2,renseignements!C:C,jour!B16)</f>
        <v>0</v>
      </c>
      <c r="E16" s="4">
        <f>SUMIFS(renseignements!G:G,renseignements!D:D,jour!E$2,renseignements!C:C,jour!B16)</f>
        <v>0</v>
      </c>
      <c r="H16" s="1">
        <f>COUNTIFS(renseignements!D:D,jour!H$2,renseignements!C:C,jour!B16)</f>
        <v>0</v>
      </c>
      <c r="I16" s="1">
        <f>COUNTIFS(renseignements!D:D,jour!I$2,renseignements!C:C,jour!B16)</f>
        <v>0</v>
      </c>
      <c r="J16" s="1">
        <f>COUNTIFS(renseignements!D:D,jour!J$2,renseignements!C:C,jour!B16)</f>
        <v>0</v>
      </c>
    </row>
    <row r="17" spans="1:10" x14ac:dyDescent="0.25">
      <c r="A17" s="1" t="str">
        <f t="shared" si="0"/>
        <v>JANVIER</v>
      </c>
      <c r="B17" s="2">
        <v>44575</v>
      </c>
      <c r="C17" s="4">
        <f>SUMIFS(renseignements!G:G,renseignements!D:D,jour!$C$2,renseignements!C:C,jour!B17)</f>
        <v>0</v>
      </c>
      <c r="D17" s="4">
        <f>SUMIFS(renseignements!G:G,renseignements!D:D,jour!D$2,renseignements!C:C,jour!B17)</f>
        <v>0</v>
      </c>
      <c r="E17" s="4">
        <f>SUMIFS(renseignements!G:G,renseignements!D:D,jour!E$2,renseignements!C:C,jour!B17)</f>
        <v>0</v>
      </c>
      <c r="H17" s="1">
        <f>COUNTIFS(renseignements!D:D,jour!H$2,renseignements!C:C,jour!B17)</f>
        <v>0</v>
      </c>
      <c r="I17" s="1">
        <f>COUNTIFS(renseignements!D:D,jour!I$2,renseignements!C:C,jour!B17)</f>
        <v>0</v>
      </c>
      <c r="J17" s="1">
        <f>COUNTIFS(renseignements!D:D,jour!J$2,renseignements!C:C,jour!B17)</f>
        <v>0</v>
      </c>
    </row>
    <row r="18" spans="1:10" x14ac:dyDescent="0.25">
      <c r="A18" s="1" t="str">
        <f t="shared" si="0"/>
        <v>JANVIER</v>
      </c>
      <c r="B18" s="2">
        <v>44576</v>
      </c>
      <c r="C18" s="4">
        <f>SUMIFS(renseignements!G:G,renseignements!D:D,jour!$C$2,renseignements!C:C,jour!B18)</f>
        <v>0</v>
      </c>
      <c r="D18" s="4">
        <f>SUMIFS(renseignements!G:G,renseignements!D:D,jour!D$2,renseignements!C:C,jour!B18)</f>
        <v>0</v>
      </c>
      <c r="E18" s="4">
        <f>SUMIFS(renseignements!G:G,renseignements!D:D,jour!E$2,renseignements!C:C,jour!B18)</f>
        <v>0</v>
      </c>
      <c r="H18" s="1">
        <f>COUNTIFS(renseignements!D:D,jour!H$2,renseignements!C:C,jour!B18)</f>
        <v>0</v>
      </c>
      <c r="I18" s="1">
        <f>COUNTIFS(renseignements!D:D,jour!I$2,renseignements!C:C,jour!B18)</f>
        <v>0</v>
      </c>
      <c r="J18" s="1">
        <f>COUNTIFS(renseignements!D:D,jour!J$2,renseignements!C:C,jour!B18)</f>
        <v>0</v>
      </c>
    </row>
    <row r="19" spans="1:10" x14ac:dyDescent="0.25">
      <c r="A19" s="1" t="str">
        <f t="shared" si="0"/>
        <v>JANVIER</v>
      </c>
      <c r="B19" s="2">
        <v>44577</v>
      </c>
      <c r="C19" s="4">
        <f>SUMIFS(renseignements!G:G,renseignements!D:D,jour!$C$2,renseignements!C:C,jour!B19)</f>
        <v>0</v>
      </c>
      <c r="D19" s="4">
        <f>SUMIFS(renseignements!G:G,renseignements!D:D,jour!D$2,renseignements!C:C,jour!B19)</f>
        <v>0</v>
      </c>
      <c r="E19" s="4">
        <f>SUMIFS(renseignements!G:G,renseignements!D:D,jour!E$2,renseignements!C:C,jour!B19)</f>
        <v>0</v>
      </c>
      <c r="H19" s="1">
        <f>COUNTIFS(renseignements!D:D,jour!H$2,renseignements!C:C,jour!B19)</f>
        <v>0</v>
      </c>
      <c r="I19" s="1">
        <f>COUNTIFS(renseignements!D:D,jour!I$2,renseignements!C:C,jour!B19)</f>
        <v>0</v>
      </c>
      <c r="J19" s="1">
        <f>COUNTIFS(renseignements!D:D,jour!J$2,renseignements!C:C,jour!B19)</f>
        <v>0</v>
      </c>
    </row>
    <row r="20" spans="1:10" x14ac:dyDescent="0.25">
      <c r="A20" s="1" t="str">
        <f t="shared" si="0"/>
        <v>JANVIER</v>
      </c>
      <c r="B20" s="2">
        <v>44578</v>
      </c>
      <c r="C20" s="4">
        <f>SUMIFS(renseignements!G:G,renseignements!D:D,jour!$C$2,renseignements!C:C,jour!B20)</f>
        <v>0</v>
      </c>
      <c r="D20" s="4">
        <f>SUMIFS(renseignements!G:G,renseignements!D:D,jour!D$2,renseignements!C:C,jour!B20)</f>
        <v>0</v>
      </c>
      <c r="E20" s="4">
        <f>SUMIFS(renseignements!G:G,renseignements!D:D,jour!E$2,renseignements!C:C,jour!B20)</f>
        <v>0</v>
      </c>
      <c r="H20" s="1">
        <f>COUNTIFS(renseignements!D:D,jour!H$2,renseignements!C:C,jour!B20)</f>
        <v>0</v>
      </c>
      <c r="I20" s="1">
        <f>COUNTIFS(renseignements!D:D,jour!I$2,renseignements!C:C,jour!B20)</f>
        <v>0</v>
      </c>
      <c r="J20" s="1">
        <f>COUNTIFS(renseignements!D:D,jour!J$2,renseignements!C:C,jour!B20)</f>
        <v>0</v>
      </c>
    </row>
    <row r="21" spans="1:10" x14ac:dyDescent="0.25">
      <c r="A21" s="1" t="str">
        <f t="shared" si="0"/>
        <v>JANVIER</v>
      </c>
      <c r="B21" s="2">
        <v>44579</v>
      </c>
      <c r="C21" s="4">
        <f>SUMIFS(renseignements!G:G,renseignements!D:D,jour!$C$2,renseignements!C:C,jour!B21)</f>
        <v>0</v>
      </c>
      <c r="D21" s="4">
        <f>SUMIFS(renseignements!G:G,renseignements!D:D,jour!D$2,renseignements!C:C,jour!B21)</f>
        <v>0</v>
      </c>
      <c r="E21" s="4">
        <f>SUMIFS(renseignements!G:G,renseignements!D:D,jour!E$2,renseignements!C:C,jour!B21)</f>
        <v>0</v>
      </c>
      <c r="H21" s="1">
        <f>COUNTIFS(renseignements!D:D,jour!H$2,renseignements!C:C,jour!B21)</f>
        <v>0</v>
      </c>
      <c r="I21" s="1">
        <f>COUNTIFS(renseignements!D:D,jour!I$2,renseignements!C:C,jour!B21)</f>
        <v>0</v>
      </c>
      <c r="J21" s="1">
        <f>COUNTIFS(renseignements!D:D,jour!J$2,renseignements!C:C,jour!B21)</f>
        <v>0</v>
      </c>
    </row>
    <row r="22" spans="1:10" x14ac:dyDescent="0.25">
      <c r="A22" s="1" t="str">
        <f t="shared" si="0"/>
        <v>JANVIER</v>
      </c>
      <c r="B22" s="2">
        <v>44580</v>
      </c>
      <c r="C22" s="4">
        <f>SUMIFS(renseignements!G:G,renseignements!D:D,jour!$C$2,renseignements!C:C,jour!B22)</f>
        <v>0</v>
      </c>
      <c r="D22" s="4">
        <f>SUMIFS(renseignements!G:G,renseignements!D:D,jour!D$2,renseignements!C:C,jour!B22)</f>
        <v>0</v>
      </c>
      <c r="E22" s="4">
        <f>SUMIFS(renseignements!G:G,renseignements!D:D,jour!E$2,renseignements!C:C,jour!B22)</f>
        <v>0</v>
      </c>
      <c r="H22" s="1">
        <f>COUNTIFS(renseignements!D:D,jour!H$2,renseignements!C:C,jour!B22)</f>
        <v>0</v>
      </c>
      <c r="I22" s="1">
        <f>COUNTIFS(renseignements!D:D,jour!I$2,renseignements!C:C,jour!B22)</f>
        <v>0</v>
      </c>
      <c r="J22" s="1">
        <f>COUNTIFS(renseignements!D:D,jour!J$2,renseignements!C:C,jour!B22)</f>
        <v>0</v>
      </c>
    </row>
    <row r="23" spans="1:10" x14ac:dyDescent="0.25">
      <c r="A23" s="1" t="str">
        <f t="shared" si="0"/>
        <v>JANVIER</v>
      </c>
      <c r="B23" s="2">
        <v>44581</v>
      </c>
      <c r="C23" s="4">
        <f>SUMIFS(renseignements!G:G,renseignements!D:D,jour!$C$2,renseignements!C:C,jour!B23)</f>
        <v>0</v>
      </c>
      <c r="D23" s="4">
        <f>SUMIFS(renseignements!G:G,renseignements!D:D,jour!D$2,renseignements!C:C,jour!B23)</f>
        <v>0</v>
      </c>
      <c r="E23" s="4">
        <f>SUMIFS(renseignements!G:G,renseignements!D:D,jour!E$2,renseignements!C:C,jour!B23)</f>
        <v>0</v>
      </c>
      <c r="H23" s="1">
        <f>COUNTIFS(renseignements!D:D,jour!H$2,renseignements!C:C,jour!B23)</f>
        <v>0</v>
      </c>
      <c r="I23" s="1">
        <f>COUNTIFS(renseignements!D:D,jour!I$2,renseignements!C:C,jour!B23)</f>
        <v>0</v>
      </c>
      <c r="J23" s="1">
        <f>COUNTIFS(renseignements!D:D,jour!J$2,renseignements!C:C,jour!B23)</f>
        <v>0</v>
      </c>
    </row>
    <row r="24" spans="1:10" x14ac:dyDescent="0.25">
      <c r="A24" s="1" t="str">
        <f t="shared" si="0"/>
        <v>JANVIER</v>
      </c>
      <c r="B24" s="2">
        <v>44582</v>
      </c>
      <c r="C24" s="4">
        <f>SUMIFS(renseignements!G:G,renseignements!D:D,jour!$C$2,renseignements!C:C,jour!B24)</f>
        <v>0</v>
      </c>
      <c r="D24" s="4">
        <f>SUMIFS(renseignements!G:G,renseignements!D:D,jour!D$2,renseignements!C:C,jour!B24)</f>
        <v>0</v>
      </c>
      <c r="E24" s="4">
        <f>SUMIFS(renseignements!G:G,renseignements!D:D,jour!E$2,renseignements!C:C,jour!B24)</f>
        <v>0</v>
      </c>
      <c r="H24" s="1">
        <f>COUNTIFS(renseignements!D:D,jour!H$2,renseignements!C:C,jour!B24)</f>
        <v>0</v>
      </c>
      <c r="I24" s="1">
        <f>COUNTIFS(renseignements!D:D,jour!I$2,renseignements!C:C,jour!B24)</f>
        <v>0</v>
      </c>
      <c r="J24" s="1">
        <f>COUNTIFS(renseignements!D:D,jour!J$2,renseignements!C:C,jour!B24)</f>
        <v>0</v>
      </c>
    </row>
    <row r="25" spans="1:10" x14ac:dyDescent="0.25">
      <c r="A25" s="1" t="str">
        <f t="shared" si="0"/>
        <v>JANVIER</v>
      </c>
      <c r="B25" s="2">
        <v>44583</v>
      </c>
      <c r="C25" s="4">
        <f>SUMIFS(renseignements!G:G,renseignements!D:D,jour!$C$2,renseignements!C:C,jour!B25)</f>
        <v>0</v>
      </c>
      <c r="D25" s="4">
        <f>SUMIFS(renseignements!G:G,renseignements!D:D,jour!D$2,renseignements!C:C,jour!B25)</f>
        <v>0</v>
      </c>
      <c r="E25" s="4">
        <f>SUMIFS(renseignements!G:G,renseignements!D:D,jour!E$2,renseignements!C:C,jour!B25)</f>
        <v>0</v>
      </c>
      <c r="H25" s="1">
        <f>COUNTIFS(renseignements!D:D,jour!H$2,renseignements!C:C,jour!B25)</f>
        <v>0</v>
      </c>
      <c r="I25" s="1">
        <f>COUNTIFS(renseignements!D:D,jour!I$2,renseignements!C:C,jour!B25)</f>
        <v>0</v>
      </c>
      <c r="J25" s="1">
        <f>COUNTIFS(renseignements!D:D,jour!J$2,renseignements!C:C,jour!B25)</f>
        <v>0</v>
      </c>
    </row>
    <row r="26" spans="1:10" x14ac:dyDescent="0.25">
      <c r="A26" s="1" t="str">
        <f t="shared" si="0"/>
        <v>JANVIER</v>
      </c>
      <c r="B26" s="2">
        <v>44584</v>
      </c>
      <c r="C26" s="4">
        <f>SUMIFS(renseignements!G:G,renseignements!D:D,jour!$C$2,renseignements!C:C,jour!B26)</f>
        <v>0</v>
      </c>
      <c r="D26" s="4">
        <f>SUMIFS(renseignements!G:G,renseignements!D:D,jour!D$2,renseignements!C:C,jour!B26)</f>
        <v>0</v>
      </c>
      <c r="E26" s="4">
        <f>SUMIFS(renseignements!G:G,renseignements!D:D,jour!E$2,renseignements!C:C,jour!B26)</f>
        <v>0</v>
      </c>
      <c r="H26" s="1">
        <f>COUNTIFS(renseignements!D:D,jour!H$2,renseignements!C:C,jour!B26)</f>
        <v>0</v>
      </c>
      <c r="I26" s="1">
        <f>COUNTIFS(renseignements!D:D,jour!I$2,renseignements!C:C,jour!B26)</f>
        <v>0</v>
      </c>
      <c r="J26" s="1">
        <f>COUNTIFS(renseignements!D:D,jour!J$2,renseignements!C:C,jour!B26)</f>
        <v>0</v>
      </c>
    </row>
    <row r="27" spans="1:10" x14ac:dyDescent="0.25">
      <c r="A27" s="1" t="str">
        <f t="shared" si="0"/>
        <v>JANVIER</v>
      </c>
      <c r="B27" s="2">
        <v>44585</v>
      </c>
      <c r="C27" s="4">
        <f>SUMIFS(renseignements!G:G,renseignements!D:D,jour!$C$2,renseignements!C:C,jour!B27)</f>
        <v>0</v>
      </c>
      <c r="D27" s="4">
        <f>SUMIFS(renseignements!G:G,renseignements!D:D,jour!D$2,renseignements!C:C,jour!B27)</f>
        <v>0</v>
      </c>
      <c r="E27" s="4">
        <f>SUMIFS(renseignements!G:G,renseignements!D:D,jour!E$2,renseignements!C:C,jour!B27)</f>
        <v>0</v>
      </c>
      <c r="H27" s="1">
        <f>COUNTIFS(renseignements!D:D,jour!H$2,renseignements!C:C,jour!B27)</f>
        <v>0</v>
      </c>
      <c r="I27" s="1">
        <f>COUNTIFS(renseignements!D:D,jour!I$2,renseignements!C:C,jour!B27)</f>
        <v>0</v>
      </c>
      <c r="J27" s="1">
        <f>COUNTIFS(renseignements!D:D,jour!J$2,renseignements!C:C,jour!B27)</f>
        <v>0</v>
      </c>
    </row>
    <row r="28" spans="1:10" x14ac:dyDescent="0.25">
      <c r="A28" s="1" t="str">
        <f t="shared" si="0"/>
        <v>JANVIER</v>
      </c>
      <c r="B28" s="2">
        <v>44586</v>
      </c>
      <c r="C28" s="4">
        <f>SUMIFS(renseignements!G:G,renseignements!D:D,jour!$C$2,renseignements!C:C,jour!B28)</f>
        <v>0</v>
      </c>
      <c r="D28" s="4">
        <f>SUMIFS(renseignements!G:G,renseignements!D:D,jour!D$2,renseignements!C:C,jour!B28)</f>
        <v>0</v>
      </c>
      <c r="E28" s="4">
        <f>SUMIFS(renseignements!G:G,renseignements!D:D,jour!E$2,renseignements!C:C,jour!B28)</f>
        <v>0</v>
      </c>
      <c r="H28" s="1">
        <f>COUNTIFS(renseignements!D:D,jour!H$2,renseignements!C:C,jour!B28)</f>
        <v>0</v>
      </c>
      <c r="I28" s="1">
        <f>COUNTIFS(renseignements!D:D,jour!I$2,renseignements!C:C,jour!B28)</f>
        <v>0</v>
      </c>
      <c r="J28" s="1">
        <f>COUNTIFS(renseignements!D:D,jour!J$2,renseignements!C:C,jour!B28)</f>
        <v>0</v>
      </c>
    </row>
    <row r="29" spans="1:10" x14ac:dyDescent="0.25">
      <c r="A29" s="1" t="str">
        <f t="shared" si="0"/>
        <v>JANVIER</v>
      </c>
      <c r="B29" s="2">
        <v>44587</v>
      </c>
      <c r="C29" s="4">
        <f>SUMIFS(renseignements!G:G,renseignements!D:D,jour!$C$2,renseignements!C:C,jour!B29)</f>
        <v>0</v>
      </c>
      <c r="D29" s="4">
        <f>SUMIFS(renseignements!G:G,renseignements!D:D,jour!D$2,renseignements!C:C,jour!B29)</f>
        <v>0</v>
      </c>
      <c r="E29" s="4">
        <f>SUMIFS(renseignements!G:G,renseignements!D:D,jour!E$2,renseignements!C:C,jour!B29)</f>
        <v>0</v>
      </c>
      <c r="H29" s="1">
        <f>COUNTIFS(renseignements!D:D,jour!H$2,renseignements!C:C,jour!B29)</f>
        <v>0</v>
      </c>
      <c r="I29" s="1">
        <f>COUNTIFS(renseignements!D:D,jour!I$2,renseignements!C:C,jour!B29)</f>
        <v>0</v>
      </c>
      <c r="J29" s="1">
        <f>COUNTIFS(renseignements!D:D,jour!J$2,renseignements!C:C,jour!B29)</f>
        <v>0</v>
      </c>
    </row>
    <row r="30" spans="1:10" x14ac:dyDescent="0.25">
      <c r="A30" s="1" t="str">
        <f t="shared" si="0"/>
        <v>JANVIER</v>
      </c>
      <c r="B30" s="2">
        <v>44588</v>
      </c>
      <c r="C30" s="4">
        <f>SUMIFS(renseignements!G:G,renseignements!D:D,jour!$C$2,renseignements!C:C,jour!B30)</f>
        <v>0</v>
      </c>
      <c r="D30" s="4">
        <f>SUMIFS(renseignements!G:G,renseignements!D:D,jour!D$2,renseignements!C:C,jour!B30)</f>
        <v>0</v>
      </c>
      <c r="E30" s="4">
        <f>SUMIFS(renseignements!G:G,renseignements!D:D,jour!E$2,renseignements!C:C,jour!B30)</f>
        <v>0</v>
      </c>
      <c r="H30" s="1">
        <f>COUNTIFS(renseignements!D:D,jour!H$2,renseignements!C:C,jour!B30)</f>
        <v>0</v>
      </c>
      <c r="I30" s="1">
        <f>COUNTIFS(renseignements!D:D,jour!I$2,renseignements!C:C,jour!B30)</f>
        <v>0</v>
      </c>
      <c r="J30" s="1">
        <f>COUNTIFS(renseignements!D:D,jour!J$2,renseignements!C:C,jour!B30)</f>
        <v>0</v>
      </c>
    </row>
    <row r="31" spans="1:10" x14ac:dyDescent="0.25">
      <c r="A31" s="1" t="str">
        <f t="shared" si="0"/>
        <v>JANVIER</v>
      </c>
      <c r="B31" s="2">
        <v>44589</v>
      </c>
      <c r="C31" s="4">
        <f>SUMIFS(renseignements!G:G,renseignements!D:D,jour!$C$2,renseignements!C:C,jour!B31)</f>
        <v>0</v>
      </c>
      <c r="D31" s="4">
        <f>SUMIFS(renseignements!G:G,renseignements!D:D,jour!D$2,renseignements!C:C,jour!B31)</f>
        <v>0</v>
      </c>
      <c r="E31" s="4">
        <f>SUMIFS(renseignements!G:G,renseignements!D:D,jour!E$2,renseignements!C:C,jour!B31)</f>
        <v>0</v>
      </c>
      <c r="H31" s="1">
        <f>COUNTIFS(renseignements!D:D,jour!H$2,renseignements!C:C,jour!B31)</f>
        <v>0</v>
      </c>
      <c r="I31" s="1">
        <f>COUNTIFS(renseignements!D:D,jour!I$2,renseignements!C:C,jour!B31)</f>
        <v>0</v>
      </c>
      <c r="J31" s="1">
        <f>COUNTIFS(renseignements!D:D,jour!J$2,renseignements!C:C,jour!B31)</f>
        <v>0</v>
      </c>
    </row>
    <row r="32" spans="1:10" x14ac:dyDescent="0.25">
      <c r="A32" s="1" t="str">
        <f t="shared" si="0"/>
        <v>JANVIER</v>
      </c>
      <c r="B32" s="2">
        <v>44590</v>
      </c>
      <c r="C32" s="4">
        <f>SUMIFS(renseignements!G:G,renseignements!D:D,jour!$C$2,renseignements!C:C,jour!B32)</f>
        <v>0</v>
      </c>
      <c r="D32" s="4">
        <f>SUMIFS(renseignements!G:G,renseignements!D:D,jour!D$2,renseignements!C:C,jour!B32)</f>
        <v>0</v>
      </c>
      <c r="E32" s="4">
        <f>SUMIFS(renseignements!G:G,renseignements!D:D,jour!E$2,renseignements!C:C,jour!B32)</f>
        <v>0</v>
      </c>
      <c r="H32" s="1">
        <f>COUNTIFS(renseignements!D:D,jour!H$2,renseignements!C:C,jour!B32)</f>
        <v>0</v>
      </c>
      <c r="I32" s="1">
        <f>COUNTIFS(renseignements!D:D,jour!I$2,renseignements!C:C,jour!B32)</f>
        <v>0</v>
      </c>
      <c r="J32" s="1">
        <f>COUNTIFS(renseignements!D:D,jour!J$2,renseignements!C:C,jour!B32)</f>
        <v>0</v>
      </c>
    </row>
    <row r="33" spans="1:10" x14ac:dyDescent="0.25">
      <c r="A33" s="1" t="str">
        <f t="shared" si="0"/>
        <v>JANVIER</v>
      </c>
      <c r="B33" s="2">
        <v>44591</v>
      </c>
      <c r="C33" s="4">
        <f>SUMIFS(renseignements!G:G,renseignements!D:D,jour!$C$2,renseignements!C:C,jour!B33)</f>
        <v>0</v>
      </c>
      <c r="D33" s="4">
        <f>SUMIFS(renseignements!G:G,renseignements!D:D,jour!D$2,renseignements!C:C,jour!B33)</f>
        <v>0</v>
      </c>
      <c r="E33" s="4">
        <f>SUMIFS(renseignements!G:G,renseignements!D:D,jour!E$2,renseignements!C:C,jour!B33)</f>
        <v>0</v>
      </c>
      <c r="H33" s="1">
        <f>COUNTIFS(renseignements!D:D,jour!H$2,renseignements!C:C,jour!B33)</f>
        <v>0</v>
      </c>
      <c r="I33" s="1">
        <f>COUNTIFS(renseignements!D:D,jour!I$2,renseignements!C:C,jour!B33)</f>
        <v>0</v>
      </c>
      <c r="J33" s="1">
        <f>COUNTIFS(renseignements!D:D,jour!J$2,renseignements!C:C,jour!B33)</f>
        <v>0</v>
      </c>
    </row>
    <row r="34" spans="1:10" x14ac:dyDescent="0.25">
      <c r="A34" s="1" t="str">
        <f t="shared" si="0"/>
        <v>JANVIER</v>
      </c>
      <c r="B34" s="2">
        <v>44592</v>
      </c>
      <c r="C34" s="4">
        <f>SUMIFS(renseignements!G:G,renseignements!D:D,jour!$C$2,renseignements!C:C,jour!B34)</f>
        <v>0</v>
      </c>
      <c r="D34" s="4">
        <f>SUMIFS(renseignements!G:G,renseignements!D:D,jour!D$2,renseignements!C:C,jour!B34)</f>
        <v>0</v>
      </c>
      <c r="E34" s="4">
        <f>SUMIFS(renseignements!G:G,renseignements!D:D,jour!E$2,renseignements!C:C,jour!B34)</f>
        <v>0</v>
      </c>
      <c r="H34" s="1">
        <f>COUNTIFS(renseignements!D:D,jour!H$2,renseignements!C:C,jour!B34)</f>
        <v>0</v>
      </c>
      <c r="I34" s="1">
        <f>COUNTIFS(renseignements!D:D,jour!I$2,renseignements!C:C,jour!B34)</f>
        <v>0</v>
      </c>
      <c r="J34" s="1">
        <f>COUNTIFS(renseignements!D:D,jour!J$2,renseignements!C:C,jour!B34)</f>
        <v>0</v>
      </c>
    </row>
    <row r="35" spans="1:10" x14ac:dyDescent="0.25">
      <c r="A35" s="1" t="str">
        <f t="shared" si="0"/>
        <v>FÉVRIER</v>
      </c>
      <c r="B35" s="2">
        <v>44593</v>
      </c>
      <c r="C35" s="4">
        <f>SUMIFS(renseignements!G:G,renseignements!D:D,jour!$C$2,renseignements!C:C,jour!B35)</f>
        <v>0</v>
      </c>
      <c r="D35" s="4">
        <f>SUMIFS(renseignements!G:G,renseignements!D:D,jour!D$2,renseignements!C:C,jour!B35)</f>
        <v>0</v>
      </c>
      <c r="E35" s="4">
        <f>SUMIFS(renseignements!G:G,renseignements!D:D,jour!E$2,renseignements!C:C,jour!B35)</f>
        <v>0</v>
      </c>
      <c r="H35" s="1">
        <f>COUNTIFS(renseignements!D:D,jour!H$2,renseignements!C:C,jour!B35)</f>
        <v>0</v>
      </c>
      <c r="I35" s="1">
        <f>COUNTIFS(renseignements!D:D,jour!I$2,renseignements!C:C,jour!B35)</f>
        <v>0</v>
      </c>
      <c r="J35" s="1">
        <f>COUNTIFS(renseignements!D:D,jour!J$2,renseignements!C:C,jour!B35)</f>
        <v>0</v>
      </c>
    </row>
    <row r="36" spans="1:10" x14ac:dyDescent="0.25">
      <c r="A36" s="1" t="str">
        <f t="shared" si="0"/>
        <v>FÉVRIER</v>
      </c>
      <c r="B36" s="2">
        <v>44594</v>
      </c>
      <c r="C36" s="4">
        <f>SUMIFS(renseignements!G:G,renseignements!D:D,jour!$C$2,renseignements!C:C,jour!B36)</f>
        <v>0</v>
      </c>
      <c r="D36" s="4">
        <f>SUMIFS(renseignements!G:G,renseignements!D:D,jour!D$2,renseignements!C:C,jour!B36)</f>
        <v>0</v>
      </c>
      <c r="E36" s="4">
        <f>SUMIFS(renseignements!G:G,renseignements!D:D,jour!E$2,renseignements!C:C,jour!B36)</f>
        <v>0</v>
      </c>
      <c r="H36" s="1">
        <f>COUNTIFS(renseignements!D:D,jour!H$2,renseignements!C:C,jour!B36)</f>
        <v>0</v>
      </c>
      <c r="I36" s="1">
        <f>COUNTIFS(renseignements!D:D,jour!I$2,renseignements!C:C,jour!B36)</f>
        <v>0</v>
      </c>
      <c r="J36" s="1">
        <f>COUNTIFS(renseignements!D:D,jour!J$2,renseignements!C:C,jour!B36)</f>
        <v>0</v>
      </c>
    </row>
    <row r="37" spans="1:10" x14ac:dyDescent="0.25">
      <c r="A37" s="1" t="str">
        <f t="shared" si="0"/>
        <v>FÉVRIER</v>
      </c>
      <c r="B37" s="2">
        <v>44595</v>
      </c>
      <c r="C37" s="4">
        <f>SUMIFS(renseignements!G:G,renseignements!D:D,jour!$C$2,renseignements!C:C,jour!B37)</f>
        <v>0</v>
      </c>
      <c r="D37" s="4">
        <f>SUMIFS(renseignements!G:G,renseignements!D:D,jour!D$2,renseignements!C:C,jour!B37)</f>
        <v>0</v>
      </c>
      <c r="E37" s="4">
        <f>SUMIFS(renseignements!G:G,renseignements!D:D,jour!E$2,renseignements!C:C,jour!B37)</f>
        <v>0</v>
      </c>
      <c r="H37" s="1">
        <f>COUNTIFS(renseignements!D:D,jour!H$2,renseignements!C:C,jour!B37)</f>
        <v>0</v>
      </c>
      <c r="I37" s="1">
        <f>COUNTIFS(renseignements!D:D,jour!I$2,renseignements!C:C,jour!B37)</f>
        <v>0</v>
      </c>
      <c r="J37" s="1">
        <f>COUNTIFS(renseignements!D:D,jour!J$2,renseignements!C:C,jour!B37)</f>
        <v>0</v>
      </c>
    </row>
    <row r="38" spans="1:10" x14ac:dyDescent="0.25">
      <c r="A38" s="1" t="str">
        <f t="shared" si="0"/>
        <v>FÉVRIER</v>
      </c>
      <c r="B38" s="2">
        <v>44596</v>
      </c>
      <c r="C38" s="4">
        <f>SUMIFS(renseignements!G:G,renseignements!D:D,jour!$C$2,renseignements!C:C,jour!B38)</f>
        <v>0</v>
      </c>
      <c r="D38" s="4">
        <f>SUMIFS(renseignements!G:G,renseignements!D:D,jour!D$2,renseignements!C:C,jour!B38)</f>
        <v>0</v>
      </c>
      <c r="E38" s="4">
        <f>SUMIFS(renseignements!G:G,renseignements!D:D,jour!E$2,renseignements!C:C,jour!B38)</f>
        <v>0</v>
      </c>
      <c r="H38" s="1">
        <f>COUNTIFS(renseignements!D:D,jour!H$2,renseignements!C:C,jour!B38)</f>
        <v>0</v>
      </c>
      <c r="I38" s="1">
        <f>COUNTIFS(renseignements!D:D,jour!I$2,renseignements!C:C,jour!B38)</f>
        <v>0</v>
      </c>
      <c r="J38" s="1">
        <f>COUNTIFS(renseignements!D:D,jour!J$2,renseignements!C:C,jour!B38)</f>
        <v>0</v>
      </c>
    </row>
    <row r="39" spans="1:10" x14ac:dyDescent="0.25">
      <c r="A39" s="1" t="str">
        <f t="shared" si="0"/>
        <v>FÉVRIER</v>
      </c>
      <c r="B39" s="2">
        <v>44597</v>
      </c>
      <c r="C39" s="4">
        <f>SUMIFS(renseignements!G:G,renseignements!D:D,jour!$C$2,renseignements!C:C,jour!B39)</f>
        <v>0</v>
      </c>
      <c r="D39" s="4">
        <f>SUMIFS(renseignements!G:G,renseignements!D:D,jour!D$2,renseignements!C:C,jour!B39)</f>
        <v>0</v>
      </c>
      <c r="E39" s="4">
        <f>SUMIFS(renseignements!G:G,renseignements!D:D,jour!E$2,renseignements!C:C,jour!B39)</f>
        <v>0</v>
      </c>
      <c r="H39" s="1">
        <f>COUNTIFS(renseignements!D:D,jour!H$2,renseignements!C:C,jour!B39)</f>
        <v>0</v>
      </c>
      <c r="I39" s="1">
        <f>COUNTIFS(renseignements!D:D,jour!I$2,renseignements!C:C,jour!B39)</f>
        <v>0</v>
      </c>
      <c r="J39" s="1">
        <f>COUNTIFS(renseignements!D:D,jour!J$2,renseignements!C:C,jour!B39)</f>
        <v>0</v>
      </c>
    </row>
    <row r="40" spans="1:10" x14ac:dyDescent="0.25">
      <c r="A40" s="1" t="str">
        <f t="shared" si="0"/>
        <v>FÉVRIER</v>
      </c>
      <c r="B40" s="2">
        <v>44598</v>
      </c>
      <c r="C40" s="4">
        <f>SUMIFS(renseignements!G:G,renseignements!D:D,jour!$C$2,renseignements!C:C,jour!B40)</f>
        <v>0</v>
      </c>
      <c r="D40" s="4">
        <f>SUMIFS(renseignements!G:G,renseignements!D:D,jour!D$2,renseignements!C:C,jour!B40)</f>
        <v>0</v>
      </c>
      <c r="E40" s="4">
        <f>SUMIFS(renseignements!G:G,renseignements!D:D,jour!E$2,renseignements!C:C,jour!B40)</f>
        <v>0</v>
      </c>
      <c r="H40" s="1">
        <f>COUNTIFS(renseignements!D:D,jour!H$2,renseignements!C:C,jour!B40)</f>
        <v>0</v>
      </c>
      <c r="I40" s="1">
        <f>COUNTIFS(renseignements!D:D,jour!I$2,renseignements!C:C,jour!B40)</f>
        <v>0</v>
      </c>
      <c r="J40" s="1">
        <f>COUNTIFS(renseignements!D:D,jour!J$2,renseignements!C:C,jour!B40)</f>
        <v>0</v>
      </c>
    </row>
    <row r="41" spans="1:10" x14ac:dyDescent="0.25">
      <c r="A41" s="1" t="str">
        <f t="shared" si="0"/>
        <v>FÉVRIER</v>
      </c>
      <c r="B41" s="2">
        <v>44599</v>
      </c>
      <c r="C41" s="4">
        <f>SUMIFS(renseignements!G:G,renseignements!D:D,jour!$C$2,renseignements!C:C,jour!B41)</f>
        <v>0</v>
      </c>
      <c r="D41" s="4">
        <f>SUMIFS(renseignements!G:G,renseignements!D:D,jour!D$2,renseignements!C:C,jour!B41)</f>
        <v>0</v>
      </c>
      <c r="E41" s="4">
        <f>SUMIFS(renseignements!G:G,renseignements!D:D,jour!E$2,renseignements!C:C,jour!B41)</f>
        <v>0</v>
      </c>
      <c r="H41" s="1">
        <f>COUNTIFS(renseignements!D:D,jour!H$2,renseignements!C:C,jour!B41)</f>
        <v>0</v>
      </c>
      <c r="I41" s="1">
        <f>COUNTIFS(renseignements!D:D,jour!I$2,renseignements!C:C,jour!B41)</f>
        <v>0</v>
      </c>
      <c r="J41" s="1">
        <f>COUNTIFS(renseignements!D:D,jour!J$2,renseignements!C:C,jour!B41)</f>
        <v>0</v>
      </c>
    </row>
    <row r="42" spans="1:10" x14ac:dyDescent="0.25">
      <c r="A42" s="1" t="str">
        <f t="shared" si="0"/>
        <v>FÉVRIER</v>
      </c>
      <c r="B42" s="2">
        <v>44600</v>
      </c>
      <c r="C42" s="4">
        <f>SUMIFS(renseignements!G:G,renseignements!D:D,jour!$C$2,renseignements!C:C,jour!B42)</f>
        <v>0</v>
      </c>
      <c r="D42" s="4">
        <f>SUMIFS(renseignements!G:G,renseignements!D:D,jour!D$2,renseignements!C:C,jour!B42)</f>
        <v>0</v>
      </c>
      <c r="E42" s="4">
        <f>SUMIFS(renseignements!G:G,renseignements!D:D,jour!E$2,renseignements!C:C,jour!B42)</f>
        <v>0</v>
      </c>
      <c r="H42" s="1">
        <f>COUNTIFS(renseignements!D:D,jour!H$2,renseignements!C:C,jour!B42)</f>
        <v>0</v>
      </c>
      <c r="I42" s="1">
        <f>COUNTIFS(renseignements!D:D,jour!I$2,renseignements!C:C,jour!B42)</f>
        <v>0</v>
      </c>
      <c r="J42" s="1">
        <f>COUNTIFS(renseignements!D:D,jour!J$2,renseignements!C:C,jour!B42)</f>
        <v>0</v>
      </c>
    </row>
    <row r="43" spans="1:10" x14ac:dyDescent="0.25">
      <c r="A43" s="1" t="str">
        <f t="shared" si="0"/>
        <v>FÉVRIER</v>
      </c>
      <c r="B43" s="2">
        <v>44601</v>
      </c>
      <c r="C43" s="4">
        <f>SUMIFS(renseignements!G:G,renseignements!D:D,jour!$C$2,renseignements!C:C,jour!B43)</f>
        <v>0</v>
      </c>
      <c r="D43" s="4">
        <f>SUMIFS(renseignements!G:G,renseignements!D:D,jour!D$2,renseignements!C:C,jour!B43)</f>
        <v>0</v>
      </c>
      <c r="E43" s="4">
        <f>SUMIFS(renseignements!G:G,renseignements!D:D,jour!E$2,renseignements!C:C,jour!B43)</f>
        <v>0</v>
      </c>
      <c r="H43" s="1">
        <f>COUNTIFS(renseignements!D:D,jour!H$2,renseignements!C:C,jour!B43)</f>
        <v>0</v>
      </c>
      <c r="I43" s="1">
        <f>COUNTIFS(renseignements!D:D,jour!I$2,renseignements!C:C,jour!B43)</f>
        <v>0</v>
      </c>
      <c r="J43" s="1">
        <f>COUNTIFS(renseignements!D:D,jour!J$2,renseignements!C:C,jour!B43)</f>
        <v>0</v>
      </c>
    </row>
    <row r="44" spans="1:10" x14ac:dyDescent="0.25">
      <c r="A44" s="1" t="str">
        <f t="shared" si="0"/>
        <v>FÉVRIER</v>
      </c>
      <c r="B44" s="2">
        <v>44602</v>
      </c>
      <c r="C44" s="4">
        <f>SUMIFS(renseignements!G:G,renseignements!D:D,jour!$C$2,renseignements!C:C,jour!B44)</f>
        <v>0</v>
      </c>
      <c r="D44" s="4">
        <f>SUMIFS(renseignements!G:G,renseignements!D:D,jour!D$2,renseignements!C:C,jour!B44)</f>
        <v>0</v>
      </c>
      <c r="E44" s="4">
        <f>SUMIFS(renseignements!G:G,renseignements!D:D,jour!E$2,renseignements!C:C,jour!B44)</f>
        <v>0</v>
      </c>
      <c r="H44" s="1">
        <f>COUNTIFS(renseignements!D:D,jour!H$2,renseignements!C:C,jour!B44)</f>
        <v>0</v>
      </c>
      <c r="I44" s="1">
        <f>COUNTIFS(renseignements!D:D,jour!I$2,renseignements!C:C,jour!B44)</f>
        <v>0</v>
      </c>
      <c r="J44" s="1">
        <f>COUNTIFS(renseignements!D:D,jour!J$2,renseignements!C:C,jour!B44)</f>
        <v>0</v>
      </c>
    </row>
    <row r="45" spans="1:10" x14ac:dyDescent="0.25">
      <c r="A45" s="1" t="str">
        <f t="shared" si="0"/>
        <v>FÉVRIER</v>
      </c>
      <c r="B45" s="2">
        <v>44603</v>
      </c>
      <c r="C45" s="4">
        <f>SUMIFS(renseignements!G:G,renseignements!D:D,jour!$C$2,renseignements!C:C,jour!B45)</f>
        <v>0</v>
      </c>
      <c r="D45" s="4">
        <f>SUMIFS(renseignements!G:G,renseignements!D:D,jour!D$2,renseignements!C:C,jour!B45)</f>
        <v>0</v>
      </c>
      <c r="E45" s="4">
        <f>SUMIFS(renseignements!G:G,renseignements!D:D,jour!E$2,renseignements!C:C,jour!B45)</f>
        <v>0</v>
      </c>
      <c r="H45" s="1">
        <f>COUNTIFS(renseignements!D:D,jour!H$2,renseignements!C:C,jour!B45)</f>
        <v>0</v>
      </c>
      <c r="I45" s="1">
        <f>COUNTIFS(renseignements!D:D,jour!I$2,renseignements!C:C,jour!B45)</f>
        <v>0</v>
      </c>
      <c r="J45" s="1">
        <f>COUNTIFS(renseignements!D:D,jour!J$2,renseignements!C:C,jour!B45)</f>
        <v>0</v>
      </c>
    </row>
    <row r="46" spans="1:10" x14ac:dyDescent="0.25">
      <c r="A46" s="1" t="str">
        <f t="shared" si="0"/>
        <v>FÉVRIER</v>
      </c>
      <c r="B46" s="2">
        <v>44604</v>
      </c>
      <c r="C46" s="4">
        <f>SUMIFS(renseignements!G:G,renseignements!D:D,jour!$C$2,renseignements!C:C,jour!B46)</f>
        <v>0</v>
      </c>
      <c r="D46" s="4">
        <f>SUMIFS(renseignements!G:G,renseignements!D:D,jour!D$2,renseignements!C:C,jour!B46)</f>
        <v>0</v>
      </c>
      <c r="E46" s="4">
        <f>SUMIFS(renseignements!G:G,renseignements!D:D,jour!E$2,renseignements!C:C,jour!B46)</f>
        <v>0</v>
      </c>
      <c r="H46" s="1">
        <f>COUNTIFS(renseignements!D:D,jour!H$2,renseignements!C:C,jour!B46)</f>
        <v>0</v>
      </c>
      <c r="I46" s="1">
        <f>COUNTIFS(renseignements!D:D,jour!I$2,renseignements!C:C,jour!B46)</f>
        <v>0</v>
      </c>
      <c r="J46" s="1">
        <f>COUNTIFS(renseignements!D:D,jour!J$2,renseignements!C:C,jour!B46)</f>
        <v>0</v>
      </c>
    </row>
    <row r="47" spans="1:10" x14ac:dyDescent="0.25">
      <c r="A47" s="1" t="str">
        <f t="shared" si="0"/>
        <v>FÉVRIER</v>
      </c>
      <c r="B47" s="2">
        <v>44605</v>
      </c>
      <c r="C47" s="4">
        <f>SUMIFS(renseignements!G:G,renseignements!D:D,jour!$C$2,renseignements!C:C,jour!B47)</f>
        <v>0</v>
      </c>
      <c r="D47" s="4">
        <f>SUMIFS(renseignements!G:G,renseignements!D:D,jour!D$2,renseignements!C:C,jour!B47)</f>
        <v>0</v>
      </c>
      <c r="E47" s="4">
        <f>SUMIFS(renseignements!G:G,renseignements!D:D,jour!E$2,renseignements!C:C,jour!B47)</f>
        <v>0</v>
      </c>
      <c r="H47" s="1">
        <f>COUNTIFS(renseignements!D:D,jour!H$2,renseignements!C:C,jour!B47)</f>
        <v>0</v>
      </c>
      <c r="I47" s="1">
        <f>COUNTIFS(renseignements!D:D,jour!I$2,renseignements!C:C,jour!B47)</f>
        <v>0</v>
      </c>
      <c r="J47" s="1">
        <f>COUNTIFS(renseignements!D:D,jour!J$2,renseignements!C:C,jour!B47)</f>
        <v>0</v>
      </c>
    </row>
    <row r="48" spans="1:10" x14ac:dyDescent="0.25">
      <c r="A48" s="1" t="str">
        <f t="shared" si="0"/>
        <v>FÉVRIER</v>
      </c>
      <c r="B48" s="2">
        <v>44606</v>
      </c>
      <c r="C48" s="4">
        <f>SUMIFS(renseignements!G:G,renseignements!D:D,jour!$C$2,renseignements!C:C,jour!B48)</f>
        <v>0</v>
      </c>
      <c r="D48" s="4">
        <f>SUMIFS(renseignements!G:G,renseignements!D:D,jour!D$2,renseignements!C:C,jour!B48)</f>
        <v>0</v>
      </c>
      <c r="E48" s="4">
        <f>SUMIFS(renseignements!G:G,renseignements!D:D,jour!E$2,renseignements!C:C,jour!B48)</f>
        <v>0</v>
      </c>
      <c r="H48" s="1">
        <f>COUNTIFS(renseignements!D:D,jour!H$2,renseignements!C:C,jour!B48)</f>
        <v>0</v>
      </c>
      <c r="I48" s="1">
        <f>COUNTIFS(renseignements!D:D,jour!I$2,renseignements!C:C,jour!B48)</f>
        <v>0</v>
      </c>
      <c r="J48" s="1">
        <f>COUNTIFS(renseignements!D:D,jour!J$2,renseignements!C:C,jour!B48)</f>
        <v>0</v>
      </c>
    </row>
    <row r="49" spans="1:10" x14ac:dyDescent="0.25">
      <c r="A49" s="1" t="str">
        <f t="shared" si="0"/>
        <v>FÉVRIER</v>
      </c>
      <c r="B49" s="2">
        <v>44607</v>
      </c>
      <c r="C49" s="4">
        <f>SUMIFS(renseignements!G:G,renseignements!D:D,jour!$C$2,renseignements!C:C,jour!B49)</f>
        <v>0</v>
      </c>
      <c r="D49" s="4">
        <f>SUMIFS(renseignements!G:G,renseignements!D:D,jour!D$2,renseignements!C:C,jour!B49)</f>
        <v>0</v>
      </c>
      <c r="E49" s="4">
        <f>SUMIFS(renseignements!G:G,renseignements!D:D,jour!E$2,renseignements!C:C,jour!B49)</f>
        <v>0</v>
      </c>
      <c r="H49" s="1">
        <f>COUNTIFS(renseignements!D:D,jour!H$2,renseignements!C:C,jour!B49)</f>
        <v>0</v>
      </c>
      <c r="I49" s="1">
        <f>COUNTIFS(renseignements!D:D,jour!I$2,renseignements!C:C,jour!B49)</f>
        <v>0</v>
      </c>
      <c r="J49" s="1">
        <f>COUNTIFS(renseignements!D:D,jour!J$2,renseignements!C:C,jour!B49)</f>
        <v>0</v>
      </c>
    </row>
    <row r="50" spans="1:10" x14ac:dyDescent="0.25">
      <c r="A50" s="1" t="str">
        <f t="shared" si="0"/>
        <v>FÉVRIER</v>
      </c>
      <c r="B50" s="2">
        <v>44608</v>
      </c>
      <c r="C50" s="4">
        <f>SUMIFS(renseignements!G:G,renseignements!D:D,jour!$C$2,renseignements!C:C,jour!B50)</f>
        <v>0</v>
      </c>
      <c r="D50" s="4">
        <f>SUMIFS(renseignements!G:G,renseignements!D:D,jour!D$2,renseignements!C:C,jour!B50)</f>
        <v>0</v>
      </c>
      <c r="E50" s="4">
        <f>SUMIFS(renseignements!G:G,renseignements!D:D,jour!E$2,renseignements!C:C,jour!B50)</f>
        <v>0</v>
      </c>
      <c r="H50" s="1">
        <f>COUNTIFS(renseignements!D:D,jour!H$2,renseignements!C:C,jour!B50)</f>
        <v>0</v>
      </c>
      <c r="I50" s="1">
        <f>COUNTIFS(renseignements!D:D,jour!I$2,renseignements!C:C,jour!B50)</f>
        <v>0</v>
      </c>
      <c r="J50" s="1">
        <f>COUNTIFS(renseignements!D:D,jour!J$2,renseignements!C:C,jour!B50)</f>
        <v>0</v>
      </c>
    </row>
    <row r="51" spans="1:10" x14ac:dyDescent="0.25">
      <c r="A51" s="1" t="str">
        <f t="shared" si="0"/>
        <v>FÉVRIER</v>
      </c>
      <c r="B51" s="2">
        <v>44609</v>
      </c>
      <c r="C51" s="4">
        <f>SUMIFS(renseignements!G:G,renseignements!D:D,jour!$C$2,renseignements!C:C,jour!B51)</f>
        <v>0</v>
      </c>
      <c r="D51" s="4">
        <f>SUMIFS(renseignements!G:G,renseignements!D:D,jour!D$2,renseignements!C:C,jour!B51)</f>
        <v>0</v>
      </c>
      <c r="E51" s="4">
        <f>SUMIFS(renseignements!G:G,renseignements!D:D,jour!E$2,renseignements!C:C,jour!B51)</f>
        <v>0</v>
      </c>
      <c r="H51" s="1">
        <f>COUNTIFS(renseignements!D:D,jour!H$2,renseignements!C:C,jour!B51)</f>
        <v>0</v>
      </c>
      <c r="I51" s="1">
        <f>COUNTIFS(renseignements!D:D,jour!I$2,renseignements!C:C,jour!B51)</f>
        <v>0</v>
      </c>
      <c r="J51" s="1">
        <f>COUNTIFS(renseignements!D:D,jour!J$2,renseignements!C:C,jour!B51)</f>
        <v>0</v>
      </c>
    </row>
    <row r="52" spans="1:10" x14ac:dyDescent="0.25">
      <c r="A52" s="1" t="str">
        <f t="shared" si="0"/>
        <v>FÉVRIER</v>
      </c>
      <c r="B52" s="2">
        <v>44610</v>
      </c>
      <c r="C52" s="4">
        <f>SUMIFS(renseignements!G:G,renseignements!D:D,jour!$C$2,renseignements!C:C,jour!B52)</f>
        <v>0</v>
      </c>
      <c r="D52" s="4">
        <f>SUMIFS(renseignements!G:G,renseignements!D:D,jour!D$2,renseignements!C:C,jour!B52)</f>
        <v>0</v>
      </c>
      <c r="E52" s="4">
        <f>SUMIFS(renseignements!G:G,renseignements!D:D,jour!E$2,renseignements!C:C,jour!B52)</f>
        <v>0</v>
      </c>
      <c r="H52" s="1">
        <f>COUNTIFS(renseignements!D:D,jour!H$2,renseignements!C:C,jour!B52)</f>
        <v>0</v>
      </c>
      <c r="I52" s="1">
        <f>COUNTIFS(renseignements!D:D,jour!I$2,renseignements!C:C,jour!B52)</f>
        <v>0</v>
      </c>
      <c r="J52" s="1">
        <f>COUNTIFS(renseignements!D:D,jour!J$2,renseignements!C:C,jour!B52)</f>
        <v>0</v>
      </c>
    </row>
    <row r="53" spans="1:10" x14ac:dyDescent="0.25">
      <c r="A53" s="1" t="str">
        <f t="shared" si="0"/>
        <v>FÉVRIER</v>
      </c>
      <c r="B53" s="2">
        <v>44611</v>
      </c>
      <c r="C53" s="4">
        <f>SUMIFS(renseignements!G:G,renseignements!D:D,jour!$C$2,renseignements!C:C,jour!B53)</f>
        <v>0</v>
      </c>
      <c r="D53" s="4">
        <f>SUMIFS(renseignements!G:G,renseignements!D:D,jour!D$2,renseignements!C:C,jour!B53)</f>
        <v>0</v>
      </c>
      <c r="E53" s="4">
        <f>SUMIFS(renseignements!G:G,renseignements!D:D,jour!E$2,renseignements!C:C,jour!B53)</f>
        <v>0</v>
      </c>
      <c r="H53" s="1">
        <f>COUNTIFS(renseignements!D:D,jour!H$2,renseignements!C:C,jour!B53)</f>
        <v>0</v>
      </c>
      <c r="I53" s="1">
        <f>COUNTIFS(renseignements!D:D,jour!I$2,renseignements!C:C,jour!B53)</f>
        <v>0</v>
      </c>
      <c r="J53" s="1">
        <f>COUNTIFS(renseignements!D:D,jour!J$2,renseignements!C:C,jour!B53)</f>
        <v>0</v>
      </c>
    </row>
    <row r="54" spans="1:10" x14ac:dyDescent="0.25">
      <c r="A54" s="1" t="str">
        <f t="shared" si="0"/>
        <v>FÉVRIER</v>
      </c>
      <c r="B54" s="2">
        <v>44612</v>
      </c>
      <c r="C54" s="4">
        <f>SUMIFS(renseignements!G:G,renseignements!D:D,jour!$C$2,renseignements!C:C,jour!B54)</f>
        <v>0</v>
      </c>
      <c r="D54" s="4">
        <f>SUMIFS(renseignements!G:G,renseignements!D:D,jour!D$2,renseignements!C:C,jour!B54)</f>
        <v>0</v>
      </c>
      <c r="E54" s="4">
        <f>SUMIFS(renseignements!G:G,renseignements!D:D,jour!E$2,renseignements!C:C,jour!B54)</f>
        <v>0</v>
      </c>
      <c r="H54" s="1">
        <f>COUNTIFS(renseignements!D:D,jour!H$2,renseignements!C:C,jour!B54)</f>
        <v>0</v>
      </c>
      <c r="I54" s="1">
        <f>COUNTIFS(renseignements!D:D,jour!I$2,renseignements!C:C,jour!B54)</f>
        <v>0</v>
      </c>
      <c r="J54" s="1">
        <f>COUNTIFS(renseignements!D:D,jour!J$2,renseignements!C:C,jour!B54)</f>
        <v>0</v>
      </c>
    </row>
    <row r="55" spans="1:10" x14ac:dyDescent="0.25">
      <c r="A55" s="1" t="str">
        <f t="shared" si="0"/>
        <v>FÉVRIER</v>
      </c>
      <c r="B55" s="2">
        <v>44613</v>
      </c>
      <c r="C55" s="4">
        <f>SUMIFS(renseignements!G:G,renseignements!D:D,jour!$C$2,renseignements!C:C,jour!B55)</f>
        <v>0</v>
      </c>
      <c r="D55" s="4">
        <f>SUMIFS(renseignements!G:G,renseignements!D:D,jour!D$2,renseignements!C:C,jour!B55)</f>
        <v>0</v>
      </c>
      <c r="E55" s="4">
        <f>SUMIFS(renseignements!G:G,renseignements!D:D,jour!E$2,renseignements!C:C,jour!B55)</f>
        <v>0</v>
      </c>
      <c r="H55" s="1">
        <f>COUNTIFS(renseignements!D:D,jour!H$2,renseignements!C:C,jour!B55)</f>
        <v>0</v>
      </c>
      <c r="I55" s="1">
        <f>COUNTIFS(renseignements!D:D,jour!I$2,renseignements!C:C,jour!B55)</f>
        <v>0</v>
      </c>
      <c r="J55" s="1">
        <f>COUNTIFS(renseignements!D:D,jour!J$2,renseignements!C:C,jour!B55)</f>
        <v>0</v>
      </c>
    </row>
    <row r="56" spans="1:10" x14ac:dyDescent="0.25">
      <c r="A56" s="1" t="str">
        <f t="shared" si="0"/>
        <v>FÉVRIER</v>
      </c>
      <c r="B56" s="2">
        <v>44614</v>
      </c>
      <c r="C56" s="4">
        <f>SUMIFS(renseignements!G:G,renseignements!D:D,jour!$C$2,renseignements!C:C,jour!B56)</f>
        <v>0</v>
      </c>
      <c r="D56" s="4">
        <f>SUMIFS(renseignements!G:G,renseignements!D:D,jour!D$2,renseignements!C:C,jour!B56)</f>
        <v>0</v>
      </c>
      <c r="E56" s="4">
        <f>SUMIFS(renseignements!G:G,renseignements!D:D,jour!E$2,renseignements!C:C,jour!B56)</f>
        <v>0</v>
      </c>
      <c r="H56" s="1">
        <f>COUNTIFS(renseignements!D:D,jour!H$2,renseignements!C:C,jour!B56)</f>
        <v>0</v>
      </c>
      <c r="I56" s="1">
        <f>COUNTIFS(renseignements!D:D,jour!I$2,renseignements!C:C,jour!B56)</f>
        <v>0</v>
      </c>
      <c r="J56" s="1">
        <f>COUNTIFS(renseignements!D:D,jour!J$2,renseignements!C:C,jour!B56)</f>
        <v>0</v>
      </c>
    </row>
    <row r="57" spans="1:10" x14ac:dyDescent="0.25">
      <c r="A57" s="1" t="str">
        <f t="shared" si="0"/>
        <v>FÉVRIER</v>
      </c>
      <c r="B57" s="2">
        <v>44615</v>
      </c>
      <c r="C57" s="4">
        <f>SUMIFS(renseignements!G:G,renseignements!D:D,jour!$C$2,renseignements!C:C,jour!B57)</f>
        <v>0</v>
      </c>
      <c r="D57" s="4">
        <f>SUMIFS(renseignements!G:G,renseignements!D:D,jour!D$2,renseignements!C:C,jour!B57)</f>
        <v>0</v>
      </c>
      <c r="E57" s="4">
        <f>SUMIFS(renseignements!G:G,renseignements!D:D,jour!E$2,renseignements!C:C,jour!B57)</f>
        <v>0</v>
      </c>
      <c r="H57" s="1">
        <f>COUNTIFS(renseignements!D:D,jour!H$2,renseignements!C:C,jour!B57)</f>
        <v>0</v>
      </c>
      <c r="I57" s="1">
        <f>COUNTIFS(renseignements!D:D,jour!I$2,renseignements!C:C,jour!B57)</f>
        <v>0</v>
      </c>
      <c r="J57" s="1">
        <f>COUNTIFS(renseignements!D:D,jour!J$2,renseignements!C:C,jour!B57)</f>
        <v>0</v>
      </c>
    </row>
    <row r="58" spans="1:10" x14ac:dyDescent="0.25">
      <c r="A58" s="1" t="str">
        <f t="shared" si="0"/>
        <v>FÉVRIER</v>
      </c>
      <c r="B58" s="2">
        <v>44616</v>
      </c>
      <c r="C58" s="4">
        <f>SUMIFS(renseignements!G:G,renseignements!D:D,jour!$C$2,renseignements!C:C,jour!B58)</f>
        <v>0</v>
      </c>
      <c r="D58" s="4">
        <f>SUMIFS(renseignements!G:G,renseignements!D:D,jour!D$2,renseignements!C:C,jour!B58)</f>
        <v>0</v>
      </c>
      <c r="E58" s="4">
        <f>SUMIFS(renseignements!G:G,renseignements!D:D,jour!E$2,renseignements!C:C,jour!B58)</f>
        <v>0</v>
      </c>
      <c r="H58" s="1">
        <f>COUNTIFS(renseignements!D:D,jour!H$2,renseignements!C:C,jour!B58)</f>
        <v>0</v>
      </c>
      <c r="I58" s="1">
        <f>COUNTIFS(renseignements!D:D,jour!I$2,renseignements!C:C,jour!B58)</f>
        <v>0</v>
      </c>
      <c r="J58" s="1">
        <f>COUNTIFS(renseignements!D:D,jour!J$2,renseignements!C:C,jour!B58)</f>
        <v>0</v>
      </c>
    </row>
    <row r="59" spans="1:10" x14ac:dyDescent="0.25">
      <c r="A59" s="1" t="str">
        <f t="shared" si="0"/>
        <v>FÉVRIER</v>
      </c>
      <c r="B59" s="2">
        <v>44617</v>
      </c>
      <c r="C59" s="4">
        <f>SUMIFS(renseignements!G:G,renseignements!D:D,jour!$C$2,renseignements!C:C,jour!B59)</f>
        <v>0</v>
      </c>
      <c r="D59" s="4">
        <f>SUMIFS(renseignements!G:G,renseignements!D:D,jour!D$2,renseignements!C:C,jour!B59)</f>
        <v>0</v>
      </c>
      <c r="E59" s="4">
        <f>SUMIFS(renseignements!G:G,renseignements!D:D,jour!E$2,renseignements!C:C,jour!B59)</f>
        <v>0</v>
      </c>
      <c r="H59" s="1">
        <f>COUNTIFS(renseignements!D:D,jour!H$2,renseignements!C:C,jour!B59)</f>
        <v>0</v>
      </c>
      <c r="I59" s="1">
        <f>COUNTIFS(renseignements!D:D,jour!I$2,renseignements!C:C,jour!B59)</f>
        <v>0</v>
      </c>
      <c r="J59" s="1">
        <f>COUNTIFS(renseignements!D:D,jour!J$2,renseignements!C:C,jour!B59)</f>
        <v>0</v>
      </c>
    </row>
    <row r="60" spans="1:10" x14ac:dyDescent="0.25">
      <c r="A60" s="1" t="str">
        <f t="shared" si="0"/>
        <v>FÉVRIER</v>
      </c>
      <c r="B60" s="2">
        <v>44618</v>
      </c>
      <c r="C60" s="4">
        <f>SUMIFS(renseignements!G:G,renseignements!D:D,jour!$C$2,renseignements!C:C,jour!B60)</f>
        <v>0</v>
      </c>
      <c r="D60" s="4">
        <f>SUMIFS(renseignements!G:G,renseignements!D:D,jour!D$2,renseignements!C:C,jour!B60)</f>
        <v>0</v>
      </c>
      <c r="E60" s="4">
        <f>SUMIFS(renseignements!G:G,renseignements!D:D,jour!E$2,renseignements!C:C,jour!B60)</f>
        <v>0</v>
      </c>
      <c r="H60" s="1">
        <f>COUNTIFS(renseignements!D:D,jour!H$2,renseignements!C:C,jour!B60)</f>
        <v>0</v>
      </c>
      <c r="I60" s="1">
        <f>COUNTIFS(renseignements!D:D,jour!I$2,renseignements!C:C,jour!B60)</f>
        <v>0</v>
      </c>
      <c r="J60" s="1">
        <f>COUNTIFS(renseignements!D:D,jour!J$2,renseignements!C:C,jour!B60)</f>
        <v>0</v>
      </c>
    </row>
    <row r="61" spans="1:10" x14ac:dyDescent="0.25">
      <c r="A61" s="1" t="str">
        <f t="shared" si="0"/>
        <v>FÉVRIER</v>
      </c>
      <c r="B61" s="2">
        <v>44619</v>
      </c>
      <c r="C61" s="4">
        <f>SUMIFS(renseignements!G:G,renseignements!D:D,jour!$C$2,renseignements!C:C,jour!B61)</f>
        <v>0</v>
      </c>
      <c r="D61" s="4">
        <f>SUMIFS(renseignements!G:G,renseignements!D:D,jour!D$2,renseignements!C:C,jour!B61)</f>
        <v>0</v>
      </c>
      <c r="E61" s="4">
        <f>SUMIFS(renseignements!G:G,renseignements!D:D,jour!E$2,renseignements!C:C,jour!B61)</f>
        <v>0</v>
      </c>
      <c r="H61" s="1">
        <f>COUNTIFS(renseignements!D:D,jour!H$2,renseignements!C:C,jour!B61)</f>
        <v>0</v>
      </c>
      <c r="I61" s="1">
        <f>COUNTIFS(renseignements!D:D,jour!I$2,renseignements!C:C,jour!B61)</f>
        <v>0</v>
      </c>
      <c r="J61" s="1">
        <f>COUNTIFS(renseignements!D:D,jour!J$2,renseignements!C:C,jour!B61)</f>
        <v>0</v>
      </c>
    </row>
    <row r="62" spans="1:10" x14ac:dyDescent="0.25">
      <c r="A62" s="1" t="str">
        <f t="shared" si="0"/>
        <v>FÉVRIER</v>
      </c>
      <c r="B62" s="2">
        <v>44620</v>
      </c>
      <c r="C62" s="4">
        <f>SUMIFS(renseignements!G:G,renseignements!D:D,jour!$C$2,renseignements!C:C,jour!B62)</f>
        <v>0</v>
      </c>
      <c r="D62" s="4">
        <f>SUMIFS(renseignements!G:G,renseignements!D:D,jour!D$2,renseignements!C:C,jour!B62)</f>
        <v>0</v>
      </c>
      <c r="E62" s="4">
        <f>SUMIFS(renseignements!G:G,renseignements!D:D,jour!E$2,renseignements!C:C,jour!B62)</f>
        <v>0</v>
      </c>
      <c r="H62" s="1">
        <f>COUNTIFS(renseignements!D:D,jour!H$2,renseignements!C:C,jour!B62)</f>
        <v>0</v>
      </c>
      <c r="I62" s="1">
        <f>COUNTIFS(renseignements!D:D,jour!I$2,renseignements!C:C,jour!B62)</f>
        <v>0</v>
      </c>
      <c r="J62" s="1">
        <f>COUNTIFS(renseignements!D:D,jour!J$2,renseignements!C:C,jour!B62)</f>
        <v>0</v>
      </c>
    </row>
    <row r="63" spans="1:10" x14ac:dyDescent="0.25">
      <c r="A63" s="1" t="str">
        <f t="shared" si="0"/>
        <v>MARS</v>
      </c>
      <c r="B63" s="2">
        <v>44621</v>
      </c>
      <c r="C63" s="4">
        <f>SUMIFS(renseignements!G:G,renseignements!D:D,jour!$C$2,renseignements!C:C,jour!B63)</f>
        <v>0</v>
      </c>
      <c r="D63" s="4">
        <f>SUMIFS(renseignements!G:G,renseignements!D:D,jour!D$2,renseignements!C:C,jour!B63)</f>
        <v>0</v>
      </c>
      <c r="E63" s="4">
        <f>SUMIFS(renseignements!G:G,renseignements!D:D,jour!E$2,renseignements!C:C,jour!B63)</f>
        <v>0</v>
      </c>
      <c r="H63" s="1">
        <f>COUNTIFS(renseignements!D:D,jour!H$2,renseignements!C:C,jour!B63)</f>
        <v>0</v>
      </c>
      <c r="I63" s="1">
        <f>COUNTIFS(renseignements!D:D,jour!I$2,renseignements!C:C,jour!B63)</f>
        <v>0</v>
      </c>
      <c r="J63" s="1">
        <f>COUNTIFS(renseignements!D:D,jour!J$2,renseignements!C:C,jour!B63)</f>
        <v>0</v>
      </c>
    </row>
    <row r="64" spans="1:10" x14ac:dyDescent="0.25">
      <c r="A64" s="1" t="str">
        <f t="shared" si="0"/>
        <v>MARS</v>
      </c>
      <c r="B64" s="2">
        <v>44622</v>
      </c>
      <c r="C64" s="4">
        <f>SUMIFS(renseignements!G:G,renseignements!D:D,jour!$C$2,renseignements!C:C,jour!B64)</f>
        <v>0</v>
      </c>
      <c r="D64" s="4">
        <f>SUMIFS(renseignements!G:G,renseignements!D:D,jour!D$2,renseignements!C:C,jour!B64)</f>
        <v>0</v>
      </c>
      <c r="E64" s="4">
        <f>SUMIFS(renseignements!G:G,renseignements!D:D,jour!E$2,renseignements!C:C,jour!B64)</f>
        <v>0</v>
      </c>
      <c r="H64" s="1">
        <f>COUNTIFS(renseignements!D:D,jour!H$2,renseignements!C:C,jour!B64)</f>
        <v>0</v>
      </c>
      <c r="I64" s="1">
        <f>COUNTIFS(renseignements!D:D,jour!I$2,renseignements!C:C,jour!B64)</f>
        <v>0</v>
      </c>
      <c r="J64" s="1">
        <f>COUNTIFS(renseignements!D:D,jour!J$2,renseignements!C:C,jour!B64)</f>
        <v>0</v>
      </c>
    </row>
    <row r="65" spans="1:10" x14ac:dyDescent="0.25">
      <c r="A65" s="1" t="str">
        <f t="shared" si="0"/>
        <v>MARS</v>
      </c>
      <c r="B65" s="2">
        <v>44623</v>
      </c>
      <c r="C65" s="4">
        <f>SUMIFS(renseignements!G:G,renseignements!D:D,jour!$C$2,renseignements!C:C,jour!B65)</f>
        <v>0</v>
      </c>
      <c r="D65" s="4">
        <f>SUMIFS(renseignements!G:G,renseignements!D:D,jour!D$2,renseignements!C:C,jour!B65)</f>
        <v>0</v>
      </c>
      <c r="E65" s="4">
        <f>SUMIFS(renseignements!G:G,renseignements!D:D,jour!E$2,renseignements!C:C,jour!B65)</f>
        <v>0</v>
      </c>
      <c r="H65" s="1">
        <f>COUNTIFS(renseignements!D:D,jour!H$2,renseignements!C:C,jour!B65)</f>
        <v>0</v>
      </c>
      <c r="I65" s="1">
        <f>COUNTIFS(renseignements!D:D,jour!I$2,renseignements!C:C,jour!B65)</f>
        <v>0</v>
      </c>
      <c r="J65" s="1">
        <f>COUNTIFS(renseignements!D:D,jour!J$2,renseignements!C:C,jour!B65)</f>
        <v>0</v>
      </c>
    </row>
    <row r="66" spans="1:10" x14ac:dyDescent="0.25">
      <c r="A66" s="1" t="str">
        <f t="shared" si="0"/>
        <v>MARS</v>
      </c>
      <c r="B66" s="2">
        <v>44624</v>
      </c>
      <c r="C66" s="4">
        <f>SUMIFS(renseignements!G:G,renseignements!D:D,jour!$C$2,renseignements!C:C,jour!B66)</f>
        <v>0</v>
      </c>
      <c r="D66" s="4">
        <f>SUMIFS(renseignements!G:G,renseignements!D:D,jour!D$2,renseignements!C:C,jour!B66)</f>
        <v>0</v>
      </c>
      <c r="E66" s="4">
        <f>SUMIFS(renseignements!G:G,renseignements!D:D,jour!E$2,renseignements!C:C,jour!B66)</f>
        <v>0</v>
      </c>
      <c r="H66" s="1">
        <f>COUNTIFS(renseignements!D:D,jour!H$2,renseignements!C:C,jour!B66)</f>
        <v>0</v>
      </c>
      <c r="I66" s="1">
        <f>COUNTIFS(renseignements!D:D,jour!I$2,renseignements!C:C,jour!B66)</f>
        <v>0</v>
      </c>
      <c r="J66" s="1">
        <f>COUNTIFS(renseignements!D:D,jour!J$2,renseignements!C:C,jour!B66)</f>
        <v>0</v>
      </c>
    </row>
    <row r="67" spans="1:10" x14ac:dyDescent="0.25">
      <c r="A67" s="1" t="str">
        <f t="shared" si="0"/>
        <v>MARS</v>
      </c>
      <c r="B67" s="2">
        <v>44625</v>
      </c>
      <c r="C67" s="4">
        <f>SUMIFS(renseignements!G:G,renseignements!D:D,jour!$C$2,renseignements!C:C,jour!B67)</f>
        <v>0</v>
      </c>
      <c r="D67" s="4">
        <f>SUMIFS(renseignements!G:G,renseignements!D:D,jour!D$2,renseignements!C:C,jour!B67)</f>
        <v>0</v>
      </c>
      <c r="E67" s="4">
        <f>SUMIFS(renseignements!G:G,renseignements!D:D,jour!E$2,renseignements!C:C,jour!B67)</f>
        <v>0</v>
      </c>
      <c r="H67" s="1">
        <f>COUNTIFS(renseignements!D:D,jour!H$2,renseignements!C:C,jour!B67)</f>
        <v>0</v>
      </c>
      <c r="I67" s="1">
        <f>COUNTIFS(renseignements!D:D,jour!I$2,renseignements!C:C,jour!B67)</f>
        <v>0</v>
      </c>
      <c r="J67" s="1">
        <f>COUNTIFS(renseignements!D:D,jour!J$2,renseignements!C:C,jour!B67)</f>
        <v>0</v>
      </c>
    </row>
    <row r="68" spans="1:10" x14ac:dyDescent="0.25">
      <c r="A68" s="1" t="str">
        <f t="shared" si="0"/>
        <v>MARS</v>
      </c>
      <c r="B68" s="2">
        <v>44626</v>
      </c>
      <c r="C68" s="4">
        <f>SUMIFS(renseignements!G:G,renseignements!D:D,jour!$C$2,renseignements!C:C,jour!B68)</f>
        <v>0</v>
      </c>
      <c r="D68" s="4">
        <f>SUMIFS(renseignements!G:G,renseignements!D:D,jour!D$2,renseignements!C:C,jour!B68)</f>
        <v>0</v>
      </c>
      <c r="E68" s="4">
        <f>SUMIFS(renseignements!G:G,renseignements!D:D,jour!E$2,renseignements!C:C,jour!B68)</f>
        <v>0</v>
      </c>
      <c r="H68" s="1">
        <f>COUNTIFS(renseignements!D:D,jour!H$2,renseignements!C:C,jour!B68)</f>
        <v>0</v>
      </c>
      <c r="I68" s="1">
        <f>COUNTIFS(renseignements!D:D,jour!I$2,renseignements!C:C,jour!B68)</f>
        <v>0</v>
      </c>
      <c r="J68" s="1">
        <f>COUNTIFS(renseignements!D:D,jour!J$2,renseignements!C:C,jour!B68)</f>
        <v>0</v>
      </c>
    </row>
    <row r="69" spans="1:10" x14ac:dyDescent="0.25">
      <c r="A69" s="1" t="str">
        <f t="shared" ref="A69:A132" si="1">UPPER(TEXT(B69,"mmmm"))</f>
        <v>MARS</v>
      </c>
      <c r="B69" s="2">
        <v>44627</v>
      </c>
      <c r="C69" s="4">
        <f>SUMIFS(renseignements!G:G,renseignements!D:D,jour!$C$2,renseignements!C:C,jour!B69)</f>
        <v>0</v>
      </c>
      <c r="D69" s="4">
        <f>SUMIFS(renseignements!G:G,renseignements!D:D,jour!D$2,renseignements!C:C,jour!B69)</f>
        <v>0</v>
      </c>
      <c r="E69" s="4">
        <f>SUMIFS(renseignements!G:G,renseignements!D:D,jour!E$2,renseignements!C:C,jour!B69)</f>
        <v>0</v>
      </c>
      <c r="H69" s="1">
        <f>COUNTIFS(renseignements!D:D,jour!H$2,renseignements!C:C,jour!B69)</f>
        <v>0</v>
      </c>
      <c r="I69" s="1">
        <f>COUNTIFS(renseignements!D:D,jour!I$2,renseignements!C:C,jour!B69)</f>
        <v>0</v>
      </c>
      <c r="J69" s="1">
        <f>COUNTIFS(renseignements!D:D,jour!J$2,renseignements!C:C,jour!B69)</f>
        <v>0</v>
      </c>
    </row>
    <row r="70" spans="1:10" x14ac:dyDescent="0.25">
      <c r="A70" s="1" t="str">
        <f t="shared" si="1"/>
        <v>MARS</v>
      </c>
      <c r="B70" s="2">
        <v>44628</v>
      </c>
      <c r="C70" s="4">
        <f>SUMIFS(renseignements!G:G,renseignements!D:D,jour!$C$2,renseignements!C:C,jour!B70)</f>
        <v>0</v>
      </c>
      <c r="D70" s="4">
        <f>SUMIFS(renseignements!G:G,renseignements!D:D,jour!D$2,renseignements!C:C,jour!B70)</f>
        <v>0</v>
      </c>
      <c r="E70" s="4">
        <f>SUMIFS(renseignements!G:G,renseignements!D:D,jour!E$2,renseignements!C:C,jour!B70)</f>
        <v>0</v>
      </c>
      <c r="H70" s="1">
        <f>COUNTIFS(renseignements!D:D,jour!H$2,renseignements!C:C,jour!B70)</f>
        <v>0</v>
      </c>
      <c r="I70" s="1">
        <f>COUNTIFS(renseignements!D:D,jour!I$2,renseignements!C:C,jour!B70)</f>
        <v>0</v>
      </c>
      <c r="J70" s="1">
        <f>COUNTIFS(renseignements!D:D,jour!J$2,renseignements!C:C,jour!B70)</f>
        <v>0</v>
      </c>
    </row>
    <row r="71" spans="1:10" x14ac:dyDescent="0.25">
      <c r="A71" s="1" t="str">
        <f t="shared" si="1"/>
        <v>MARS</v>
      </c>
      <c r="B71" s="2">
        <v>44629</v>
      </c>
      <c r="C71" s="4">
        <f>SUMIFS(renseignements!G:G,renseignements!D:D,jour!$C$2,renseignements!C:C,jour!B71)</f>
        <v>0</v>
      </c>
      <c r="D71" s="4">
        <f>SUMIFS(renseignements!G:G,renseignements!D:D,jour!D$2,renseignements!C:C,jour!B71)</f>
        <v>0</v>
      </c>
      <c r="E71" s="4">
        <f>SUMIFS(renseignements!G:G,renseignements!D:D,jour!E$2,renseignements!C:C,jour!B71)</f>
        <v>0</v>
      </c>
      <c r="H71" s="1">
        <f>COUNTIFS(renseignements!D:D,jour!H$2,renseignements!C:C,jour!B71)</f>
        <v>0</v>
      </c>
      <c r="I71" s="1">
        <f>COUNTIFS(renseignements!D:D,jour!I$2,renseignements!C:C,jour!B71)</f>
        <v>0</v>
      </c>
      <c r="J71" s="1">
        <f>COUNTIFS(renseignements!D:D,jour!J$2,renseignements!C:C,jour!B71)</f>
        <v>0</v>
      </c>
    </row>
    <row r="72" spans="1:10" x14ac:dyDescent="0.25">
      <c r="A72" s="1" t="str">
        <f t="shared" si="1"/>
        <v>MARS</v>
      </c>
      <c r="B72" s="2">
        <v>44630</v>
      </c>
      <c r="C72" s="4">
        <f>SUMIFS(renseignements!G:G,renseignements!D:D,jour!$C$2,renseignements!C:C,jour!B72)</f>
        <v>0</v>
      </c>
      <c r="D72" s="4">
        <f>SUMIFS(renseignements!G:G,renseignements!D:D,jour!D$2,renseignements!C:C,jour!B72)</f>
        <v>0</v>
      </c>
      <c r="E72" s="4">
        <f>SUMIFS(renseignements!G:G,renseignements!D:D,jour!E$2,renseignements!C:C,jour!B72)</f>
        <v>0</v>
      </c>
      <c r="H72" s="1">
        <f>COUNTIFS(renseignements!D:D,jour!H$2,renseignements!C:C,jour!B72)</f>
        <v>0</v>
      </c>
      <c r="I72" s="1">
        <f>COUNTIFS(renseignements!D:D,jour!I$2,renseignements!C:C,jour!B72)</f>
        <v>0</v>
      </c>
      <c r="J72" s="1">
        <f>COUNTIFS(renseignements!D:D,jour!J$2,renseignements!C:C,jour!B72)</f>
        <v>0</v>
      </c>
    </row>
    <row r="73" spans="1:10" x14ac:dyDescent="0.25">
      <c r="A73" s="1" t="str">
        <f t="shared" si="1"/>
        <v>MARS</v>
      </c>
      <c r="B73" s="2">
        <v>44631</v>
      </c>
      <c r="C73" s="4">
        <f>SUMIFS(renseignements!G:G,renseignements!D:D,jour!$C$2,renseignements!C:C,jour!B73)</f>
        <v>0</v>
      </c>
      <c r="D73" s="4">
        <f>SUMIFS(renseignements!G:G,renseignements!D:D,jour!D$2,renseignements!C:C,jour!B73)</f>
        <v>0</v>
      </c>
      <c r="E73" s="4">
        <f>SUMIFS(renseignements!G:G,renseignements!D:D,jour!E$2,renseignements!C:C,jour!B73)</f>
        <v>0</v>
      </c>
      <c r="H73" s="1">
        <f>COUNTIFS(renseignements!D:D,jour!H$2,renseignements!C:C,jour!B73)</f>
        <v>0</v>
      </c>
      <c r="I73" s="1">
        <f>COUNTIFS(renseignements!D:D,jour!I$2,renseignements!C:C,jour!B73)</f>
        <v>0</v>
      </c>
      <c r="J73" s="1">
        <f>COUNTIFS(renseignements!D:D,jour!J$2,renseignements!C:C,jour!B73)</f>
        <v>0</v>
      </c>
    </row>
    <row r="74" spans="1:10" x14ac:dyDescent="0.25">
      <c r="A74" s="1" t="str">
        <f t="shared" si="1"/>
        <v>MARS</v>
      </c>
      <c r="B74" s="2">
        <v>44632</v>
      </c>
      <c r="C74" s="4">
        <f>SUMIFS(renseignements!G:G,renseignements!D:D,jour!$C$2,renseignements!C:C,jour!B74)</f>
        <v>0</v>
      </c>
      <c r="D74" s="4">
        <f>SUMIFS(renseignements!G:G,renseignements!D:D,jour!D$2,renseignements!C:C,jour!B74)</f>
        <v>0</v>
      </c>
      <c r="E74" s="4">
        <f>SUMIFS(renseignements!G:G,renseignements!D:D,jour!E$2,renseignements!C:C,jour!B74)</f>
        <v>0</v>
      </c>
      <c r="H74" s="1">
        <f>COUNTIFS(renseignements!D:D,jour!H$2,renseignements!C:C,jour!B74)</f>
        <v>0</v>
      </c>
      <c r="I74" s="1">
        <f>COUNTIFS(renseignements!D:D,jour!I$2,renseignements!C:C,jour!B74)</f>
        <v>0</v>
      </c>
      <c r="J74" s="1">
        <f>COUNTIFS(renseignements!D:D,jour!J$2,renseignements!C:C,jour!B74)</f>
        <v>0</v>
      </c>
    </row>
    <row r="75" spans="1:10" x14ac:dyDescent="0.25">
      <c r="A75" s="1" t="str">
        <f t="shared" si="1"/>
        <v>MARS</v>
      </c>
      <c r="B75" s="2">
        <v>44633</v>
      </c>
      <c r="C75" s="4">
        <f>SUMIFS(renseignements!G:G,renseignements!D:D,jour!$C$2,renseignements!C:C,jour!B75)</f>
        <v>0</v>
      </c>
      <c r="D75" s="4">
        <f>SUMIFS(renseignements!G:G,renseignements!D:D,jour!D$2,renseignements!C:C,jour!B75)</f>
        <v>0</v>
      </c>
      <c r="E75" s="4">
        <f>SUMIFS(renseignements!G:G,renseignements!D:D,jour!E$2,renseignements!C:C,jour!B75)</f>
        <v>0</v>
      </c>
      <c r="H75" s="1">
        <f>COUNTIFS(renseignements!D:D,jour!H$2,renseignements!C:C,jour!B75)</f>
        <v>0</v>
      </c>
      <c r="I75" s="1">
        <f>COUNTIFS(renseignements!D:D,jour!I$2,renseignements!C:C,jour!B75)</f>
        <v>0</v>
      </c>
      <c r="J75" s="1">
        <f>COUNTIFS(renseignements!D:D,jour!J$2,renseignements!C:C,jour!B75)</f>
        <v>0</v>
      </c>
    </row>
    <row r="76" spans="1:10" x14ac:dyDescent="0.25">
      <c r="A76" s="1" t="str">
        <f t="shared" si="1"/>
        <v>MARS</v>
      </c>
      <c r="B76" s="2">
        <v>44634</v>
      </c>
      <c r="C76" s="4">
        <f>SUMIFS(renseignements!G:G,renseignements!D:D,jour!$C$2,renseignements!C:C,jour!B76)</f>
        <v>0</v>
      </c>
      <c r="D76" s="4">
        <f>SUMIFS(renseignements!G:G,renseignements!D:D,jour!D$2,renseignements!C:C,jour!B76)</f>
        <v>0</v>
      </c>
      <c r="E76" s="4">
        <f>SUMIFS(renseignements!G:G,renseignements!D:D,jour!E$2,renseignements!C:C,jour!B76)</f>
        <v>0</v>
      </c>
      <c r="H76" s="1">
        <f>COUNTIFS(renseignements!D:D,jour!H$2,renseignements!C:C,jour!B76)</f>
        <v>0</v>
      </c>
      <c r="I76" s="1">
        <f>COUNTIFS(renseignements!D:D,jour!I$2,renseignements!C:C,jour!B76)</f>
        <v>0</v>
      </c>
      <c r="J76" s="1">
        <f>COUNTIFS(renseignements!D:D,jour!J$2,renseignements!C:C,jour!B76)</f>
        <v>0</v>
      </c>
    </row>
    <row r="77" spans="1:10" x14ac:dyDescent="0.25">
      <c r="A77" s="1" t="str">
        <f t="shared" si="1"/>
        <v>MARS</v>
      </c>
      <c r="B77" s="2">
        <v>44635</v>
      </c>
      <c r="C77" s="4">
        <f>SUMIFS(renseignements!G:G,renseignements!D:D,jour!$C$2,renseignements!C:C,jour!B77)</f>
        <v>0</v>
      </c>
      <c r="D77" s="4">
        <f>SUMIFS(renseignements!G:G,renseignements!D:D,jour!D$2,renseignements!C:C,jour!B77)</f>
        <v>0</v>
      </c>
      <c r="E77" s="4">
        <f>SUMIFS(renseignements!G:G,renseignements!D:D,jour!E$2,renseignements!C:C,jour!B77)</f>
        <v>0</v>
      </c>
      <c r="H77" s="1">
        <f>COUNTIFS(renseignements!D:D,jour!H$2,renseignements!C:C,jour!B77)</f>
        <v>0</v>
      </c>
      <c r="I77" s="1">
        <f>COUNTIFS(renseignements!D:D,jour!I$2,renseignements!C:C,jour!B77)</f>
        <v>0</v>
      </c>
      <c r="J77" s="1">
        <f>COUNTIFS(renseignements!D:D,jour!J$2,renseignements!C:C,jour!B77)</f>
        <v>0</v>
      </c>
    </row>
    <row r="78" spans="1:10" x14ac:dyDescent="0.25">
      <c r="A78" s="1" t="str">
        <f t="shared" si="1"/>
        <v>MARS</v>
      </c>
      <c r="B78" s="2">
        <v>44636</v>
      </c>
      <c r="C78" s="4">
        <f>SUMIFS(renseignements!G:G,renseignements!D:D,jour!$C$2,renseignements!C:C,jour!B78)</f>
        <v>0</v>
      </c>
      <c r="D78" s="4">
        <f>SUMIFS(renseignements!G:G,renseignements!D:D,jour!D$2,renseignements!C:C,jour!B78)</f>
        <v>0</v>
      </c>
      <c r="E78" s="4">
        <f>SUMIFS(renseignements!G:G,renseignements!D:D,jour!E$2,renseignements!C:C,jour!B78)</f>
        <v>0</v>
      </c>
      <c r="H78" s="1">
        <f>COUNTIFS(renseignements!D:D,jour!H$2,renseignements!C:C,jour!B78)</f>
        <v>0</v>
      </c>
      <c r="I78" s="1">
        <f>COUNTIFS(renseignements!D:D,jour!I$2,renseignements!C:C,jour!B78)</f>
        <v>0</v>
      </c>
      <c r="J78" s="1">
        <f>COUNTIFS(renseignements!D:D,jour!J$2,renseignements!C:C,jour!B78)</f>
        <v>0</v>
      </c>
    </row>
    <row r="79" spans="1:10" x14ac:dyDescent="0.25">
      <c r="A79" s="1" t="str">
        <f t="shared" si="1"/>
        <v>MARS</v>
      </c>
      <c r="B79" s="2">
        <v>44637</v>
      </c>
      <c r="C79" s="4">
        <f>SUMIFS(renseignements!G:G,renseignements!D:D,jour!$C$2,renseignements!C:C,jour!B79)</f>
        <v>0</v>
      </c>
      <c r="D79" s="4">
        <f>SUMIFS(renseignements!G:G,renseignements!D:D,jour!D$2,renseignements!C:C,jour!B79)</f>
        <v>0</v>
      </c>
      <c r="E79" s="4">
        <f>SUMIFS(renseignements!G:G,renseignements!D:D,jour!E$2,renseignements!C:C,jour!B79)</f>
        <v>0</v>
      </c>
      <c r="H79" s="1">
        <f>COUNTIFS(renseignements!D:D,jour!H$2,renseignements!C:C,jour!B79)</f>
        <v>0</v>
      </c>
      <c r="I79" s="1">
        <f>COUNTIFS(renseignements!D:D,jour!I$2,renseignements!C:C,jour!B79)</f>
        <v>0</v>
      </c>
      <c r="J79" s="1">
        <f>COUNTIFS(renseignements!D:D,jour!J$2,renseignements!C:C,jour!B79)</f>
        <v>0</v>
      </c>
    </row>
    <row r="80" spans="1:10" x14ac:dyDescent="0.25">
      <c r="A80" s="1" t="str">
        <f t="shared" si="1"/>
        <v>MARS</v>
      </c>
      <c r="B80" s="2">
        <v>44638</v>
      </c>
      <c r="C80" s="4">
        <f>SUMIFS(renseignements!G:G,renseignements!D:D,jour!$C$2,renseignements!C:C,jour!B80)</f>
        <v>0</v>
      </c>
      <c r="D80" s="4">
        <f>SUMIFS(renseignements!G:G,renseignements!D:D,jour!D$2,renseignements!C:C,jour!B80)</f>
        <v>0</v>
      </c>
      <c r="E80" s="4">
        <f>SUMIFS(renseignements!G:G,renseignements!D:D,jour!E$2,renseignements!C:C,jour!B80)</f>
        <v>0</v>
      </c>
      <c r="H80" s="1">
        <f>COUNTIFS(renseignements!D:D,jour!H$2,renseignements!C:C,jour!B80)</f>
        <v>0</v>
      </c>
      <c r="I80" s="1">
        <f>COUNTIFS(renseignements!D:D,jour!I$2,renseignements!C:C,jour!B80)</f>
        <v>0</v>
      </c>
      <c r="J80" s="1">
        <f>COUNTIFS(renseignements!D:D,jour!J$2,renseignements!C:C,jour!B80)</f>
        <v>0</v>
      </c>
    </row>
    <row r="81" spans="1:10" x14ac:dyDescent="0.25">
      <c r="A81" s="1" t="str">
        <f t="shared" si="1"/>
        <v>MARS</v>
      </c>
      <c r="B81" s="2">
        <v>44639</v>
      </c>
      <c r="C81" s="4">
        <f>SUMIFS(renseignements!G:G,renseignements!D:D,jour!$C$2,renseignements!C:C,jour!B81)</f>
        <v>0</v>
      </c>
      <c r="D81" s="4">
        <f>SUMIFS(renseignements!G:G,renseignements!D:D,jour!D$2,renseignements!C:C,jour!B81)</f>
        <v>0</v>
      </c>
      <c r="E81" s="4">
        <f>SUMIFS(renseignements!G:G,renseignements!D:D,jour!E$2,renseignements!C:C,jour!B81)</f>
        <v>0</v>
      </c>
      <c r="H81" s="1">
        <f>COUNTIFS(renseignements!D:D,jour!H$2,renseignements!C:C,jour!B81)</f>
        <v>0</v>
      </c>
      <c r="I81" s="1">
        <f>COUNTIFS(renseignements!D:D,jour!I$2,renseignements!C:C,jour!B81)</f>
        <v>0</v>
      </c>
      <c r="J81" s="1">
        <f>COUNTIFS(renseignements!D:D,jour!J$2,renseignements!C:C,jour!B81)</f>
        <v>0</v>
      </c>
    </row>
    <row r="82" spans="1:10" x14ac:dyDescent="0.25">
      <c r="A82" s="1" t="str">
        <f t="shared" si="1"/>
        <v>MARS</v>
      </c>
      <c r="B82" s="2">
        <v>44640</v>
      </c>
      <c r="C82" s="4">
        <f>SUMIFS(renseignements!G:G,renseignements!D:D,jour!$C$2,renseignements!C:C,jour!B82)</f>
        <v>0</v>
      </c>
      <c r="D82" s="4">
        <f>SUMIFS(renseignements!G:G,renseignements!D:D,jour!D$2,renseignements!C:C,jour!B82)</f>
        <v>0</v>
      </c>
      <c r="E82" s="4">
        <f>SUMIFS(renseignements!G:G,renseignements!D:D,jour!E$2,renseignements!C:C,jour!B82)</f>
        <v>0</v>
      </c>
      <c r="H82" s="1">
        <f>COUNTIFS(renseignements!D:D,jour!H$2,renseignements!C:C,jour!B82)</f>
        <v>0</v>
      </c>
      <c r="I82" s="1">
        <f>COUNTIFS(renseignements!D:D,jour!I$2,renseignements!C:C,jour!B82)</f>
        <v>0</v>
      </c>
      <c r="J82" s="1">
        <f>COUNTIFS(renseignements!D:D,jour!J$2,renseignements!C:C,jour!B82)</f>
        <v>0</v>
      </c>
    </row>
    <row r="83" spans="1:10" x14ac:dyDescent="0.25">
      <c r="A83" s="1" t="str">
        <f t="shared" si="1"/>
        <v>MARS</v>
      </c>
      <c r="B83" s="2">
        <v>44641</v>
      </c>
      <c r="C83" s="4">
        <f>SUMIFS(renseignements!G:G,renseignements!D:D,jour!$C$2,renseignements!C:C,jour!B83)</f>
        <v>0</v>
      </c>
      <c r="D83" s="4">
        <f>SUMIFS(renseignements!G:G,renseignements!D:D,jour!D$2,renseignements!C:C,jour!B83)</f>
        <v>0</v>
      </c>
      <c r="E83" s="4">
        <f>SUMIFS(renseignements!G:G,renseignements!D:D,jour!E$2,renseignements!C:C,jour!B83)</f>
        <v>0</v>
      </c>
      <c r="H83" s="1">
        <f>COUNTIFS(renseignements!D:D,jour!H$2,renseignements!C:C,jour!B83)</f>
        <v>0</v>
      </c>
      <c r="I83" s="1">
        <f>COUNTIFS(renseignements!D:D,jour!I$2,renseignements!C:C,jour!B83)</f>
        <v>0</v>
      </c>
      <c r="J83" s="1">
        <f>COUNTIFS(renseignements!D:D,jour!J$2,renseignements!C:C,jour!B83)</f>
        <v>0</v>
      </c>
    </row>
    <row r="84" spans="1:10" x14ac:dyDescent="0.25">
      <c r="A84" s="1" t="str">
        <f t="shared" si="1"/>
        <v>MARS</v>
      </c>
      <c r="B84" s="2">
        <v>44642</v>
      </c>
      <c r="C84" s="4">
        <f>SUMIFS(renseignements!G:G,renseignements!D:D,jour!$C$2,renseignements!C:C,jour!B84)</f>
        <v>0</v>
      </c>
      <c r="D84" s="4">
        <f>SUMIFS(renseignements!G:G,renseignements!D:D,jour!D$2,renseignements!C:C,jour!B84)</f>
        <v>0</v>
      </c>
      <c r="E84" s="4">
        <f>SUMIFS(renseignements!G:G,renseignements!D:D,jour!E$2,renseignements!C:C,jour!B84)</f>
        <v>0</v>
      </c>
      <c r="H84" s="1">
        <f>COUNTIFS(renseignements!D:D,jour!H$2,renseignements!C:C,jour!B84)</f>
        <v>0</v>
      </c>
      <c r="I84" s="1">
        <f>COUNTIFS(renseignements!D:D,jour!I$2,renseignements!C:C,jour!B84)</f>
        <v>0</v>
      </c>
      <c r="J84" s="1">
        <f>COUNTIFS(renseignements!D:D,jour!J$2,renseignements!C:C,jour!B84)</f>
        <v>0</v>
      </c>
    </row>
    <row r="85" spans="1:10" x14ac:dyDescent="0.25">
      <c r="A85" s="1" t="str">
        <f t="shared" si="1"/>
        <v>MARS</v>
      </c>
      <c r="B85" s="2">
        <v>44643</v>
      </c>
      <c r="C85" s="4">
        <f>SUMIFS(renseignements!G:G,renseignements!D:D,jour!$C$2,renseignements!C:C,jour!B85)</f>
        <v>0</v>
      </c>
      <c r="D85" s="4">
        <f>SUMIFS(renseignements!G:G,renseignements!D:D,jour!D$2,renseignements!C:C,jour!B85)</f>
        <v>0</v>
      </c>
      <c r="E85" s="4">
        <f>SUMIFS(renseignements!G:G,renseignements!D:D,jour!E$2,renseignements!C:C,jour!B85)</f>
        <v>0</v>
      </c>
      <c r="H85" s="1">
        <f>COUNTIFS(renseignements!D:D,jour!H$2,renseignements!C:C,jour!B85)</f>
        <v>0</v>
      </c>
      <c r="I85" s="1">
        <f>COUNTIFS(renseignements!D:D,jour!I$2,renseignements!C:C,jour!B85)</f>
        <v>0</v>
      </c>
      <c r="J85" s="1">
        <f>COUNTIFS(renseignements!D:D,jour!J$2,renseignements!C:C,jour!B85)</f>
        <v>0</v>
      </c>
    </row>
    <row r="86" spans="1:10" x14ac:dyDescent="0.25">
      <c r="A86" s="1" t="str">
        <f t="shared" si="1"/>
        <v>MARS</v>
      </c>
      <c r="B86" s="2">
        <v>44644</v>
      </c>
      <c r="C86" s="4">
        <f>SUMIFS(renseignements!G:G,renseignements!D:D,jour!$C$2,renseignements!C:C,jour!B86)</f>
        <v>0</v>
      </c>
      <c r="D86" s="4">
        <f>SUMIFS(renseignements!G:G,renseignements!D:D,jour!D$2,renseignements!C:C,jour!B86)</f>
        <v>0</v>
      </c>
      <c r="E86" s="4">
        <f>SUMIFS(renseignements!G:G,renseignements!D:D,jour!E$2,renseignements!C:C,jour!B86)</f>
        <v>0</v>
      </c>
      <c r="H86" s="1">
        <f>COUNTIFS(renseignements!D:D,jour!H$2,renseignements!C:C,jour!B86)</f>
        <v>0</v>
      </c>
      <c r="I86" s="1">
        <f>COUNTIFS(renseignements!D:D,jour!I$2,renseignements!C:C,jour!B86)</f>
        <v>0</v>
      </c>
      <c r="J86" s="1">
        <f>COUNTIFS(renseignements!D:D,jour!J$2,renseignements!C:C,jour!B86)</f>
        <v>0</v>
      </c>
    </row>
    <row r="87" spans="1:10" x14ac:dyDescent="0.25">
      <c r="A87" s="1" t="str">
        <f t="shared" si="1"/>
        <v>MARS</v>
      </c>
      <c r="B87" s="2">
        <v>44645</v>
      </c>
      <c r="C87" s="4">
        <f>SUMIFS(renseignements!G:G,renseignements!D:D,jour!$C$2,renseignements!C:C,jour!B87)</f>
        <v>0</v>
      </c>
      <c r="D87" s="4">
        <f>SUMIFS(renseignements!G:G,renseignements!D:D,jour!D$2,renseignements!C:C,jour!B87)</f>
        <v>0</v>
      </c>
      <c r="E87" s="4">
        <f>SUMIFS(renseignements!G:G,renseignements!D:D,jour!E$2,renseignements!C:C,jour!B87)</f>
        <v>0</v>
      </c>
      <c r="H87" s="1">
        <f>COUNTIFS(renseignements!D:D,jour!H$2,renseignements!C:C,jour!B87)</f>
        <v>0</v>
      </c>
      <c r="I87" s="1">
        <f>COUNTIFS(renseignements!D:D,jour!I$2,renseignements!C:C,jour!B87)</f>
        <v>0</v>
      </c>
      <c r="J87" s="1">
        <f>COUNTIFS(renseignements!D:D,jour!J$2,renseignements!C:C,jour!B87)</f>
        <v>0</v>
      </c>
    </row>
    <row r="88" spans="1:10" x14ac:dyDescent="0.25">
      <c r="A88" s="1" t="str">
        <f t="shared" si="1"/>
        <v>MARS</v>
      </c>
      <c r="B88" s="2">
        <v>44646</v>
      </c>
      <c r="C88" s="4">
        <f>SUMIFS(renseignements!G:G,renseignements!D:D,jour!$C$2,renseignements!C:C,jour!B88)</f>
        <v>0</v>
      </c>
      <c r="D88" s="4">
        <f>SUMIFS(renseignements!G:G,renseignements!D:D,jour!D$2,renseignements!C:C,jour!B88)</f>
        <v>0</v>
      </c>
      <c r="E88" s="4">
        <f>SUMIFS(renseignements!G:G,renseignements!D:D,jour!E$2,renseignements!C:C,jour!B88)</f>
        <v>0</v>
      </c>
      <c r="H88" s="1">
        <f>COUNTIFS(renseignements!D:D,jour!H$2,renseignements!C:C,jour!B88)</f>
        <v>0</v>
      </c>
      <c r="I88" s="1">
        <f>COUNTIFS(renseignements!D:D,jour!I$2,renseignements!C:C,jour!B88)</f>
        <v>0</v>
      </c>
      <c r="J88" s="1">
        <f>COUNTIFS(renseignements!D:D,jour!J$2,renseignements!C:C,jour!B88)</f>
        <v>0</v>
      </c>
    </row>
    <row r="89" spans="1:10" x14ac:dyDescent="0.25">
      <c r="A89" s="1" t="str">
        <f t="shared" si="1"/>
        <v>MARS</v>
      </c>
      <c r="B89" s="2">
        <v>44647</v>
      </c>
      <c r="C89" s="4">
        <f>SUMIFS(renseignements!G:G,renseignements!D:D,jour!$C$2,renseignements!C:C,jour!B89)</f>
        <v>0</v>
      </c>
      <c r="D89" s="4">
        <f>SUMIFS(renseignements!G:G,renseignements!D:D,jour!D$2,renseignements!C:C,jour!B89)</f>
        <v>0</v>
      </c>
      <c r="E89" s="4">
        <f>SUMIFS(renseignements!G:G,renseignements!D:D,jour!E$2,renseignements!C:C,jour!B89)</f>
        <v>0</v>
      </c>
      <c r="H89" s="1">
        <f>COUNTIFS(renseignements!D:D,jour!H$2,renseignements!C:C,jour!B89)</f>
        <v>0</v>
      </c>
      <c r="I89" s="1">
        <f>COUNTIFS(renseignements!D:D,jour!I$2,renseignements!C:C,jour!B89)</f>
        <v>0</v>
      </c>
      <c r="J89" s="1">
        <f>COUNTIFS(renseignements!D:D,jour!J$2,renseignements!C:C,jour!B89)</f>
        <v>0</v>
      </c>
    </row>
    <row r="90" spans="1:10" x14ac:dyDescent="0.25">
      <c r="A90" s="1" t="str">
        <f t="shared" si="1"/>
        <v>MARS</v>
      </c>
      <c r="B90" s="2">
        <v>44648</v>
      </c>
      <c r="C90" s="4">
        <f>SUMIFS(renseignements!G:G,renseignements!D:D,jour!$C$2,renseignements!C:C,jour!B90)</f>
        <v>0</v>
      </c>
      <c r="D90" s="4">
        <f>SUMIFS(renseignements!G:G,renseignements!D:D,jour!D$2,renseignements!C:C,jour!B90)</f>
        <v>0</v>
      </c>
      <c r="E90" s="4">
        <f>SUMIFS(renseignements!G:G,renseignements!D:D,jour!E$2,renseignements!C:C,jour!B90)</f>
        <v>0</v>
      </c>
      <c r="H90" s="1">
        <f>COUNTIFS(renseignements!D:D,jour!H$2,renseignements!C:C,jour!B90)</f>
        <v>0</v>
      </c>
      <c r="I90" s="1">
        <f>COUNTIFS(renseignements!D:D,jour!I$2,renseignements!C:C,jour!B90)</f>
        <v>0</v>
      </c>
      <c r="J90" s="1">
        <f>COUNTIFS(renseignements!D:D,jour!J$2,renseignements!C:C,jour!B90)</f>
        <v>0</v>
      </c>
    </row>
    <row r="91" spans="1:10" x14ac:dyDescent="0.25">
      <c r="A91" s="1" t="str">
        <f t="shared" si="1"/>
        <v>MARS</v>
      </c>
      <c r="B91" s="2">
        <v>44649</v>
      </c>
      <c r="C91" s="4">
        <f>SUMIFS(renseignements!G:G,renseignements!D:D,jour!$C$2,renseignements!C:C,jour!B91)</f>
        <v>0</v>
      </c>
      <c r="D91" s="4">
        <f>SUMIFS(renseignements!G:G,renseignements!D:D,jour!D$2,renseignements!C:C,jour!B91)</f>
        <v>0</v>
      </c>
      <c r="E91" s="4">
        <f>SUMIFS(renseignements!G:G,renseignements!D:D,jour!E$2,renseignements!C:C,jour!B91)</f>
        <v>0</v>
      </c>
      <c r="H91" s="1">
        <f>COUNTIFS(renseignements!D:D,jour!H$2,renseignements!C:C,jour!B91)</f>
        <v>0</v>
      </c>
      <c r="I91" s="1">
        <f>COUNTIFS(renseignements!D:D,jour!I$2,renseignements!C:C,jour!B91)</f>
        <v>0</v>
      </c>
      <c r="J91" s="1">
        <f>COUNTIFS(renseignements!D:D,jour!J$2,renseignements!C:C,jour!B91)</f>
        <v>0</v>
      </c>
    </row>
    <row r="92" spans="1:10" x14ac:dyDescent="0.25">
      <c r="A92" s="1" t="str">
        <f t="shared" si="1"/>
        <v>MARS</v>
      </c>
      <c r="B92" s="2">
        <v>44650</v>
      </c>
      <c r="C92" s="4">
        <f>SUMIFS(renseignements!G:G,renseignements!D:D,jour!$C$2,renseignements!C:C,jour!B92)</f>
        <v>0</v>
      </c>
      <c r="D92" s="4">
        <f>SUMIFS(renseignements!G:G,renseignements!D:D,jour!D$2,renseignements!C:C,jour!B92)</f>
        <v>0</v>
      </c>
      <c r="E92" s="4">
        <f>SUMIFS(renseignements!G:G,renseignements!D:D,jour!E$2,renseignements!C:C,jour!B92)</f>
        <v>0</v>
      </c>
      <c r="H92" s="1">
        <f>COUNTIFS(renseignements!D:D,jour!H$2,renseignements!C:C,jour!B92)</f>
        <v>0</v>
      </c>
      <c r="I92" s="1">
        <f>COUNTIFS(renseignements!D:D,jour!I$2,renseignements!C:C,jour!B92)</f>
        <v>0</v>
      </c>
      <c r="J92" s="1">
        <f>COUNTIFS(renseignements!D:D,jour!J$2,renseignements!C:C,jour!B92)</f>
        <v>0</v>
      </c>
    </row>
    <row r="93" spans="1:10" x14ac:dyDescent="0.25">
      <c r="A93" s="1" t="str">
        <f t="shared" si="1"/>
        <v>MARS</v>
      </c>
      <c r="B93" s="2">
        <v>44651</v>
      </c>
      <c r="C93" s="4">
        <f>SUMIFS(renseignements!G:G,renseignements!D:D,jour!$C$2,renseignements!C:C,jour!B93)</f>
        <v>0</v>
      </c>
      <c r="D93" s="4">
        <f>SUMIFS(renseignements!G:G,renseignements!D:D,jour!D$2,renseignements!C:C,jour!B93)</f>
        <v>0</v>
      </c>
      <c r="E93" s="4">
        <f>SUMIFS(renseignements!G:G,renseignements!D:D,jour!E$2,renseignements!C:C,jour!B93)</f>
        <v>0</v>
      </c>
      <c r="H93" s="1">
        <f>COUNTIFS(renseignements!D:D,jour!H$2,renseignements!C:C,jour!B93)</f>
        <v>0</v>
      </c>
      <c r="I93" s="1">
        <f>COUNTIFS(renseignements!D:D,jour!I$2,renseignements!C:C,jour!B93)</f>
        <v>0</v>
      </c>
      <c r="J93" s="1">
        <f>COUNTIFS(renseignements!D:D,jour!J$2,renseignements!C:C,jour!B93)</f>
        <v>0</v>
      </c>
    </row>
    <row r="94" spans="1:10" x14ac:dyDescent="0.25">
      <c r="A94" s="1" t="str">
        <f t="shared" si="1"/>
        <v>AVRIL</v>
      </c>
      <c r="B94" s="2">
        <v>44652</v>
      </c>
      <c r="C94" s="4">
        <f>SUMIFS(renseignements!G:G,renseignements!D:D,jour!$C$2,renseignements!C:C,jour!B94)</f>
        <v>0</v>
      </c>
      <c r="D94" s="4">
        <f>SUMIFS(renseignements!G:G,renseignements!D:D,jour!D$2,renseignements!C:C,jour!B94)</f>
        <v>0</v>
      </c>
      <c r="E94" s="4">
        <f>SUMIFS(renseignements!G:G,renseignements!D:D,jour!E$2,renseignements!C:C,jour!B94)</f>
        <v>0</v>
      </c>
      <c r="H94" s="1">
        <f>COUNTIFS(renseignements!D:D,jour!H$2,renseignements!C:C,jour!B94)</f>
        <v>0</v>
      </c>
      <c r="I94" s="1">
        <f>COUNTIFS(renseignements!D:D,jour!I$2,renseignements!C:C,jour!B94)</f>
        <v>0</v>
      </c>
      <c r="J94" s="1">
        <f>COUNTIFS(renseignements!D:D,jour!J$2,renseignements!C:C,jour!B94)</f>
        <v>0</v>
      </c>
    </row>
    <row r="95" spans="1:10" x14ac:dyDescent="0.25">
      <c r="A95" s="1" t="str">
        <f t="shared" si="1"/>
        <v>AVRIL</v>
      </c>
      <c r="B95" s="2">
        <v>44653</v>
      </c>
      <c r="C95" s="4">
        <f>SUMIFS(renseignements!G:G,renseignements!D:D,jour!$C$2,renseignements!C:C,jour!B95)</f>
        <v>0</v>
      </c>
      <c r="D95" s="4">
        <f>SUMIFS(renseignements!G:G,renseignements!D:D,jour!D$2,renseignements!C:C,jour!B95)</f>
        <v>0</v>
      </c>
      <c r="E95" s="4">
        <f>SUMIFS(renseignements!G:G,renseignements!D:D,jour!E$2,renseignements!C:C,jour!B95)</f>
        <v>0</v>
      </c>
      <c r="H95" s="1">
        <f>COUNTIFS(renseignements!D:D,jour!H$2,renseignements!C:C,jour!B95)</f>
        <v>0</v>
      </c>
      <c r="I95" s="1">
        <f>COUNTIFS(renseignements!D:D,jour!I$2,renseignements!C:C,jour!B95)</f>
        <v>0</v>
      </c>
      <c r="J95" s="1">
        <f>COUNTIFS(renseignements!D:D,jour!J$2,renseignements!C:C,jour!B95)</f>
        <v>0</v>
      </c>
    </row>
    <row r="96" spans="1:10" x14ac:dyDescent="0.25">
      <c r="A96" s="1" t="str">
        <f t="shared" si="1"/>
        <v>AVRIL</v>
      </c>
      <c r="B96" s="2">
        <v>44654</v>
      </c>
      <c r="C96" s="4">
        <f>SUMIFS(renseignements!G:G,renseignements!D:D,jour!$C$2,renseignements!C:C,jour!B96)</f>
        <v>0</v>
      </c>
      <c r="D96" s="4">
        <f>SUMIFS(renseignements!G:G,renseignements!D:D,jour!D$2,renseignements!C:C,jour!B96)</f>
        <v>0</v>
      </c>
      <c r="E96" s="4">
        <f>SUMIFS(renseignements!G:G,renseignements!D:D,jour!E$2,renseignements!C:C,jour!B96)</f>
        <v>0</v>
      </c>
      <c r="H96" s="1">
        <f>COUNTIFS(renseignements!D:D,jour!H$2,renseignements!C:C,jour!B96)</f>
        <v>0</v>
      </c>
      <c r="I96" s="1">
        <f>COUNTIFS(renseignements!D:D,jour!I$2,renseignements!C:C,jour!B96)</f>
        <v>0</v>
      </c>
      <c r="J96" s="1">
        <f>COUNTIFS(renseignements!D:D,jour!J$2,renseignements!C:C,jour!B96)</f>
        <v>0</v>
      </c>
    </row>
    <row r="97" spans="1:10" x14ac:dyDescent="0.25">
      <c r="A97" s="1" t="str">
        <f t="shared" si="1"/>
        <v>AVRIL</v>
      </c>
      <c r="B97" s="2">
        <v>44655</v>
      </c>
      <c r="C97" s="4">
        <f>SUMIFS(renseignements!G:G,renseignements!D:D,jour!$C$2,renseignements!C:C,jour!B97)</f>
        <v>0</v>
      </c>
      <c r="D97" s="4">
        <f>SUMIFS(renseignements!G:G,renseignements!D:D,jour!D$2,renseignements!C:C,jour!B97)</f>
        <v>0</v>
      </c>
      <c r="E97" s="4">
        <f>SUMIFS(renseignements!G:G,renseignements!D:D,jour!E$2,renseignements!C:C,jour!B97)</f>
        <v>0</v>
      </c>
      <c r="H97" s="1">
        <f>COUNTIFS(renseignements!D:D,jour!H$2,renseignements!C:C,jour!B97)</f>
        <v>0</v>
      </c>
      <c r="I97" s="1">
        <f>COUNTIFS(renseignements!D:D,jour!I$2,renseignements!C:C,jour!B97)</f>
        <v>0</v>
      </c>
      <c r="J97" s="1">
        <f>COUNTIFS(renseignements!D:D,jour!J$2,renseignements!C:C,jour!B97)</f>
        <v>0</v>
      </c>
    </row>
    <row r="98" spans="1:10" x14ac:dyDescent="0.25">
      <c r="A98" s="1" t="str">
        <f t="shared" si="1"/>
        <v>AVRIL</v>
      </c>
      <c r="B98" s="2">
        <v>44656</v>
      </c>
      <c r="C98" s="4">
        <f>SUMIFS(renseignements!G:G,renseignements!D:D,jour!$C$2,renseignements!C:C,jour!B98)</f>
        <v>0</v>
      </c>
      <c r="D98" s="4">
        <f>SUMIFS(renseignements!G:G,renseignements!D:D,jour!D$2,renseignements!C:C,jour!B98)</f>
        <v>0</v>
      </c>
      <c r="E98" s="4">
        <f>SUMIFS(renseignements!G:G,renseignements!D:D,jour!E$2,renseignements!C:C,jour!B98)</f>
        <v>0</v>
      </c>
      <c r="H98" s="1">
        <f>COUNTIFS(renseignements!D:D,jour!H$2,renseignements!C:C,jour!B98)</f>
        <v>0</v>
      </c>
      <c r="I98" s="1">
        <f>COUNTIFS(renseignements!D:D,jour!I$2,renseignements!C:C,jour!B98)</f>
        <v>0</v>
      </c>
      <c r="J98" s="1">
        <f>COUNTIFS(renseignements!D:D,jour!J$2,renseignements!C:C,jour!B98)</f>
        <v>0</v>
      </c>
    </row>
    <row r="99" spans="1:10" x14ac:dyDescent="0.25">
      <c r="A99" s="1" t="str">
        <f t="shared" si="1"/>
        <v>AVRIL</v>
      </c>
      <c r="B99" s="2">
        <v>44657</v>
      </c>
      <c r="C99" s="4">
        <f>SUMIFS(renseignements!G:G,renseignements!D:D,jour!$C$2,renseignements!C:C,jour!B99)</f>
        <v>0</v>
      </c>
      <c r="D99" s="4">
        <f>SUMIFS(renseignements!G:G,renseignements!D:D,jour!D$2,renseignements!C:C,jour!B99)</f>
        <v>0</v>
      </c>
      <c r="E99" s="4">
        <f>SUMIFS(renseignements!G:G,renseignements!D:D,jour!E$2,renseignements!C:C,jour!B99)</f>
        <v>0</v>
      </c>
      <c r="H99" s="1">
        <f>COUNTIFS(renseignements!D:D,jour!H$2,renseignements!C:C,jour!B99)</f>
        <v>0</v>
      </c>
      <c r="I99" s="1">
        <f>COUNTIFS(renseignements!D:D,jour!I$2,renseignements!C:C,jour!B99)</f>
        <v>0</v>
      </c>
      <c r="J99" s="1">
        <f>COUNTIFS(renseignements!D:D,jour!J$2,renseignements!C:C,jour!B99)</f>
        <v>0</v>
      </c>
    </row>
    <row r="100" spans="1:10" x14ac:dyDescent="0.25">
      <c r="A100" s="1" t="str">
        <f t="shared" si="1"/>
        <v>AVRIL</v>
      </c>
      <c r="B100" s="2">
        <v>44658</v>
      </c>
      <c r="C100" s="4">
        <f>SUMIFS(renseignements!G:G,renseignements!D:D,jour!$C$2,renseignements!C:C,jour!B100)</f>
        <v>0</v>
      </c>
      <c r="D100" s="4">
        <f>SUMIFS(renseignements!G:G,renseignements!D:D,jour!D$2,renseignements!C:C,jour!B100)</f>
        <v>0</v>
      </c>
      <c r="E100" s="4">
        <f>SUMIFS(renseignements!G:G,renseignements!D:D,jour!E$2,renseignements!C:C,jour!B100)</f>
        <v>0</v>
      </c>
      <c r="H100" s="1">
        <f>COUNTIFS(renseignements!D:D,jour!H$2,renseignements!C:C,jour!B100)</f>
        <v>0</v>
      </c>
      <c r="I100" s="1">
        <f>COUNTIFS(renseignements!D:D,jour!I$2,renseignements!C:C,jour!B100)</f>
        <v>0</v>
      </c>
      <c r="J100" s="1">
        <f>COUNTIFS(renseignements!D:D,jour!J$2,renseignements!C:C,jour!B100)</f>
        <v>0</v>
      </c>
    </row>
    <row r="101" spans="1:10" x14ac:dyDescent="0.25">
      <c r="A101" s="1" t="str">
        <f t="shared" si="1"/>
        <v>AVRIL</v>
      </c>
      <c r="B101" s="2">
        <v>44659</v>
      </c>
      <c r="C101" s="4">
        <f>SUMIFS(renseignements!G:G,renseignements!D:D,jour!$C$2,renseignements!C:C,jour!B101)</f>
        <v>0</v>
      </c>
      <c r="D101" s="4">
        <f>SUMIFS(renseignements!G:G,renseignements!D:D,jour!D$2,renseignements!C:C,jour!B101)</f>
        <v>0</v>
      </c>
      <c r="E101" s="4">
        <f>SUMIFS(renseignements!G:G,renseignements!D:D,jour!E$2,renseignements!C:C,jour!B101)</f>
        <v>0</v>
      </c>
      <c r="H101" s="1">
        <f>COUNTIFS(renseignements!D:D,jour!H$2,renseignements!C:C,jour!B101)</f>
        <v>0</v>
      </c>
      <c r="I101" s="1">
        <f>COUNTIFS(renseignements!D:D,jour!I$2,renseignements!C:C,jour!B101)</f>
        <v>0</v>
      </c>
      <c r="J101" s="1">
        <f>COUNTIFS(renseignements!D:D,jour!J$2,renseignements!C:C,jour!B101)</f>
        <v>0</v>
      </c>
    </row>
    <row r="102" spans="1:10" x14ac:dyDescent="0.25">
      <c r="A102" s="1" t="str">
        <f t="shared" si="1"/>
        <v>AVRIL</v>
      </c>
      <c r="B102" s="2">
        <v>44660</v>
      </c>
      <c r="C102" s="4">
        <f>SUMIFS(renseignements!G:G,renseignements!D:D,jour!$C$2,renseignements!C:C,jour!B102)</f>
        <v>0</v>
      </c>
      <c r="D102" s="4">
        <f>SUMIFS(renseignements!G:G,renseignements!D:D,jour!D$2,renseignements!C:C,jour!B102)</f>
        <v>0</v>
      </c>
      <c r="E102" s="4">
        <f>SUMIFS(renseignements!G:G,renseignements!D:D,jour!E$2,renseignements!C:C,jour!B102)</f>
        <v>0</v>
      </c>
      <c r="H102" s="1">
        <f>COUNTIFS(renseignements!D:D,jour!H$2,renseignements!C:C,jour!B102)</f>
        <v>0</v>
      </c>
      <c r="I102" s="1">
        <f>COUNTIFS(renseignements!D:D,jour!I$2,renseignements!C:C,jour!B102)</f>
        <v>0</v>
      </c>
      <c r="J102" s="1">
        <f>COUNTIFS(renseignements!D:D,jour!J$2,renseignements!C:C,jour!B102)</f>
        <v>0</v>
      </c>
    </row>
    <row r="103" spans="1:10" x14ac:dyDescent="0.25">
      <c r="A103" s="1" t="str">
        <f t="shared" si="1"/>
        <v>AVRIL</v>
      </c>
      <c r="B103" s="2">
        <v>44661</v>
      </c>
      <c r="C103" s="4">
        <f>SUMIFS(renseignements!G:G,renseignements!D:D,jour!$C$2,renseignements!C:C,jour!B103)</f>
        <v>0</v>
      </c>
      <c r="D103" s="4">
        <f>SUMIFS(renseignements!G:G,renseignements!D:D,jour!D$2,renseignements!C:C,jour!B103)</f>
        <v>0</v>
      </c>
      <c r="E103" s="4">
        <f>SUMIFS(renseignements!G:G,renseignements!D:D,jour!E$2,renseignements!C:C,jour!B103)</f>
        <v>0</v>
      </c>
      <c r="H103" s="1">
        <f>COUNTIFS(renseignements!D:D,jour!H$2,renseignements!C:C,jour!B103)</f>
        <v>0</v>
      </c>
      <c r="I103" s="1">
        <f>COUNTIFS(renseignements!D:D,jour!I$2,renseignements!C:C,jour!B103)</f>
        <v>0</v>
      </c>
      <c r="J103" s="1">
        <f>COUNTIFS(renseignements!D:D,jour!J$2,renseignements!C:C,jour!B103)</f>
        <v>0</v>
      </c>
    </row>
    <row r="104" spans="1:10" x14ac:dyDescent="0.25">
      <c r="A104" s="1" t="str">
        <f t="shared" si="1"/>
        <v>AVRIL</v>
      </c>
      <c r="B104" s="2">
        <v>44662</v>
      </c>
      <c r="C104" s="4">
        <f>SUMIFS(renseignements!G:G,renseignements!D:D,jour!$C$2,renseignements!C:C,jour!B104)</f>
        <v>0</v>
      </c>
      <c r="D104" s="4">
        <f>SUMIFS(renseignements!G:G,renseignements!D:D,jour!D$2,renseignements!C:C,jour!B104)</f>
        <v>0</v>
      </c>
      <c r="E104" s="4">
        <f>SUMIFS(renseignements!G:G,renseignements!D:D,jour!E$2,renseignements!C:C,jour!B104)</f>
        <v>0</v>
      </c>
      <c r="H104" s="1">
        <f>COUNTIFS(renseignements!D:D,jour!H$2,renseignements!C:C,jour!B104)</f>
        <v>0</v>
      </c>
      <c r="I104" s="1">
        <f>COUNTIFS(renseignements!D:D,jour!I$2,renseignements!C:C,jour!B104)</f>
        <v>0</v>
      </c>
      <c r="J104" s="1">
        <f>COUNTIFS(renseignements!D:D,jour!J$2,renseignements!C:C,jour!B104)</f>
        <v>0</v>
      </c>
    </row>
    <row r="105" spans="1:10" x14ac:dyDescent="0.25">
      <c r="A105" s="1" t="str">
        <f t="shared" si="1"/>
        <v>AVRIL</v>
      </c>
      <c r="B105" s="2">
        <v>44663</v>
      </c>
      <c r="C105" s="4">
        <f>SUMIFS(renseignements!G:G,renseignements!D:D,jour!$C$2,renseignements!C:C,jour!B105)</f>
        <v>0</v>
      </c>
      <c r="D105" s="4">
        <f>SUMIFS(renseignements!G:G,renseignements!D:D,jour!D$2,renseignements!C:C,jour!B105)</f>
        <v>0</v>
      </c>
      <c r="E105" s="4">
        <f>SUMIFS(renseignements!G:G,renseignements!D:D,jour!E$2,renseignements!C:C,jour!B105)</f>
        <v>0</v>
      </c>
      <c r="H105" s="1">
        <f>COUNTIFS(renseignements!D:D,jour!H$2,renseignements!C:C,jour!B105)</f>
        <v>0</v>
      </c>
      <c r="I105" s="1">
        <f>COUNTIFS(renseignements!D:D,jour!I$2,renseignements!C:C,jour!B105)</f>
        <v>0</v>
      </c>
      <c r="J105" s="1">
        <f>COUNTIFS(renseignements!D:D,jour!J$2,renseignements!C:C,jour!B105)</f>
        <v>0</v>
      </c>
    </row>
    <row r="106" spans="1:10" x14ac:dyDescent="0.25">
      <c r="A106" s="1" t="str">
        <f t="shared" si="1"/>
        <v>AVRIL</v>
      </c>
      <c r="B106" s="2">
        <v>44664</v>
      </c>
      <c r="C106" s="4">
        <f>SUMIFS(renseignements!G:G,renseignements!D:D,jour!$C$2,renseignements!C:C,jour!B106)</f>
        <v>0</v>
      </c>
      <c r="D106" s="4">
        <f>SUMIFS(renseignements!G:G,renseignements!D:D,jour!D$2,renseignements!C:C,jour!B106)</f>
        <v>0</v>
      </c>
      <c r="E106" s="4">
        <f>SUMIFS(renseignements!G:G,renseignements!D:D,jour!E$2,renseignements!C:C,jour!B106)</f>
        <v>0</v>
      </c>
      <c r="H106" s="1">
        <f>COUNTIFS(renseignements!D:D,jour!H$2,renseignements!C:C,jour!B106)</f>
        <v>0</v>
      </c>
      <c r="I106" s="1">
        <f>COUNTIFS(renseignements!D:D,jour!I$2,renseignements!C:C,jour!B106)</f>
        <v>0</v>
      </c>
      <c r="J106" s="1">
        <f>COUNTIFS(renseignements!D:D,jour!J$2,renseignements!C:C,jour!B106)</f>
        <v>0</v>
      </c>
    </row>
    <row r="107" spans="1:10" x14ac:dyDescent="0.25">
      <c r="A107" s="1" t="str">
        <f t="shared" si="1"/>
        <v>AVRIL</v>
      </c>
      <c r="B107" s="2">
        <v>44665</v>
      </c>
      <c r="C107" s="4">
        <f>SUMIFS(renseignements!G:G,renseignements!D:D,jour!$C$2,renseignements!C:C,jour!B107)</f>
        <v>0</v>
      </c>
      <c r="D107" s="4">
        <f>SUMIFS(renseignements!G:G,renseignements!D:D,jour!D$2,renseignements!C:C,jour!B107)</f>
        <v>0</v>
      </c>
      <c r="E107" s="4">
        <f>SUMIFS(renseignements!G:G,renseignements!D:D,jour!E$2,renseignements!C:C,jour!B107)</f>
        <v>0</v>
      </c>
      <c r="H107" s="1">
        <f>COUNTIFS(renseignements!D:D,jour!H$2,renseignements!C:C,jour!B107)</f>
        <v>0</v>
      </c>
      <c r="I107" s="1">
        <f>COUNTIFS(renseignements!D:D,jour!I$2,renseignements!C:C,jour!B107)</f>
        <v>0</v>
      </c>
      <c r="J107" s="1">
        <f>COUNTIFS(renseignements!D:D,jour!J$2,renseignements!C:C,jour!B107)</f>
        <v>0</v>
      </c>
    </row>
    <row r="108" spans="1:10" x14ac:dyDescent="0.25">
      <c r="A108" s="1" t="str">
        <f t="shared" si="1"/>
        <v>AVRIL</v>
      </c>
      <c r="B108" s="2">
        <v>44666</v>
      </c>
      <c r="C108" s="4">
        <f>SUMIFS(renseignements!G:G,renseignements!D:D,jour!$C$2,renseignements!C:C,jour!B108)</f>
        <v>0</v>
      </c>
      <c r="D108" s="4">
        <f>SUMIFS(renseignements!G:G,renseignements!D:D,jour!D$2,renseignements!C:C,jour!B108)</f>
        <v>0</v>
      </c>
      <c r="E108" s="4">
        <f>SUMIFS(renseignements!G:G,renseignements!D:D,jour!E$2,renseignements!C:C,jour!B108)</f>
        <v>0</v>
      </c>
      <c r="H108" s="1">
        <f>COUNTIFS(renseignements!D:D,jour!H$2,renseignements!C:C,jour!B108)</f>
        <v>0</v>
      </c>
      <c r="I108" s="1">
        <f>COUNTIFS(renseignements!D:D,jour!I$2,renseignements!C:C,jour!B108)</f>
        <v>0</v>
      </c>
      <c r="J108" s="1">
        <f>COUNTIFS(renseignements!D:D,jour!J$2,renseignements!C:C,jour!B108)</f>
        <v>0</v>
      </c>
    </row>
    <row r="109" spans="1:10" x14ac:dyDescent="0.25">
      <c r="A109" s="1" t="str">
        <f t="shared" si="1"/>
        <v>AVRIL</v>
      </c>
      <c r="B109" s="2">
        <v>44667</v>
      </c>
      <c r="C109" s="4">
        <f>SUMIFS(renseignements!G:G,renseignements!D:D,jour!$C$2,renseignements!C:C,jour!B109)</f>
        <v>0</v>
      </c>
      <c r="D109" s="4">
        <f>SUMIFS(renseignements!G:G,renseignements!D:D,jour!D$2,renseignements!C:C,jour!B109)</f>
        <v>0</v>
      </c>
      <c r="E109" s="4">
        <f>SUMIFS(renseignements!G:G,renseignements!D:D,jour!E$2,renseignements!C:C,jour!B109)</f>
        <v>0</v>
      </c>
      <c r="H109" s="1">
        <f>COUNTIFS(renseignements!D:D,jour!H$2,renseignements!C:C,jour!B109)</f>
        <v>0</v>
      </c>
      <c r="I109" s="1">
        <f>COUNTIFS(renseignements!D:D,jour!I$2,renseignements!C:C,jour!B109)</f>
        <v>0</v>
      </c>
      <c r="J109" s="1">
        <f>COUNTIFS(renseignements!D:D,jour!J$2,renseignements!C:C,jour!B109)</f>
        <v>0</v>
      </c>
    </row>
    <row r="110" spans="1:10" x14ac:dyDescent="0.25">
      <c r="A110" s="1" t="str">
        <f t="shared" si="1"/>
        <v>AVRIL</v>
      </c>
      <c r="B110" s="2">
        <v>44668</v>
      </c>
      <c r="C110" s="4">
        <f>SUMIFS(renseignements!G:G,renseignements!D:D,jour!$C$2,renseignements!C:C,jour!B110)</f>
        <v>0</v>
      </c>
      <c r="D110" s="4">
        <f>SUMIFS(renseignements!G:G,renseignements!D:D,jour!D$2,renseignements!C:C,jour!B110)</f>
        <v>0</v>
      </c>
      <c r="E110" s="4">
        <f>SUMIFS(renseignements!G:G,renseignements!D:D,jour!E$2,renseignements!C:C,jour!B110)</f>
        <v>0</v>
      </c>
      <c r="H110" s="1">
        <f>COUNTIFS(renseignements!D:D,jour!H$2,renseignements!C:C,jour!B110)</f>
        <v>0</v>
      </c>
      <c r="I110" s="1">
        <f>COUNTIFS(renseignements!D:D,jour!I$2,renseignements!C:C,jour!B110)</f>
        <v>0</v>
      </c>
      <c r="J110" s="1">
        <f>COUNTIFS(renseignements!D:D,jour!J$2,renseignements!C:C,jour!B110)</f>
        <v>0</v>
      </c>
    </row>
    <row r="111" spans="1:10" x14ac:dyDescent="0.25">
      <c r="A111" s="1" t="str">
        <f t="shared" si="1"/>
        <v>AVRIL</v>
      </c>
      <c r="B111" s="2">
        <v>44669</v>
      </c>
      <c r="C111" s="4">
        <f>SUMIFS(renseignements!G:G,renseignements!D:D,jour!$C$2,renseignements!C:C,jour!B111)</f>
        <v>0</v>
      </c>
      <c r="D111" s="4">
        <f>SUMIFS(renseignements!G:G,renseignements!D:D,jour!D$2,renseignements!C:C,jour!B111)</f>
        <v>0</v>
      </c>
      <c r="E111" s="4">
        <f>SUMIFS(renseignements!G:G,renseignements!D:D,jour!E$2,renseignements!C:C,jour!B111)</f>
        <v>0</v>
      </c>
      <c r="H111" s="1">
        <f>COUNTIFS(renseignements!D:D,jour!H$2,renseignements!C:C,jour!B111)</f>
        <v>0</v>
      </c>
      <c r="I111" s="1">
        <f>COUNTIFS(renseignements!D:D,jour!I$2,renseignements!C:C,jour!B111)</f>
        <v>0</v>
      </c>
      <c r="J111" s="1">
        <f>COUNTIFS(renseignements!D:D,jour!J$2,renseignements!C:C,jour!B111)</f>
        <v>0</v>
      </c>
    </row>
    <row r="112" spans="1:10" x14ac:dyDescent="0.25">
      <c r="A112" s="1" t="str">
        <f t="shared" si="1"/>
        <v>AVRIL</v>
      </c>
      <c r="B112" s="2">
        <v>44670</v>
      </c>
      <c r="C112" s="4">
        <f>SUMIFS(renseignements!G:G,renseignements!D:D,jour!$C$2,renseignements!C:C,jour!B112)</f>
        <v>0</v>
      </c>
      <c r="D112" s="4">
        <f>SUMIFS(renseignements!G:G,renseignements!D:D,jour!D$2,renseignements!C:C,jour!B112)</f>
        <v>0</v>
      </c>
      <c r="E112" s="4">
        <f>SUMIFS(renseignements!G:G,renseignements!D:D,jour!E$2,renseignements!C:C,jour!B112)</f>
        <v>0</v>
      </c>
      <c r="H112" s="1">
        <f>COUNTIFS(renseignements!D:D,jour!H$2,renseignements!C:C,jour!B112)</f>
        <v>0</v>
      </c>
      <c r="I112" s="1">
        <f>COUNTIFS(renseignements!D:D,jour!I$2,renseignements!C:C,jour!B112)</f>
        <v>0</v>
      </c>
      <c r="J112" s="1">
        <f>COUNTIFS(renseignements!D:D,jour!J$2,renseignements!C:C,jour!B112)</f>
        <v>0</v>
      </c>
    </row>
    <row r="113" spans="1:10" x14ac:dyDescent="0.25">
      <c r="A113" s="1" t="str">
        <f t="shared" si="1"/>
        <v>AVRIL</v>
      </c>
      <c r="B113" s="2">
        <v>44671</v>
      </c>
      <c r="C113" s="4">
        <f>SUMIFS(renseignements!G:G,renseignements!D:D,jour!$C$2,renseignements!C:C,jour!B113)</f>
        <v>0</v>
      </c>
      <c r="D113" s="4">
        <f>SUMIFS(renseignements!G:G,renseignements!D:D,jour!D$2,renseignements!C:C,jour!B113)</f>
        <v>0</v>
      </c>
      <c r="E113" s="4">
        <f>SUMIFS(renseignements!G:G,renseignements!D:D,jour!E$2,renseignements!C:C,jour!B113)</f>
        <v>0</v>
      </c>
      <c r="H113" s="1">
        <f>COUNTIFS(renseignements!D:D,jour!H$2,renseignements!C:C,jour!B113)</f>
        <v>0</v>
      </c>
      <c r="I113" s="1">
        <f>COUNTIFS(renseignements!D:D,jour!I$2,renseignements!C:C,jour!B113)</f>
        <v>0</v>
      </c>
      <c r="J113" s="1">
        <f>COUNTIFS(renseignements!D:D,jour!J$2,renseignements!C:C,jour!B113)</f>
        <v>0</v>
      </c>
    </row>
    <row r="114" spans="1:10" x14ac:dyDescent="0.25">
      <c r="A114" s="1" t="str">
        <f t="shared" si="1"/>
        <v>AVRIL</v>
      </c>
      <c r="B114" s="2">
        <v>44672</v>
      </c>
      <c r="C114" s="4">
        <f>SUMIFS(renseignements!G:G,renseignements!D:D,jour!$C$2,renseignements!C:C,jour!B114)</f>
        <v>0</v>
      </c>
      <c r="D114" s="4">
        <f>SUMIFS(renseignements!G:G,renseignements!D:D,jour!D$2,renseignements!C:C,jour!B114)</f>
        <v>0</v>
      </c>
      <c r="E114" s="4">
        <f>SUMIFS(renseignements!G:G,renseignements!D:D,jour!E$2,renseignements!C:C,jour!B114)</f>
        <v>0</v>
      </c>
      <c r="H114" s="1">
        <f>COUNTIFS(renseignements!D:D,jour!H$2,renseignements!C:C,jour!B114)</f>
        <v>0</v>
      </c>
      <c r="I114" s="1">
        <f>COUNTIFS(renseignements!D:D,jour!I$2,renseignements!C:C,jour!B114)</f>
        <v>0</v>
      </c>
      <c r="J114" s="1">
        <f>COUNTIFS(renseignements!D:D,jour!J$2,renseignements!C:C,jour!B114)</f>
        <v>0</v>
      </c>
    </row>
    <row r="115" spans="1:10" x14ac:dyDescent="0.25">
      <c r="A115" s="1" t="str">
        <f t="shared" si="1"/>
        <v>AVRIL</v>
      </c>
      <c r="B115" s="2">
        <v>44673</v>
      </c>
      <c r="C115" s="4">
        <f>SUMIFS(renseignements!G:G,renseignements!D:D,jour!$C$2,renseignements!C:C,jour!B115)</f>
        <v>0</v>
      </c>
      <c r="D115" s="4">
        <f>SUMIFS(renseignements!G:G,renseignements!D:D,jour!D$2,renseignements!C:C,jour!B115)</f>
        <v>0</v>
      </c>
      <c r="E115" s="4">
        <f>SUMIFS(renseignements!G:G,renseignements!D:D,jour!E$2,renseignements!C:C,jour!B115)</f>
        <v>0</v>
      </c>
      <c r="H115" s="1">
        <f>COUNTIFS(renseignements!D:D,jour!H$2,renseignements!C:C,jour!B115)</f>
        <v>0</v>
      </c>
      <c r="I115" s="1">
        <f>COUNTIFS(renseignements!D:D,jour!I$2,renseignements!C:C,jour!B115)</f>
        <v>0</v>
      </c>
      <c r="J115" s="1">
        <f>COUNTIFS(renseignements!D:D,jour!J$2,renseignements!C:C,jour!B115)</f>
        <v>0</v>
      </c>
    </row>
    <row r="116" spans="1:10" x14ac:dyDescent="0.25">
      <c r="A116" s="1" t="str">
        <f t="shared" si="1"/>
        <v>AVRIL</v>
      </c>
      <c r="B116" s="2">
        <v>44674</v>
      </c>
      <c r="C116" s="4">
        <f>SUMIFS(renseignements!G:G,renseignements!D:D,jour!$C$2,renseignements!C:C,jour!B116)</f>
        <v>0</v>
      </c>
      <c r="D116" s="4">
        <f>SUMIFS(renseignements!G:G,renseignements!D:D,jour!D$2,renseignements!C:C,jour!B116)</f>
        <v>0</v>
      </c>
      <c r="E116" s="4">
        <f>SUMIFS(renseignements!G:G,renseignements!D:D,jour!E$2,renseignements!C:C,jour!B116)</f>
        <v>0</v>
      </c>
      <c r="H116" s="1">
        <f>COUNTIFS(renseignements!D:D,jour!H$2,renseignements!C:C,jour!B116)</f>
        <v>0</v>
      </c>
      <c r="I116" s="1">
        <f>COUNTIFS(renseignements!D:D,jour!I$2,renseignements!C:C,jour!B116)</f>
        <v>0</v>
      </c>
      <c r="J116" s="1">
        <f>COUNTIFS(renseignements!D:D,jour!J$2,renseignements!C:C,jour!B116)</f>
        <v>0</v>
      </c>
    </row>
    <row r="117" spans="1:10" x14ac:dyDescent="0.25">
      <c r="A117" s="1" t="str">
        <f t="shared" si="1"/>
        <v>AVRIL</v>
      </c>
      <c r="B117" s="2">
        <v>44675</v>
      </c>
      <c r="C117" s="4">
        <f>SUMIFS(renseignements!G:G,renseignements!D:D,jour!$C$2,renseignements!C:C,jour!B117)</f>
        <v>0</v>
      </c>
      <c r="D117" s="4">
        <f>SUMIFS(renseignements!G:G,renseignements!D:D,jour!D$2,renseignements!C:C,jour!B117)</f>
        <v>0</v>
      </c>
      <c r="E117" s="4">
        <f>SUMIFS(renseignements!G:G,renseignements!D:D,jour!E$2,renseignements!C:C,jour!B117)</f>
        <v>0</v>
      </c>
      <c r="H117" s="1">
        <f>COUNTIFS(renseignements!D:D,jour!H$2,renseignements!C:C,jour!B117)</f>
        <v>0</v>
      </c>
      <c r="I117" s="1">
        <f>COUNTIFS(renseignements!D:D,jour!I$2,renseignements!C:C,jour!B117)</f>
        <v>0</v>
      </c>
      <c r="J117" s="1">
        <f>COUNTIFS(renseignements!D:D,jour!J$2,renseignements!C:C,jour!B117)</f>
        <v>0</v>
      </c>
    </row>
    <row r="118" spans="1:10" x14ac:dyDescent="0.25">
      <c r="A118" s="1" t="str">
        <f t="shared" si="1"/>
        <v>AVRIL</v>
      </c>
      <c r="B118" s="2">
        <v>44676</v>
      </c>
      <c r="C118" s="4">
        <f>SUMIFS(renseignements!G:G,renseignements!D:D,jour!$C$2,renseignements!C:C,jour!B118)</f>
        <v>0</v>
      </c>
      <c r="D118" s="4">
        <f>SUMIFS(renseignements!G:G,renseignements!D:D,jour!D$2,renseignements!C:C,jour!B118)</f>
        <v>0</v>
      </c>
      <c r="E118" s="4">
        <f>SUMIFS(renseignements!G:G,renseignements!D:D,jour!E$2,renseignements!C:C,jour!B118)</f>
        <v>0</v>
      </c>
      <c r="H118" s="1">
        <f>COUNTIFS(renseignements!D:D,jour!H$2,renseignements!C:C,jour!B118)</f>
        <v>0</v>
      </c>
      <c r="I118" s="1">
        <f>COUNTIFS(renseignements!D:D,jour!I$2,renseignements!C:C,jour!B118)</f>
        <v>0</v>
      </c>
      <c r="J118" s="1">
        <f>COUNTIFS(renseignements!D:D,jour!J$2,renseignements!C:C,jour!B118)</f>
        <v>0</v>
      </c>
    </row>
    <row r="119" spans="1:10" x14ac:dyDescent="0.25">
      <c r="A119" s="1" t="str">
        <f t="shared" si="1"/>
        <v>AVRIL</v>
      </c>
      <c r="B119" s="2">
        <v>44677</v>
      </c>
      <c r="C119" s="4">
        <f>SUMIFS(renseignements!G:G,renseignements!D:D,jour!$C$2,renseignements!C:C,jour!B119)</f>
        <v>0</v>
      </c>
      <c r="D119" s="4">
        <f>SUMIFS(renseignements!G:G,renseignements!D:D,jour!D$2,renseignements!C:C,jour!B119)</f>
        <v>0</v>
      </c>
      <c r="E119" s="4">
        <f>SUMIFS(renseignements!G:G,renseignements!D:D,jour!E$2,renseignements!C:C,jour!B119)</f>
        <v>0</v>
      </c>
      <c r="H119" s="1">
        <f>COUNTIFS(renseignements!D:D,jour!H$2,renseignements!C:C,jour!B119)</f>
        <v>0</v>
      </c>
      <c r="I119" s="1">
        <f>COUNTIFS(renseignements!D:D,jour!I$2,renseignements!C:C,jour!B119)</f>
        <v>0</v>
      </c>
      <c r="J119" s="1">
        <f>COUNTIFS(renseignements!D:D,jour!J$2,renseignements!C:C,jour!B119)</f>
        <v>0</v>
      </c>
    </row>
    <row r="120" spans="1:10" x14ac:dyDescent="0.25">
      <c r="A120" s="1" t="str">
        <f t="shared" si="1"/>
        <v>AVRIL</v>
      </c>
      <c r="B120" s="2">
        <v>44678</v>
      </c>
      <c r="C120" s="4">
        <f>SUMIFS(renseignements!G:G,renseignements!D:D,jour!$C$2,renseignements!C:C,jour!B120)</f>
        <v>0</v>
      </c>
      <c r="D120" s="4">
        <f>SUMIFS(renseignements!G:G,renseignements!D:D,jour!D$2,renseignements!C:C,jour!B120)</f>
        <v>0</v>
      </c>
      <c r="E120" s="4">
        <f>SUMIFS(renseignements!G:G,renseignements!D:D,jour!E$2,renseignements!C:C,jour!B120)</f>
        <v>0</v>
      </c>
      <c r="H120" s="1">
        <f>COUNTIFS(renseignements!D:D,jour!H$2,renseignements!C:C,jour!B120)</f>
        <v>0</v>
      </c>
      <c r="I120" s="1">
        <f>COUNTIFS(renseignements!D:D,jour!I$2,renseignements!C:C,jour!B120)</f>
        <v>0</v>
      </c>
      <c r="J120" s="1">
        <f>COUNTIFS(renseignements!D:D,jour!J$2,renseignements!C:C,jour!B120)</f>
        <v>0</v>
      </c>
    </row>
    <row r="121" spans="1:10" x14ac:dyDescent="0.25">
      <c r="A121" s="1" t="str">
        <f t="shared" si="1"/>
        <v>AVRIL</v>
      </c>
      <c r="B121" s="2">
        <v>44679</v>
      </c>
      <c r="C121" s="4">
        <f>SUMIFS(renseignements!G:G,renseignements!D:D,jour!$C$2,renseignements!C:C,jour!B121)</f>
        <v>0</v>
      </c>
      <c r="D121" s="4">
        <f>SUMIFS(renseignements!G:G,renseignements!D:D,jour!D$2,renseignements!C:C,jour!B121)</f>
        <v>0</v>
      </c>
      <c r="E121" s="4">
        <f>SUMIFS(renseignements!G:G,renseignements!D:D,jour!E$2,renseignements!C:C,jour!B121)</f>
        <v>0</v>
      </c>
      <c r="H121" s="1">
        <f>COUNTIFS(renseignements!D:D,jour!H$2,renseignements!C:C,jour!B121)</f>
        <v>0</v>
      </c>
      <c r="I121" s="1">
        <f>COUNTIFS(renseignements!D:D,jour!I$2,renseignements!C:C,jour!B121)</f>
        <v>0</v>
      </c>
      <c r="J121" s="1">
        <f>COUNTIFS(renseignements!D:D,jour!J$2,renseignements!C:C,jour!B121)</f>
        <v>0</v>
      </c>
    </row>
    <row r="122" spans="1:10" x14ac:dyDescent="0.25">
      <c r="A122" s="1" t="str">
        <f t="shared" si="1"/>
        <v>AVRIL</v>
      </c>
      <c r="B122" s="2">
        <v>44680</v>
      </c>
      <c r="C122" s="4">
        <f>SUMIFS(renseignements!G:G,renseignements!D:D,jour!$C$2,renseignements!C:C,jour!B122)</f>
        <v>0</v>
      </c>
      <c r="D122" s="4">
        <f>SUMIFS(renseignements!G:G,renseignements!D:D,jour!D$2,renseignements!C:C,jour!B122)</f>
        <v>0</v>
      </c>
      <c r="E122" s="4">
        <f>SUMIFS(renseignements!G:G,renseignements!D:D,jour!E$2,renseignements!C:C,jour!B122)</f>
        <v>0</v>
      </c>
      <c r="H122" s="1">
        <f>COUNTIFS(renseignements!D:D,jour!H$2,renseignements!C:C,jour!B122)</f>
        <v>0</v>
      </c>
      <c r="I122" s="1">
        <f>COUNTIFS(renseignements!D:D,jour!I$2,renseignements!C:C,jour!B122)</f>
        <v>0</v>
      </c>
      <c r="J122" s="1">
        <f>COUNTIFS(renseignements!D:D,jour!J$2,renseignements!C:C,jour!B122)</f>
        <v>0</v>
      </c>
    </row>
    <row r="123" spans="1:10" x14ac:dyDescent="0.25">
      <c r="A123" s="1" t="str">
        <f t="shared" si="1"/>
        <v>AVRIL</v>
      </c>
      <c r="B123" s="2">
        <v>44681</v>
      </c>
      <c r="C123" s="4">
        <f>SUMIFS(renseignements!G:G,renseignements!D:D,jour!$C$2,renseignements!C:C,jour!B123)</f>
        <v>0</v>
      </c>
      <c r="D123" s="4">
        <f>SUMIFS(renseignements!G:G,renseignements!D:D,jour!D$2,renseignements!C:C,jour!B123)</f>
        <v>0</v>
      </c>
      <c r="E123" s="4">
        <f>SUMIFS(renseignements!G:G,renseignements!D:D,jour!E$2,renseignements!C:C,jour!B123)</f>
        <v>0</v>
      </c>
      <c r="H123" s="1">
        <f>COUNTIFS(renseignements!D:D,jour!H$2,renseignements!C:C,jour!B123)</f>
        <v>0</v>
      </c>
      <c r="I123" s="1">
        <f>COUNTIFS(renseignements!D:D,jour!I$2,renseignements!C:C,jour!B123)</f>
        <v>0</v>
      </c>
      <c r="J123" s="1">
        <f>COUNTIFS(renseignements!D:D,jour!J$2,renseignements!C:C,jour!B123)</f>
        <v>0</v>
      </c>
    </row>
    <row r="124" spans="1:10" x14ac:dyDescent="0.25">
      <c r="A124" s="1" t="str">
        <f t="shared" si="1"/>
        <v>MAI</v>
      </c>
      <c r="B124" s="2">
        <v>44682</v>
      </c>
      <c r="C124" s="4">
        <f>SUMIFS(renseignements!G:G,renseignements!D:D,jour!$C$2,renseignements!C:C,jour!B124)</f>
        <v>0</v>
      </c>
      <c r="D124" s="4">
        <f>SUMIFS(renseignements!G:G,renseignements!D:D,jour!D$2,renseignements!C:C,jour!B124)</f>
        <v>0</v>
      </c>
      <c r="E124" s="4">
        <f>SUMIFS(renseignements!G:G,renseignements!D:D,jour!E$2,renseignements!C:C,jour!B124)</f>
        <v>0</v>
      </c>
      <c r="H124" s="1">
        <f>COUNTIFS(renseignements!D:D,jour!H$2,renseignements!C:C,jour!B124)</f>
        <v>0</v>
      </c>
      <c r="I124" s="1">
        <f>COUNTIFS(renseignements!D:D,jour!I$2,renseignements!C:C,jour!B124)</f>
        <v>0</v>
      </c>
      <c r="J124" s="1">
        <f>COUNTIFS(renseignements!D:D,jour!J$2,renseignements!C:C,jour!B124)</f>
        <v>0</v>
      </c>
    </row>
    <row r="125" spans="1:10" x14ac:dyDescent="0.25">
      <c r="A125" s="1" t="str">
        <f t="shared" si="1"/>
        <v>MAI</v>
      </c>
      <c r="B125" s="2">
        <v>44683</v>
      </c>
      <c r="C125" s="4">
        <f>SUMIFS(renseignements!G:G,renseignements!D:D,jour!$C$2,renseignements!C:C,jour!B125)</f>
        <v>0</v>
      </c>
      <c r="D125" s="4">
        <f>SUMIFS(renseignements!G:G,renseignements!D:D,jour!D$2,renseignements!C:C,jour!B125)</f>
        <v>0</v>
      </c>
      <c r="E125" s="4">
        <f>SUMIFS(renseignements!G:G,renseignements!D:D,jour!E$2,renseignements!C:C,jour!B125)</f>
        <v>0</v>
      </c>
      <c r="H125" s="1">
        <f>COUNTIFS(renseignements!D:D,jour!H$2,renseignements!C:C,jour!B125)</f>
        <v>0</v>
      </c>
      <c r="I125" s="1">
        <f>COUNTIFS(renseignements!D:D,jour!I$2,renseignements!C:C,jour!B125)</f>
        <v>0</v>
      </c>
      <c r="J125" s="1">
        <f>COUNTIFS(renseignements!D:D,jour!J$2,renseignements!C:C,jour!B125)</f>
        <v>0</v>
      </c>
    </row>
    <row r="126" spans="1:10" x14ac:dyDescent="0.25">
      <c r="A126" s="1" t="str">
        <f t="shared" si="1"/>
        <v>MAI</v>
      </c>
      <c r="B126" s="2">
        <v>44684</v>
      </c>
      <c r="C126" s="4">
        <f>SUMIFS(renseignements!G:G,renseignements!D:D,jour!$C$2,renseignements!C:C,jour!B126)</f>
        <v>0</v>
      </c>
      <c r="D126" s="4">
        <f>SUMIFS(renseignements!G:G,renseignements!D:D,jour!D$2,renseignements!C:C,jour!B126)</f>
        <v>0</v>
      </c>
      <c r="E126" s="4">
        <f>SUMIFS(renseignements!G:G,renseignements!D:D,jour!E$2,renseignements!C:C,jour!B126)</f>
        <v>0</v>
      </c>
      <c r="H126" s="1">
        <f>COUNTIFS(renseignements!D:D,jour!H$2,renseignements!C:C,jour!B126)</f>
        <v>0</v>
      </c>
      <c r="I126" s="1">
        <f>COUNTIFS(renseignements!D:D,jour!I$2,renseignements!C:C,jour!B126)</f>
        <v>0</v>
      </c>
      <c r="J126" s="1">
        <f>COUNTIFS(renseignements!D:D,jour!J$2,renseignements!C:C,jour!B126)</f>
        <v>0</v>
      </c>
    </row>
    <row r="127" spans="1:10" x14ac:dyDescent="0.25">
      <c r="A127" s="1" t="str">
        <f t="shared" si="1"/>
        <v>MAI</v>
      </c>
      <c r="B127" s="2">
        <v>44685</v>
      </c>
      <c r="C127" s="4">
        <f>SUMIFS(renseignements!G:G,renseignements!D:D,jour!$C$2,renseignements!C:C,jour!B127)</f>
        <v>0</v>
      </c>
      <c r="D127" s="4">
        <f>SUMIFS(renseignements!G:G,renseignements!D:D,jour!D$2,renseignements!C:C,jour!B127)</f>
        <v>0</v>
      </c>
      <c r="E127" s="4">
        <f>SUMIFS(renseignements!G:G,renseignements!D:D,jour!E$2,renseignements!C:C,jour!B127)</f>
        <v>0</v>
      </c>
      <c r="H127" s="1">
        <f>COUNTIFS(renseignements!D:D,jour!H$2,renseignements!C:C,jour!B127)</f>
        <v>0</v>
      </c>
      <c r="I127" s="1">
        <f>COUNTIFS(renseignements!D:D,jour!I$2,renseignements!C:C,jour!B127)</f>
        <v>0</v>
      </c>
      <c r="J127" s="1">
        <f>COUNTIFS(renseignements!D:D,jour!J$2,renseignements!C:C,jour!B127)</f>
        <v>0</v>
      </c>
    </row>
    <row r="128" spans="1:10" x14ac:dyDescent="0.25">
      <c r="A128" s="1" t="str">
        <f t="shared" si="1"/>
        <v>MAI</v>
      </c>
      <c r="B128" s="2">
        <v>44686</v>
      </c>
      <c r="C128" s="4">
        <f>SUMIFS(renseignements!G:G,renseignements!D:D,jour!$C$2,renseignements!C:C,jour!B128)</f>
        <v>0</v>
      </c>
      <c r="D128" s="4">
        <f>SUMIFS(renseignements!G:G,renseignements!D:D,jour!D$2,renseignements!C:C,jour!B128)</f>
        <v>0</v>
      </c>
      <c r="E128" s="4">
        <f>SUMIFS(renseignements!G:G,renseignements!D:D,jour!E$2,renseignements!C:C,jour!B128)</f>
        <v>0</v>
      </c>
      <c r="H128" s="1">
        <f>COUNTIFS(renseignements!D:D,jour!H$2,renseignements!C:C,jour!B128)</f>
        <v>0</v>
      </c>
      <c r="I128" s="1">
        <f>COUNTIFS(renseignements!D:D,jour!I$2,renseignements!C:C,jour!B128)</f>
        <v>0</v>
      </c>
      <c r="J128" s="1">
        <f>COUNTIFS(renseignements!D:D,jour!J$2,renseignements!C:C,jour!B128)</f>
        <v>0</v>
      </c>
    </row>
    <row r="129" spans="1:10" x14ac:dyDescent="0.25">
      <c r="A129" s="1" t="str">
        <f t="shared" si="1"/>
        <v>MAI</v>
      </c>
      <c r="B129" s="2">
        <v>44687</v>
      </c>
      <c r="C129" s="4">
        <f>SUMIFS(renseignements!G:G,renseignements!D:D,jour!$C$2,renseignements!C:C,jour!B129)</f>
        <v>0</v>
      </c>
      <c r="D129" s="4">
        <f>SUMIFS(renseignements!G:G,renseignements!D:D,jour!D$2,renseignements!C:C,jour!B129)</f>
        <v>0</v>
      </c>
      <c r="E129" s="4">
        <f>SUMIFS(renseignements!G:G,renseignements!D:D,jour!E$2,renseignements!C:C,jour!B129)</f>
        <v>0</v>
      </c>
      <c r="H129" s="1">
        <f>COUNTIFS(renseignements!D:D,jour!H$2,renseignements!C:C,jour!B129)</f>
        <v>0</v>
      </c>
      <c r="I129" s="1">
        <f>COUNTIFS(renseignements!D:D,jour!I$2,renseignements!C:C,jour!B129)</f>
        <v>0</v>
      </c>
      <c r="J129" s="1">
        <f>COUNTIFS(renseignements!D:D,jour!J$2,renseignements!C:C,jour!B129)</f>
        <v>0</v>
      </c>
    </row>
    <row r="130" spans="1:10" x14ac:dyDescent="0.25">
      <c r="A130" s="1" t="str">
        <f t="shared" si="1"/>
        <v>MAI</v>
      </c>
      <c r="B130" s="2">
        <v>44688</v>
      </c>
      <c r="C130" s="4">
        <f>SUMIFS(renseignements!G:G,renseignements!D:D,jour!$C$2,renseignements!C:C,jour!B130)</f>
        <v>0</v>
      </c>
      <c r="D130" s="4">
        <f>SUMIFS(renseignements!G:G,renseignements!D:D,jour!D$2,renseignements!C:C,jour!B130)</f>
        <v>0</v>
      </c>
      <c r="E130" s="4">
        <f>SUMIFS(renseignements!G:G,renseignements!D:D,jour!E$2,renseignements!C:C,jour!B130)</f>
        <v>0</v>
      </c>
      <c r="H130" s="1">
        <f>COUNTIFS(renseignements!D:D,jour!H$2,renseignements!C:C,jour!B130)</f>
        <v>0</v>
      </c>
      <c r="I130" s="1">
        <f>COUNTIFS(renseignements!D:D,jour!I$2,renseignements!C:C,jour!B130)</f>
        <v>0</v>
      </c>
      <c r="J130" s="1">
        <f>COUNTIFS(renseignements!D:D,jour!J$2,renseignements!C:C,jour!B130)</f>
        <v>0</v>
      </c>
    </row>
    <row r="131" spans="1:10" x14ac:dyDescent="0.25">
      <c r="A131" s="1" t="str">
        <f t="shared" si="1"/>
        <v>MAI</v>
      </c>
      <c r="B131" s="2">
        <v>44689</v>
      </c>
      <c r="C131" s="4">
        <f>SUMIFS(renseignements!G:G,renseignements!D:D,jour!$C$2,renseignements!C:C,jour!B131)</f>
        <v>0</v>
      </c>
      <c r="D131" s="4">
        <f>SUMIFS(renseignements!G:G,renseignements!D:D,jour!D$2,renseignements!C:C,jour!B131)</f>
        <v>0</v>
      </c>
      <c r="E131" s="4">
        <f>SUMIFS(renseignements!G:G,renseignements!D:D,jour!E$2,renseignements!C:C,jour!B131)</f>
        <v>0</v>
      </c>
      <c r="H131" s="1">
        <f>COUNTIFS(renseignements!D:D,jour!H$2,renseignements!C:C,jour!B131)</f>
        <v>0</v>
      </c>
      <c r="I131" s="1">
        <f>COUNTIFS(renseignements!D:D,jour!I$2,renseignements!C:C,jour!B131)</f>
        <v>0</v>
      </c>
      <c r="J131" s="1">
        <f>COUNTIFS(renseignements!D:D,jour!J$2,renseignements!C:C,jour!B131)</f>
        <v>0</v>
      </c>
    </row>
    <row r="132" spans="1:10" x14ac:dyDescent="0.25">
      <c r="A132" s="1" t="str">
        <f t="shared" si="1"/>
        <v>MAI</v>
      </c>
      <c r="B132" s="2">
        <v>44690</v>
      </c>
      <c r="C132" s="4">
        <f>SUMIFS(renseignements!G:G,renseignements!D:D,jour!$C$2,renseignements!C:C,jour!B132)</f>
        <v>0</v>
      </c>
      <c r="D132" s="4">
        <f>SUMIFS(renseignements!G:G,renseignements!D:D,jour!D$2,renseignements!C:C,jour!B132)</f>
        <v>0</v>
      </c>
      <c r="E132" s="4">
        <f>SUMIFS(renseignements!G:G,renseignements!D:D,jour!E$2,renseignements!C:C,jour!B132)</f>
        <v>0</v>
      </c>
      <c r="H132" s="1">
        <f>COUNTIFS(renseignements!D:D,jour!H$2,renseignements!C:C,jour!B132)</f>
        <v>0</v>
      </c>
      <c r="I132" s="1">
        <f>COUNTIFS(renseignements!D:D,jour!I$2,renseignements!C:C,jour!B132)</f>
        <v>0</v>
      </c>
      <c r="J132" s="1">
        <f>COUNTIFS(renseignements!D:D,jour!J$2,renseignements!C:C,jour!B132)</f>
        <v>0</v>
      </c>
    </row>
    <row r="133" spans="1:10" x14ac:dyDescent="0.25">
      <c r="A133" s="1" t="str">
        <f t="shared" ref="A133:A196" si="2">UPPER(TEXT(B133,"mmmm"))</f>
        <v>MAI</v>
      </c>
      <c r="B133" s="2">
        <v>44691</v>
      </c>
      <c r="C133" s="4">
        <f>SUMIFS(renseignements!G:G,renseignements!D:D,jour!$C$2,renseignements!C:C,jour!B133)</f>
        <v>0</v>
      </c>
      <c r="D133" s="4">
        <f>SUMIFS(renseignements!G:G,renseignements!D:D,jour!D$2,renseignements!C:C,jour!B133)</f>
        <v>0</v>
      </c>
      <c r="E133" s="4">
        <f>SUMIFS(renseignements!G:G,renseignements!D:D,jour!E$2,renseignements!C:C,jour!B133)</f>
        <v>0</v>
      </c>
      <c r="H133" s="1">
        <f>COUNTIFS(renseignements!D:D,jour!H$2,renseignements!C:C,jour!B133)</f>
        <v>0</v>
      </c>
      <c r="I133" s="1">
        <f>COUNTIFS(renseignements!D:D,jour!I$2,renseignements!C:C,jour!B133)</f>
        <v>0</v>
      </c>
      <c r="J133" s="1">
        <f>COUNTIFS(renseignements!D:D,jour!J$2,renseignements!C:C,jour!B133)</f>
        <v>0</v>
      </c>
    </row>
    <row r="134" spans="1:10" x14ac:dyDescent="0.25">
      <c r="A134" s="1" t="str">
        <f t="shared" si="2"/>
        <v>MAI</v>
      </c>
      <c r="B134" s="2">
        <v>44692</v>
      </c>
      <c r="C134" s="4">
        <f>SUMIFS(renseignements!G:G,renseignements!D:D,jour!$C$2,renseignements!C:C,jour!B134)</f>
        <v>0</v>
      </c>
      <c r="D134" s="4">
        <f>SUMIFS(renseignements!G:G,renseignements!D:D,jour!D$2,renseignements!C:C,jour!B134)</f>
        <v>0</v>
      </c>
      <c r="E134" s="4">
        <f>SUMIFS(renseignements!G:G,renseignements!D:D,jour!E$2,renseignements!C:C,jour!B134)</f>
        <v>0</v>
      </c>
      <c r="H134" s="1">
        <f>COUNTIFS(renseignements!D:D,jour!H$2,renseignements!C:C,jour!B134)</f>
        <v>0</v>
      </c>
      <c r="I134" s="1">
        <f>COUNTIFS(renseignements!D:D,jour!I$2,renseignements!C:C,jour!B134)</f>
        <v>0</v>
      </c>
      <c r="J134" s="1">
        <f>COUNTIFS(renseignements!D:D,jour!J$2,renseignements!C:C,jour!B134)</f>
        <v>0</v>
      </c>
    </row>
    <row r="135" spans="1:10" x14ac:dyDescent="0.25">
      <c r="A135" s="1" t="str">
        <f t="shared" si="2"/>
        <v>MAI</v>
      </c>
      <c r="B135" s="2">
        <v>44693</v>
      </c>
      <c r="C135" s="4">
        <f>SUMIFS(renseignements!G:G,renseignements!D:D,jour!$C$2,renseignements!C:C,jour!B135)</f>
        <v>0</v>
      </c>
      <c r="D135" s="4">
        <f>SUMIFS(renseignements!G:G,renseignements!D:D,jour!D$2,renseignements!C:C,jour!B135)</f>
        <v>0</v>
      </c>
      <c r="E135" s="4">
        <f>SUMIFS(renseignements!G:G,renseignements!D:D,jour!E$2,renseignements!C:C,jour!B135)</f>
        <v>0</v>
      </c>
      <c r="H135" s="1">
        <f>COUNTIFS(renseignements!D:D,jour!H$2,renseignements!C:C,jour!B135)</f>
        <v>0</v>
      </c>
      <c r="I135" s="1">
        <f>COUNTIFS(renseignements!D:D,jour!I$2,renseignements!C:C,jour!B135)</f>
        <v>0</v>
      </c>
      <c r="J135" s="1">
        <f>COUNTIFS(renseignements!D:D,jour!J$2,renseignements!C:C,jour!B135)</f>
        <v>0</v>
      </c>
    </row>
    <row r="136" spans="1:10" x14ac:dyDescent="0.25">
      <c r="A136" s="1" t="str">
        <f t="shared" si="2"/>
        <v>MAI</v>
      </c>
      <c r="B136" s="2">
        <v>44694</v>
      </c>
      <c r="C136" s="4">
        <f>SUMIFS(renseignements!G:G,renseignements!D:D,jour!$C$2,renseignements!C:C,jour!B136)</f>
        <v>0</v>
      </c>
      <c r="D136" s="4">
        <f>SUMIFS(renseignements!G:G,renseignements!D:D,jour!D$2,renseignements!C:C,jour!B136)</f>
        <v>0</v>
      </c>
      <c r="E136" s="4">
        <f>SUMIFS(renseignements!G:G,renseignements!D:D,jour!E$2,renseignements!C:C,jour!B136)</f>
        <v>0</v>
      </c>
      <c r="H136" s="1">
        <f>COUNTIFS(renseignements!D:D,jour!H$2,renseignements!C:C,jour!B136)</f>
        <v>0</v>
      </c>
      <c r="I136" s="1">
        <f>COUNTIFS(renseignements!D:D,jour!I$2,renseignements!C:C,jour!B136)</f>
        <v>0</v>
      </c>
      <c r="J136" s="1">
        <f>COUNTIFS(renseignements!D:D,jour!J$2,renseignements!C:C,jour!B136)</f>
        <v>0</v>
      </c>
    </row>
    <row r="137" spans="1:10" x14ac:dyDescent="0.25">
      <c r="A137" s="1" t="str">
        <f t="shared" si="2"/>
        <v>MAI</v>
      </c>
      <c r="B137" s="2">
        <v>44695</v>
      </c>
      <c r="C137" s="4">
        <f>SUMIFS(renseignements!G:G,renseignements!D:D,jour!$C$2,renseignements!C:C,jour!B137)</f>
        <v>0</v>
      </c>
      <c r="D137" s="4">
        <f>SUMIFS(renseignements!G:G,renseignements!D:D,jour!D$2,renseignements!C:C,jour!B137)</f>
        <v>0</v>
      </c>
      <c r="E137" s="4">
        <f>SUMIFS(renseignements!G:G,renseignements!D:D,jour!E$2,renseignements!C:C,jour!B137)</f>
        <v>0</v>
      </c>
      <c r="H137" s="1">
        <f>COUNTIFS(renseignements!D:D,jour!H$2,renseignements!C:C,jour!B137)</f>
        <v>0</v>
      </c>
      <c r="I137" s="1">
        <f>COUNTIFS(renseignements!D:D,jour!I$2,renseignements!C:C,jour!B137)</f>
        <v>0</v>
      </c>
      <c r="J137" s="1">
        <f>COUNTIFS(renseignements!D:D,jour!J$2,renseignements!C:C,jour!B137)</f>
        <v>0</v>
      </c>
    </row>
    <row r="138" spans="1:10" x14ac:dyDescent="0.25">
      <c r="A138" s="1" t="str">
        <f t="shared" si="2"/>
        <v>MAI</v>
      </c>
      <c r="B138" s="2">
        <v>44696</v>
      </c>
      <c r="C138" s="4">
        <f>SUMIFS(renseignements!G:G,renseignements!D:D,jour!$C$2,renseignements!C:C,jour!B138)</f>
        <v>0</v>
      </c>
      <c r="D138" s="4">
        <f>SUMIFS(renseignements!G:G,renseignements!D:D,jour!D$2,renseignements!C:C,jour!B138)</f>
        <v>0</v>
      </c>
      <c r="E138" s="4">
        <f>SUMIFS(renseignements!G:G,renseignements!D:D,jour!E$2,renseignements!C:C,jour!B138)</f>
        <v>0</v>
      </c>
      <c r="H138" s="1">
        <f>COUNTIFS(renseignements!D:D,jour!H$2,renseignements!C:C,jour!B138)</f>
        <v>0</v>
      </c>
      <c r="I138" s="1">
        <f>COUNTIFS(renseignements!D:D,jour!I$2,renseignements!C:C,jour!B138)</f>
        <v>0</v>
      </c>
      <c r="J138" s="1">
        <f>COUNTIFS(renseignements!D:D,jour!J$2,renseignements!C:C,jour!B138)</f>
        <v>0</v>
      </c>
    </row>
    <row r="139" spans="1:10" x14ac:dyDescent="0.25">
      <c r="A139" s="1" t="str">
        <f t="shared" si="2"/>
        <v>MAI</v>
      </c>
      <c r="B139" s="2">
        <v>44697</v>
      </c>
      <c r="C139" s="4">
        <f>SUMIFS(renseignements!G:G,renseignements!D:D,jour!$C$2,renseignements!C:C,jour!B139)</f>
        <v>0</v>
      </c>
      <c r="D139" s="4">
        <f>SUMIFS(renseignements!G:G,renseignements!D:D,jour!D$2,renseignements!C:C,jour!B139)</f>
        <v>0</v>
      </c>
      <c r="E139" s="4">
        <f>SUMIFS(renseignements!G:G,renseignements!D:D,jour!E$2,renseignements!C:C,jour!B139)</f>
        <v>0</v>
      </c>
      <c r="H139" s="1">
        <f>COUNTIFS(renseignements!D:D,jour!H$2,renseignements!C:C,jour!B139)</f>
        <v>0</v>
      </c>
      <c r="I139" s="1">
        <f>COUNTIFS(renseignements!D:D,jour!I$2,renseignements!C:C,jour!B139)</f>
        <v>0</v>
      </c>
      <c r="J139" s="1">
        <f>COUNTIFS(renseignements!D:D,jour!J$2,renseignements!C:C,jour!B139)</f>
        <v>0</v>
      </c>
    </row>
    <row r="140" spans="1:10" x14ac:dyDescent="0.25">
      <c r="A140" s="1" t="str">
        <f t="shared" si="2"/>
        <v>MAI</v>
      </c>
      <c r="B140" s="2">
        <v>44698</v>
      </c>
      <c r="C140" s="4">
        <f>SUMIFS(renseignements!G:G,renseignements!D:D,jour!$C$2,renseignements!C:C,jour!B140)</f>
        <v>0</v>
      </c>
      <c r="D140" s="4">
        <f>SUMIFS(renseignements!G:G,renseignements!D:D,jour!D$2,renseignements!C:C,jour!B140)</f>
        <v>0</v>
      </c>
      <c r="E140" s="4">
        <f>SUMIFS(renseignements!G:G,renseignements!D:D,jour!E$2,renseignements!C:C,jour!B140)</f>
        <v>0</v>
      </c>
      <c r="H140" s="1">
        <f>COUNTIFS(renseignements!D:D,jour!H$2,renseignements!C:C,jour!B140)</f>
        <v>0</v>
      </c>
      <c r="I140" s="1">
        <f>COUNTIFS(renseignements!D:D,jour!I$2,renseignements!C:C,jour!B140)</f>
        <v>0</v>
      </c>
      <c r="J140" s="1">
        <f>COUNTIFS(renseignements!D:D,jour!J$2,renseignements!C:C,jour!B140)</f>
        <v>0</v>
      </c>
    </row>
    <row r="141" spans="1:10" x14ac:dyDescent="0.25">
      <c r="A141" s="1" t="str">
        <f t="shared" si="2"/>
        <v>MAI</v>
      </c>
      <c r="B141" s="2">
        <v>44699</v>
      </c>
      <c r="C141" s="4">
        <f>SUMIFS(renseignements!G:G,renseignements!D:D,jour!$C$2,renseignements!C:C,jour!B141)</f>
        <v>0</v>
      </c>
      <c r="D141" s="4">
        <f>SUMIFS(renseignements!G:G,renseignements!D:D,jour!D$2,renseignements!C:C,jour!B141)</f>
        <v>0</v>
      </c>
      <c r="E141" s="4">
        <f>SUMIFS(renseignements!G:G,renseignements!D:D,jour!E$2,renseignements!C:C,jour!B141)</f>
        <v>0</v>
      </c>
      <c r="H141" s="1">
        <f>COUNTIFS(renseignements!D:D,jour!H$2,renseignements!C:C,jour!B141)</f>
        <v>0</v>
      </c>
      <c r="I141" s="1">
        <f>COUNTIFS(renseignements!D:D,jour!I$2,renseignements!C:C,jour!B141)</f>
        <v>0</v>
      </c>
      <c r="J141" s="1">
        <f>COUNTIFS(renseignements!D:D,jour!J$2,renseignements!C:C,jour!B141)</f>
        <v>0</v>
      </c>
    </row>
    <row r="142" spans="1:10" x14ac:dyDescent="0.25">
      <c r="A142" s="1" t="str">
        <f t="shared" si="2"/>
        <v>MAI</v>
      </c>
      <c r="B142" s="2">
        <v>44700</v>
      </c>
      <c r="C142" s="4">
        <f>SUMIFS(renseignements!G:G,renseignements!D:D,jour!$C$2,renseignements!C:C,jour!B142)</f>
        <v>0</v>
      </c>
      <c r="D142" s="4">
        <f>SUMIFS(renseignements!G:G,renseignements!D:D,jour!D$2,renseignements!C:C,jour!B142)</f>
        <v>0</v>
      </c>
      <c r="E142" s="4">
        <f>SUMIFS(renseignements!G:G,renseignements!D:D,jour!E$2,renseignements!C:C,jour!B142)</f>
        <v>0</v>
      </c>
      <c r="H142" s="1">
        <f>COUNTIFS(renseignements!D:D,jour!H$2,renseignements!C:C,jour!B142)</f>
        <v>0</v>
      </c>
      <c r="I142" s="1">
        <f>COUNTIFS(renseignements!D:D,jour!I$2,renseignements!C:C,jour!B142)</f>
        <v>0</v>
      </c>
      <c r="J142" s="1">
        <f>COUNTIFS(renseignements!D:D,jour!J$2,renseignements!C:C,jour!B142)</f>
        <v>0</v>
      </c>
    </row>
    <row r="143" spans="1:10" x14ac:dyDescent="0.25">
      <c r="A143" s="1" t="str">
        <f t="shared" si="2"/>
        <v>MAI</v>
      </c>
      <c r="B143" s="2">
        <v>44701</v>
      </c>
      <c r="C143" s="4">
        <f>SUMIFS(renseignements!G:G,renseignements!D:D,jour!$C$2,renseignements!C:C,jour!B143)</f>
        <v>0</v>
      </c>
      <c r="D143" s="4">
        <f>SUMIFS(renseignements!G:G,renseignements!D:D,jour!D$2,renseignements!C:C,jour!B143)</f>
        <v>0</v>
      </c>
      <c r="E143" s="4">
        <f>SUMIFS(renseignements!G:G,renseignements!D:D,jour!E$2,renseignements!C:C,jour!B143)</f>
        <v>0</v>
      </c>
      <c r="H143" s="1">
        <f>COUNTIFS(renseignements!D:D,jour!H$2,renseignements!C:C,jour!B143)</f>
        <v>0</v>
      </c>
      <c r="I143" s="1">
        <f>COUNTIFS(renseignements!D:D,jour!I$2,renseignements!C:C,jour!B143)</f>
        <v>0</v>
      </c>
      <c r="J143" s="1">
        <f>COUNTIFS(renseignements!D:D,jour!J$2,renseignements!C:C,jour!B143)</f>
        <v>0</v>
      </c>
    </row>
    <row r="144" spans="1:10" x14ac:dyDescent="0.25">
      <c r="A144" s="1" t="str">
        <f t="shared" si="2"/>
        <v>MAI</v>
      </c>
      <c r="B144" s="2">
        <v>44702</v>
      </c>
      <c r="C144" s="4">
        <f>SUMIFS(renseignements!G:G,renseignements!D:D,jour!$C$2,renseignements!C:C,jour!B144)</f>
        <v>0</v>
      </c>
      <c r="D144" s="4">
        <f>SUMIFS(renseignements!G:G,renseignements!D:D,jour!D$2,renseignements!C:C,jour!B144)</f>
        <v>0</v>
      </c>
      <c r="E144" s="4">
        <f>SUMIFS(renseignements!G:G,renseignements!D:D,jour!E$2,renseignements!C:C,jour!B144)</f>
        <v>0</v>
      </c>
      <c r="H144" s="1">
        <f>COUNTIFS(renseignements!D:D,jour!H$2,renseignements!C:C,jour!B144)</f>
        <v>0</v>
      </c>
      <c r="I144" s="1">
        <f>COUNTIFS(renseignements!D:D,jour!I$2,renseignements!C:C,jour!B144)</f>
        <v>0</v>
      </c>
      <c r="J144" s="1">
        <f>COUNTIFS(renseignements!D:D,jour!J$2,renseignements!C:C,jour!B144)</f>
        <v>0</v>
      </c>
    </row>
    <row r="145" spans="1:10" x14ac:dyDescent="0.25">
      <c r="A145" s="1" t="str">
        <f t="shared" si="2"/>
        <v>MAI</v>
      </c>
      <c r="B145" s="2">
        <v>44703</v>
      </c>
      <c r="C145" s="4">
        <f>SUMIFS(renseignements!G:G,renseignements!D:D,jour!$C$2,renseignements!C:C,jour!B145)</f>
        <v>0</v>
      </c>
      <c r="D145" s="4">
        <f>SUMIFS(renseignements!G:G,renseignements!D:D,jour!D$2,renseignements!C:C,jour!B145)</f>
        <v>0</v>
      </c>
      <c r="E145" s="4">
        <f>SUMIFS(renseignements!G:G,renseignements!D:D,jour!E$2,renseignements!C:C,jour!B145)</f>
        <v>0</v>
      </c>
      <c r="H145" s="1">
        <f>COUNTIFS(renseignements!D:D,jour!H$2,renseignements!C:C,jour!B145)</f>
        <v>0</v>
      </c>
      <c r="I145" s="1">
        <f>COUNTIFS(renseignements!D:D,jour!I$2,renseignements!C:C,jour!B145)</f>
        <v>0</v>
      </c>
      <c r="J145" s="1">
        <f>COUNTIFS(renseignements!D:D,jour!J$2,renseignements!C:C,jour!B145)</f>
        <v>0</v>
      </c>
    </row>
    <row r="146" spans="1:10" x14ac:dyDescent="0.25">
      <c r="A146" s="1" t="str">
        <f t="shared" si="2"/>
        <v>MAI</v>
      </c>
      <c r="B146" s="2">
        <v>44704</v>
      </c>
      <c r="C146" s="4">
        <f>SUMIFS(renseignements!G:G,renseignements!D:D,jour!$C$2,renseignements!C:C,jour!B146)</f>
        <v>0</v>
      </c>
      <c r="D146" s="4">
        <f>SUMIFS(renseignements!G:G,renseignements!D:D,jour!D$2,renseignements!C:C,jour!B146)</f>
        <v>0</v>
      </c>
      <c r="E146" s="4">
        <f>SUMIFS(renseignements!G:G,renseignements!D:D,jour!E$2,renseignements!C:C,jour!B146)</f>
        <v>0</v>
      </c>
      <c r="H146" s="1">
        <f>COUNTIFS(renseignements!D:D,jour!H$2,renseignements!C:C,jour!B146)</f>
        <v>0</v>
      </c>
      <c r="I146" s="1">
        <f>COUNTIFS(renseignements!D:D,jour!I$2,renseignements!C:C,jour!B146)</f>
        <v>0</v>
      </c>
      <c r="J146" s="1">
        <f>COUNTIFS(renseignements!D:D,jour!J$2,renseignements!C:C,jour!B146)</f>
        <v>0</v>
      </c>
    </row>
    <row r="147" spans="1:10" x14ac:dyDescent="0.25">
      <c r="A147" s="1" t="str">
        <f t="shared" si="2"/>
        <v>MAI</v>
      </c>
      <c r="B147" s="2">
        <v>44705</v>
      </c>
      <c r="C147" s="4">
        <f>SUMIFS(renseignements!G:G,renseignements!D:D,jour!$C$2,renseignements!C:C,jour!B147)</f>
        <v>0</v>
      </c>
      <c r="D147" s="4">
        <f>SUMIFS(renseignements!G:G,renseignements!D:D,jour!D$2,renseignements!C:C,jour!B147)</f>
        <v>0</v>
      </c>
      <c r="E147" s="4">
        <f>SUMIFS(renseignements!G:G,renseignements!D:D,jour!E$2,renseignements!C:C,jour!B147)</f>
        <v>0</v>
      </c>
      <c r="H147" s="1">
        <f>COUNTIFS(renseignements!D:D,jour!H$2,renseignements!C:C,jour!B147)</f>
        <v>0</v>
      </c>
      <c r="I147" s="1">
        <f>COUNTIFS(renseignements!D:D,jour!I$2,renseignements!C:C,jour!B147)</f>
        <v>0</v>
      </c>
      <c r="J147" s="1">
        <f>COUNTIFS(renseignements!D:D,jour!J$2,renseignements!C:C,jour!B147)</f>
        <v>0</v>
      </c>
    </row>
    <row r="148" spans="1:10" x14ac:dyDescent="0.25">
      <c r="A148" s="1" t="str">
        <f t="shared" si="2"/>
        <v>MAI</v>
      </c>
      <c r="B148" s="2">
        <v>44706</v>
      </c>
      <c r="C148" s="4">
        <f>SUMIFS(renseignements!G:G,renseignements!D:D,jour!$C$2,renseignements!C:C,jour!B148)</f>
        <v>0</v>
      </c>
      <c r="D148" s="4">
        <f>SUMIFS(renseignements!G:G,renseignements!D:D,jour!D$2,renseignements!C:C,jour!B148)</f>
        <v>0</v>
      </c>
      <c r="E148" s="4">
        <f>SUMIFS(renseignements!G:G,renseignements!D:D,jour!E$2,renseignements!C:C,jour!B148)</f>
        <v>0</v>
      </c>
      <c r="H148" s="1">
        <f>COUNTIFS(renseignements!D:D,jour!H$2,renseignements!C:C,jour!B148)</f>
        <v>0</v>
      </c>
      <c r="I148" s="1">
        <f>COUNTIFS(renseignements!D:D,jour!I$2,renseignements!C:C,jour!B148)</f>
        <v>0</v>
      </c>
      <c r="J148" s="1">
        <f>COUNTIFS(renseignements!D:D,jour!J$2,renseignements!C:C,jour!B148)</f>
        <v>0</v>
      </c>
    </row>
    <row r="149" spans="1:10" x14ac:dyDescent="0.25">
      <c r="A149" s="1" t="str">
        <f t="shared" si="2"/>
        <v>MAI</v>
      </c>
      <c r="B149" s="2">
        <v>44707</v>
      </c>
      <c r="C149" s="4">
        <f>SUMIFS(renseignements!G:G,renseignements!D:D,jour!$C$2,renseignements!C:C,jour!B149)</f>
        <v>0</v>
      </c>
      <c r="D149" s="4">
        <f>SUMIFS(renseignements!G:G,renseignements!D:D,jour!D$2,renseignements!C:C,jour!B149)</f>
        <v>0</v>
      </c>
      <c r="E149" s="4">
        <f>SUMIFS(renseignements!G:G,renseignements!D:D,jour!E$2,renseignements!C:C,jour!B149)</f>
        <v>0</v>
      </c>
      <c r="H149" s="1">
        <f>COUNTIFS(renseignements!D:D,jour!H$2,renseignements!C:C,jour!B149)</f>
        <v>0</v>
      </c>
      <c r="I149" s="1">
        <f>COUNTIFS(renseignements!D:D,jour!I$2,renseignements!C:C,jour!B149)</f>
        <v>0</v>
      </c>
      <c r="J149" s="1">
        <f>COUNTIFS(renseignements!D:D,jour!J$2,renseignements!C:C,jour!B149)</f>
        <v>0</v>
      </c>
    </row>
    <row r="150" spans="1:10" x14ac:dyDescent="0.25">
      <c r="A150" s="1" t="str">
        <f t="shared" si="2"/>
        <v>MAI</v>
      </c>
      <c r="B150" s="2">
        <v>44708</v>
      </c>
      <c r="C150" s="4">
        <f>SUMIFS(renseignements!G:G,renseignements!D:D,jour!$C$2,renseignements!C:C,jour!B150)</f>
        <v>0</v>
      </c>
      <c r="D150" s="4">
        <f>SUMIFS(renseignements!G:G,renseignements!D:D,jour!D$2,renseignements!C:C,jour!B150)</f>
        <v>0</v>
      </c>
      <c r="E150" s="4">
        <f>SUMIFS(renseignements!G:G,renseignements!D:D,jour!E$2,renseignements!C:C,jour!B150)</f>
        <v>0</v>
      </c>
      <c r="H150" s="1">
        <f>COUNTIFS(renseignements!D:D,jour!H$2,renseignements!C:C,jour!B150)</f>
        <v>0</v>
      </c>
      <c r="I150" s="1">
        <f>COUNTIFS(renseignements!D:D,jour!I$2,renseignements!C:C,jour!B150)</f>
        <v>0</v>
      </c>
      <c r="J150" s="1">
        <f>COUNTIFS(renseignements!D:D,jour!J$2,renseignements!C:C,jour!B150)</f>
        <v>0</v>
      </c>
    </row>
    <row r="151" spans="1:10" x14ac:dyDescent="0.25">
      <c r="A151" s="1" t="str">
        <f t="shared" si="2"/>
        <v>MAI</v>
      </c>
      <c r="B151" s="2">
        <v>44709</v>
      </c>
      <c r="C151" s="4">
        <f>SUMIFS(renseignements!G:G,renseignements!D:D,jour!$C$2,renseignements!C:C,jour!B151)</f>
        <v>0</v>
      </c>
      <c r="D151" s="4">
        <f>SUMIFS(renseignements!G:G,renseignements!D:D,jour!D$2,renseignements!C:C,jour!B151)</f>
        <v>0</v>
      </c>
      <c r="E151" s="4">
        <f>SUMIFS(renseignements!G:G,renseignements!D:D,jour!E$2,renseignements!C:C,jour!B151)</f>
        <v>0</v>
      </c>
      <c r="H151" s="1">
        <f>COUNTIFS(renseignements!D:D,jour!H$2,renseignements!C:C,jour!B151)</f>
        <v>0</v>
      </c>
      <c r="I151" s="1">
        <f>COUNTIFS(renseignements!D:D,jour!I$2,renseignements!C:C,jour!B151)</f>
        <v>0</v>
      </c>
      <c r="J151" s="1">
        <f>COUNTIFS(renseignements!D:D,jour!J$2,renseignements!C:C,jour!B151)</f>
        <v>0</v>
      </c>
    </row>
    <row r="152" spans="1:10" x14ac:dyDescent="0.25">
      <c r="A152" s="1" t="str">
        <f t="shared" si="2"/>
        <v>MAI</v>
      </c>
      <c r="B152" s="2">
        <v>44710</v>
      </c>
      <c r="C152" s="4">
        <f>SUMIFS(renseignements!G:G,renseignements!D:D,jour!$C$2,renseignements!C:C,jour!B152)</f>
        <v>0</v>
      </c>
      <c r="D152" s="4">
        <f>SUMIFS(renseignements!G:G,renseignements!D:D,jour!D$2,renseignements!C:C,jour!B152)</f>
        <v>0</v>
      </c>
      <c r="E152" s="4">
        <f>SUMIFS(renseignements!G:G,renseignements!D:D,jour!E$2,renseignements!C:C,jour!B152)</f>
        <v>0</v>
      </c>
      <c r="H152" s="1">
        <f>COUNTIFS(renseignements!D:D,jour!H$2,renseignements!C:C,jour!B152)</f>
        <v>0</v>
      </c>
      <c r="I152" s="1">
        <f>COUNTIFS(renseignements!D:D,jour!I$2,renseignements!C:C,jour!B152)</f>
        <v>0</v>
      </c>
      <c r="J152" s="1">
        <f>COUNTIFS(renseignements!D:D,jour!J$2,renseignements!C:C,jour!B152)</f>
        <v>0</v>
      </c>
    </row>
    <row r="153" spans="1:10" x14ac:dyDescent="0.25">
      <c r="A153" s="1" t="str">
        <f t="shared" si="2"/>
        <v>MAI</v>
      </c>
      <c r="B153" s="2">
        <v>44711</v>
      </c>
      <c r="C153" s="4">
        <f>SUMIFS(renseignements!G:G,renseignements!D:D,jour!$C$2,renseignements!C:C,jour!B153)</f>
        <v>0</v>
      </c>
      <c r="D153" s="4">
        <f>SUMIFS(renseignements!G:G,renseignements!D:D,jour!D$2,renseignements!C:C,jour!B153)</f>
        <v>0</v>
      </c>
      <c r="E153" s="4">
        <f>SUMIFS(renseignements!G:G,renseignements!D:D,jour!E$2,renseignements!C:C,jour!B153)</f>
        <v>0</v>
      </c>
      <c r="H153" s="1">
        <f>COUNTIFS(renseignements!D:D,jour!H$2,renseignements!C:C,jour!B153)</f>
        <v>0</v>
      </c>
      <c r="I153" s="1">
        <f>COUNTIFS(renseignements!D:D,jour!I$2,renseignements!C:C,jour!B153)</f>
        <v>0</v>
      </c>
      <c r="J153" s="1">
        <f>COUNTIFS(renseignements!D:D,jour!J$2,renseignements!C:C,jour!B153)</f>
        <v>0</v>
      </c>
    </row>
    <row r="154" spans="1:10" x14ac:dyDescent="0.25">
      <c r="A154" s="1" t="str">
        <f t="shared" si="2"/>
        <v>MAI</v>
      </c>
      <c r="B154" s="2">
        <v>44712</v>
      </c>
      <c r="C154" s="4">
        <f>SUMIFS(renseignements!G:G,renseignements!D:D,jour!$C$2,renseignements!C:C,jour!B154)</f>
        <v>0</v>
      </c>
      <c r="D154" s="4">
        <f>SUMIFS(renseignements!G:G,renseignements!D:D,jour!D$2,renseignements!C:C,jour!B154)</f>
        <v>0</v>
      </c>
      <c r="E154" s="4">
        <f>SUMIFS(renseignements!G:G,renseignements!D:D,jour!E$2,renseignements!C:C,jour!B154)</f>
        <v>0</v>
      </c>
      <c r="H154" s="1">
        <f>COUNTIFS(renseignements!D:D,jour!H$2,renseignements!C:C,jour!B154)</f>
        <v>0</v>
      </c>
      <c r="I154" s="1">
        <f>COUNTIFS(renseignements!D:D,jour!I$2,renseignements!C:C,jour!B154)</f>
        <v>0</v>
      </c>
      <c r="J154" s="1">
        <f>COUNTIFS(renseignements!D:D,jour!J$2,renseignements!C:C,jour!B154)</f>
        <v>0</v>
      </c>
    </row>
    <row r="155" spans="1:10" x14ac:dyDescent="0.25">
      <c r="A155" s="1" t="str">
        <f t="shared" si="2"/>
        <v>JUIN</v>
      </c>
      <c r="B155" s="2">
        <v>44713</v>
      </c>
      <c r="C155" s="4">
        <f>SUMIFS(renseignements!G:G,renseignements!D:D,jour!$C$2,renseignements!C:C,jour!B155)</f>
        <v>0</v>
      </c>
      <c r="D155" s="4">
        <f>SUMIFS(renseignements!G:G,renseignements!D:D,jour!D$2,renseignements!C:C,jour!B155)</f>
        <v>0</v>
      </c>
      <c r="E155" s="4">
        <f>SUMIFS(renseignements!G:G,renseignements!D:D,jour!E$2,renseignements!C:C,jour!B155)</f>
        <v>0</v>
      </c>
      <c r="H155" s="1">
        <f>COUNTIFS(renseignements!D:D,jour!H$2,renseignements!C:C,jour!B155)</f>
        <v>0</v>
      </c>
      <c r="I155" s="1">
        <f>COUNTIFS(renseignements!D:D,jour!I$2,renseignements!C:C,jour!B155)</f>
        <v>0</v>
      </c>
      <c r="J155" s="1">
        <f>COUNTIFS(renseignements!D:D,jour!J$2,renseignements!C:C,jour!B155)</f>
        <v>0</v>
      </c>
    </row>
    <row r="156" spans="1:10" x14ac:dyDescent="0.25">
      <c r="A156" s="1" t="str">
        <f t="shared" si="2"/>
        <v>JUIN</v>
      </c>
      <c r="B156" s="2">
        <v>44714</v>
      </c>
      <c r="C156" s="4">
        <f>SUMIFS(renseignements!G:G,renseignements!D:D,jour!$C$2,renseignements!C:C,jour!B156)</f>
        <v>0</v>
      </c>
      <c r="D156" s="4">
        <f>SUMIFS(renseignements!G:G,renseignements!D:D,jour!D$2,renseignements!C:C,jour!B156)</f>
        <v>0</v>
      </c>
      <c r="E156" s="4">
        <f>SUMIFS(renseignements!G:G,renseignements!D:D,jour!E$2,renseignements!C:C,jour!B156)</f>
        <v>0</v>
      </c>
      <c r="H156" s="1">
        <f>COUNTIFS(renseignements!D:D,jour!H$2,renseignements!C:C,jour!B156)</f>
        <v>0</v>
      </c>
      <c r="I156" s="1">
        <f>COUNTIFS(renseignements!D:D,jour!I$2,renseignements!C:C,jour!B156)</f>
        <v>0</v>
      </c>
      <c r="J156" s="1">
        <f>COUNTIFS(renseignements!D:D,jour!J$2,renseignements!C:C,jour!B156)</f>
        <v>0</v>
      </c>
    </row>
    <row r="157" spans="1:10" x14ac:dyDescent="0.25">
      <c r="A157" s="1" t="str">
        <f t="shared" si="2"/>
        <v>JUIN</v>
      </c>
      <c r="B157" s="2">
        <v>44715</v>
      </c>
      <c r="C157" s="4">
        <f>SUMIFS(renseignements!G:G,renseignements!D:D,jour!$C$2,renseignements!C:C,jour!B157)</f>
        <v>0</v>
      </c>
      <c r="D157" s="4">
        <f>SUMIFS(renseignements!G:G,renseignements!D:D,jour!D$2,renseignements!C:C,jour!B157)</f>
        <v>0</v>
      </c>
      <c r="E157" s="4">
        <f>SUMIFS(renseignements!G:G,renseignements!D:D,jour!E$2,renseignements!C:C,jour!B157)</f>
        <v>0</v>
      </c>
      <c r="H157" s="1">
        <f>COUNTIFS(renseignements!D:D,jour!H$2,renseignements!C:C,jour!B157)</f>
        <v>0</v>
      </c>
      <c r="I157" s="1">
        <f>COUNTIFS(renseignements!D:D,jour!I$2,renseignements!C:C,jour!B157)</f>
        <v>0</v>
      </c>
      <c r="J157" s="1">
        <f>COUNTIFS(renseignements!D:D,jour!J$2,renseignements!C:C,jour!B157)</f>
        <v>0</v>
      </c>
    </row>
    <row r="158" spans="1:10" x14ac:dyDescent="0.25">
      <c r="A158" s="1" t="str">
        <f t="shared" si="2"/>
        <v>JUIN</v>
      </c>
      <c r="B158" s="2">
        <v>44716</v>
      </c>
      <c r="C158" s="4">
        <f>SUMIFS(renseignements!G:G,renseignements!D:D,jour!$C$2,renseignements!C:C,jour!B158)</f>
        <v>0</v>
      </c>
      <c r="D158" s="4">
        <f>SUMIFS(renseignements!G:G,renseignements!D:D,jour!D$2,renseignements!C:C,jour!B158)</f>
        <v>0</v>
      </c>
      <c r="E158" s="4">
        <f>SUMIFS(renseignements!G:G,renseignements!D:D,jour!E$2,renseignements!C:C,jour!B158)</f>
        <v>0</v>
      </c>
      <c r="H158" s="1">
        <f>COUNTIFS(renseignements!D:D,jour!H$2,renseignements!C:C,jour!B158)</f>
        <v>0</v>
      </c>
      <c r="I158" s="1">
        <f>COUNTIFS(renseignements!D:D,jour!I$2,renseignements!C:C,jour!B158)</f>
        <v>0</v>
      </c>
      <c r="J158" s="1">
        <f>COUNTIFS(renseignements!D:D,jour!J$2,renseignements!C:C,jour!B158)</f>
        <v>0</v>
      </c>
    </row>
    <row r="159" spans="1:10" x14ac:dyDescent="0.25">
      <c r="A159" s="1" t="str">
        <f t="shared" si="2"/>
        <v>JUIN</v>
      </c>
      <c r="B159" s="2">
        <v>44717</v>
      </c>
      <c r="C159" s="4">
        <f>SUMIFS(renseignements!G:G,renseignements!D:D,jour!$C$2,renseignements!C:C,jour!B159)</f>
        <v>0</v>
      </c>
      <c r="D159" s="4">
        <f>SUMIFS(renseignements!G:G,renseignements!D:D,jour!D$2,renseignements!C:C,jour!B159)</f>
        <v>0</v>
      </c>
      <c r="E159" s="4">
        <f>SUMIFS(renseignements!G:G,renseignements!D:D,jour!E$2,renseignements!C:C,jour!B159)</f>
        <v>0</v>
      </c>
      <c r="H159" s="1">
        <f>COUNTIFS(renseignements!D:D,jour!H$2,renseignements!C:C,jour!B159)</f>
        <v>0</v>
      </c>
      <c r="I159" s="1">
        <f>COUNTIFS(renseignements!D:D,jour!I$2,renseignements!C:C,jour!B159)</f>
        <v>0</v>
      </c>
      <c r="J159" s="1">
        <f>COUNTIFS(renseignements!D:D,jour!J$2,renseignements!C:C,jour!B159)</f>
        <v>0</v>
      </c>
    </row>
    <row r="160" spans="1:10" x14ac:dyDescent="0.25">
      <c r="A160" s="1" t="str">
        <f t="shared" si="2"/>
        <v>JUIN</v>
      </c>
      <c r="B160" s="2">
        <v>44718</v>
      </c>
      <c r="C160" s="4">
        <f>SUMIFS(renseignements!G:G,renseignements!D:D,jour!$C$2,renseignements!C:C,jour!B160)</f>
        <v>0</v>
      </c>
      <c r="D160" s="4">
        <f>SUMIFS(renseignements!G:G,renseignements!D:D,jour!D$2,renseignements!C:C,jour!B160)</f>
        <v>0</v>
      </c>
      <c r="E160" s="4">
        <f>SUMIFS(renseignements!G:G,renseignements!D:D,jour!E$2,renseignements!C:C,jour!B160)</f>
        <v>0</v>
      </c>
      <c r="H160" s="1">
        <f>COUNTIFS(renseignements!D:D,jour!H$2,renseignements!C:C,jour!B160)</f>
        <v>0</v>
      </c>
      <c r="I160" s="1">
        <f>COUNTIFS(renseignements!D:D,jour!I$2,renseignements!C:C,jour!B160)</f>
        <v>0</v>
      </c>
      <c r="J160" s="1">
        <f>COUNTIFS(renseignements!D:D,jour!J$2,renseignements!C:C,jour!B160)</f>
        <v>0</v>
      </c>
    </row>
    <row r="161" spans="1:10" x14ac:dyDescent="0.25">
      <c r="A161" s="1" t="str">
        <f t="shared" si="2"/>
        <v>JUIN</v>
      </c>
      <c r="B161" s="2">
        <v>44719</v>
      </c>
      <c r="C161" s="4">
        <f>SUMIFS(renseignements!G:G,renseignements!D:D,jour!$C$2,renseignements!C:C,jour!B161)</f>
        <v>0</v>
      </c>
      <c r="D161" s="4">
        <f>SUMIFS(renseignements!G:G,renseignements!D:D,jour!D$2,renseignements!C:C,jour!B161)</f>
        <v>0</v>
      </c>
      <c r="E161" s="4">
        <f>SUMIFS(renseignements!G:G,renseignements!D:D,jour!E$2,renseignements!C:C,jour!B161)</f>
        <v>0</v>
      </c>
      <c r="H161" s="1">
        <f>COUNTIFS(renseignements!D:D,jour!H$2,renseignements!C:C,jour!B161)</f>
        <v>0</v>
      </c>
      <c r="I161" s="1">
        <f>COUNTIFS(renseignements!D:D,jour!I$2,renseignements!C:C,jour!B161)</f>
        <v>0</v>
      </c>
      <c r="J161" s="1">
        <f>COUNTIFS(renseignements!D:D,jour!J$2,renseignements!C:C,jour!B161)</f>
        <v>0</v>
      </c>
    </row>
    <row r="162" spans="1:10" x14ac:dyDescent="0.25">
      <c r="A162" s="1" t="str">
        <f t="shared" si="2"/>
        <v>JUIN</v>
      </c>
      <c r="B162" s="2">
        <v>44720</v>
      </c>
      <c r="C162" s="4">
        <f>SUMIFS(renseignements!G:G,renseignements!D:D,jour!$C$2,renseignements!C:C,jour!B162)</f>
        <v>0</v>
      </c>
      <c r="D162" s="4">
        <f>SUMIFS(renseignements!G:G,renseignements!D:D,jour!D$2,renseignements!C:C,jour!B162)</f>
        <v>0</v>
      </c>
      <c r="E162" s="4">
        <f>SUMIFS(renseignements!G:G,renseignements!D:D,jour!E$2,renseignements!C:C,jour!B162)</f>
        <v>0</v>
      </c>
      <c r="H162" s="1">
        <f>COUNTIFS(renseignements!D:D,jour!H$2,renseignements!C:C,jour!B162)</f>
        <v>0</v>
      </c>
      <c r="I162" s="1">
        <f>COUNTIFS(renseignements!D:D,jour!I$2,renseignements!C:C,jour!B162)</f>
        <v>0</v>
      </c>
      <c r="J162" s="1">
        <f>COUNTIFS(renseignements!D:D,jour!J$2,renseignements!C:C,jour!B162)</f>
        <v>0</v>
      </c>
    </row>
    <row r="163" spans="1:10" x14ac:dyDescent="0.25">
      <c r="A163" s="1" t="str">
        <f t="shared" si="2"/>
        <v>JUIN</v>
      </c>
      <c r="B163" s="2">
        <v>44721</v>
      </c>
      <c r="C163" s="4">
        <f>SUMIFS(renseignements!G:G,renseignements!D:D,jour!$C$2,renseignements!C:C,jour!B163)</f>
        <v>0</v>
      </c>
      <c r="D163" s="4">
        <f>SUMIFS(renseignements!G:G,renseignements!D:D,jour!D$2,renseignements!C:C,jour!B163)</f>
        <v>0</v>
      </c>
      <c r="E163" s="4">
        <f>SUMIFS(renseignements!G:G,renseignements!D:D,jour!E$2,renseignements!C:C,jour!B163)</f>
        <v>0</v>
      </c>
      <c r="H163" s="1">
        <f>COUNTIFS(renseignements!D:D,jour!H$2,renseignements!C:C,jour!B163)</f>
        <v>0</v>
      </c>
      <c r="I163" s="1">
        <f>COUNTIFS(renseignements!D:D,jour!I$2,renseignements!C:C,jour!B163)</f>
        <v>0</v>
      </c>
      <c r="J163" s="1">
        <f>COUNTIFS(renseignements!D:D,jour!J$2,renseignements!C:C,jour!B163)</f>
        <v>0</v>
      </c>
    </row>
    <row r="164" spans="1:10" x14ac:dyDescent="0.25">
      <c r="A164" s="1" t="str">
        <f t="shared" si="2"/>
        <v>JUIN</v>
      </c>
      <c r="B164" s="2">
        <v>44722</v>
      </c>
      <c r="C164" s="4">
        <f>SUMIFS(renseignements!G:G,renseignements!D:D,jour!$C$2,renseignements!C:C,jour!B164)</f>
        <v>0</v>
      </c>
      <c r="D164" s="4">
        <f>SUMIFS(renseignements!G:G,renseignements!D:D,jour!D$2,renseignements!C:C,jour!B164)</f>
        <v>0</v>
      </c>
      <c r="E164" s="4">
        <f>SUMIFS(renseignements!G:G,renseignements!D:D,jour!E$2,renseignements!C:C,jour!B164)</f>
        <v>0</v>
      </c>
      <c r="H164" s="1">
        <f>COUNTIFS(renseignements!D:D,jour!H$2,renseignements!C:C,jour!B164)</f>
        <v>0</v>
      </c>
      <c r="I164" s="1">
        <f>COUNTIFS(renseignements!D:D,jour!I$2,renseignements!C:C,jour!B164)</f>
        <v>0</v>
      </c>
      <c r="J164" s="1">
        <f>COUNTIFS(renseignements!D:D,jour!J$2,renseignements!C:C,jour!B164)</f>
        <v>0</v>
      </c>
    </row>
    <row r="165" spans="1:10" x14ac:dyDescent="0.25">
      <c r="A165" s="1" t="str">
        <f t="shared" si="2"/>
        <v>JUIN</v>
      </c>
      <c r="B165" s="2">
        <v>44723</v>
      </c>
      <c r="C165" s="4">
        <f>SUMIFS(renseignements!G:G,renseignements!D:D,jour!$C$2,renseignements!C:C,jour!B165)</f>
        <v>0</v>
      </c>
      <c r="D165" s="4">
        <f>SUMIFS(renseignements!G:G,renseignements!D:D,jour!D$2,renseignements!C:C,jour!B165)</f>
        <v>0</v>
      </c>
      <c r="E165" s="4">
        <f>SUMIFS(renseignements!G:G,renseignements!D:D,jour!E$2,renseignements!C:C,jour!B165)</f>
        <v>0</v>
      </c>
      <c r="H165" s="1">
        <f>COUNTIFS(renseignements!D:D,jour!H$2,renseignements!C:C,jour!B165)</f>
        <v>0</v>
      </c>
      <c r="I165" s="1">
        <f>COUNTIFS(renseignements!D:D,jour!I$2,renseignements!C:C,jour!B165)</f>
        <v>0</v>
      </c>
      <c r="J165" s="1">
        <f>COUNTIFS(renseignements!D:D,jour!J$2,renseignements!C:C,jour!B165)</f>
        <v>0</v>
      </c>
    </row>
    <row r="166" spans="1:10" x14ac:dyDescent="0.25">
      <c r="A166" s="1" t="str">
        <f t="shared" si="2"/>
        <v>JUIN</v>
      </c>
      <c r="B166" s="2">
        <v>44724</v>
      </c>
      <c r="C166" s="4">
        <f>SUMIFS(renseignements!G:G,renseignements!D:D,jour!$C$2,renseignements!C:C,jour!B166)</f>
        <v>0</v>
      </c>
      <c r="D166" s="4">
        <f>SUMIFS(renseignements!G:G,renseignements!D:D,jour!D$2,renseignements!C:C,jour!B166)</f>
        <v>0</v>
      </c>
      <c r="E166" s="4">
        <f>SUMIFS(renseignements!G:G,renseignements!D:D,jour!E$2,renseignements!C:C,jour!B166)</f>
        <v>0</v>
      </c>
      <c r="H166" s="1">
        <f>COUNTIFS(renseignements!D:D,jour!H$2,renseignements!C:C,jour!B166)</f>
        <v>0</v>
      </c>
      <c r="I166" s="1">
        <f>COUNTIFS(renseignements!D:D,jour!I$2,renseignements!C:C,jour!B166)</f>
        <v>0</v>
      </c>
      <c r="J166" s="1">
        <f>COUNTIFS(renseignements!D:D,jour!J$2,renseignements!C:C,jour!B166)</f>
        <v>0</v>
      </c>
    </row>
    <row r="167" spans="1:10" x14ac:dyDescent="0.25">
      <c r="A167" s="1" t="str">
        <f t="shared" si="2"/>
        <v>JUIN</v>
      </c>
      <c r="B167" s="2">
        <v>44725</v>
      </c>
      <c r="C167" s="4">
        <f>SUMIFS(renseignements!G:G,renseignements!D:D,jour!$C$2,renseignements!C:C,jour!B167)</f>
        <v>0</v>
      </c>
      <c r="D167" s="4">
        <f>SUMIFS(renseignements!G:G,renseignements!D:D,jour!D$2,renseignements!C:C,jour!B167)</f>
        <v>0</v>
      </c>
      <c r="E167" s="4">
        <f>SUMIFS(renseignements!G:G,renseignements!D:D,jour!E$2,renseignements!C:C,jour!B167)</f>
        <v>0</v>
      </c>
      <c r="H167" s="1">
        <f>COUNTIFS(renseignements!D:D,jour!H$2,renseignements!C:C,jour!B167)</f>
        <v>0</v>
      </c>
      <c r="I167" s="1">
        <f>COUNTIFS(renseignements!D:D,jour!I$2,renseignements!C:C,jour!B167)</f>
        <v>0</v>
      </c>
      <c r="J167" s="1">
        <f>COUNTIFS(renseignements!D:D,jour!J$2,renseignements!C:C,jour!B167)</f>
        <v>0</v>
      </c>
    </row>
    <row r="168" spans="1:10" x14ac:dyDescent="0.25">
      <c r="A168" s="1" t="str">
        <f t="shared" si="2"/>
        <v>JUIN</v>
      </c>
      <c r="B168" s="2">
        <v>44726</v>
      </c>
      <c r="C168" s="4">
        <f>SUMIFS(renseignements!G:G,renseignements!D:D,jour!$C$2,renseignements!C:C,jour!B168)</f>
        <v>0</v>
      </c>
      <c r="D168" s="4">
        <f>SUMIFS(renseignements!G:G,renseignements!D:D,jour!D$2,renseignements!C:C,jour!B168)</f>
        <v>0</v>
      </c>
      <c r="E168" s="4">
        <f>SUMIFS(renseignements!G:G,renseignements!D:D,jour!E$2,renseignements!C:C,jour!B168)</f>
        <v>0</v>
      </c>
      <c r="H168" s="1">
        <f>COUNTIFS(renseignements!D:D,jour!H$2,renseignements!C:C,jour!B168)</f>
        <v>0</v>
      </c>
      <c r="I168" s="1">
        <f>COUNTIFS(renseignements!D:D,jour!I$2,renseignements!C:C,jour!B168)</f>
        <v>0</v>
      </c>
      <c r="J168" s="1">
        <f>COUNTIFS(renseignements!D:D,jour!J$2,renseignements!C:C,jour!B168)</f>
        <v>0</v>
      </c>
    </row>
    <row r="169" spans="1:10" x14ac:dyDescent="0.25">
      <c r="A169" s="1" t="str">
        <f t="shared" si="2"/>
        <v>JUIN</v>
      </c>
      <c r="B169" s="2">
        <v>44727</v>
      </c>
      <c r="C169" s="4">
        <f>SUMIFS(renseignements!G:G,renseignements!D:D,jour!$C$2,renseignements!C:C,jour!B169)</f>
        <v>0</v>
      </c>
      <c r="D169" s="4">
        <f>SUMIFS(renseignements!G:G,renseignements!D:D,jour!D$2,renseignements!C:C,jour!B169)</f>
        <v>0</v>
      </c>
      <c r="E169" s="4">
        <f>SUMIFS(renseignements!G:G,renseignements!D:D,jour!E$2,renseignements!C:C,jour!B169)</f>
        <v>0</v>
      </c>
      <c r="H169" s="1">
        <f>COUNTIFS(renseignements!D:D,jour!H$2,renseignements!C:C,jour!B169)</f>
        <v>0</v>
      </c>
      <c r="I169" s="1">
        <f>COUNTIFS(renseignements!D:D,jour!I$2,renseignements!C:C,jour!B169)</f>
        <v>0</v>
      </c>
      <c r="J169" s="1">
        <f>COUNTIFS(renseignements!D:D,jour!J$2,renseignements!C:C,jour!B169)</f>
        <v>0</v>
      </c>
    </row>
    <row r="170" spans="1:10" x14ac:dyDescent="0.25">
      <c r="A170" s="1" t="str">
        <f t="shared" si="2"/>
        <v>JUIN</v>
      </c>
      <c r="B170" s="2">
        <v>44728</v>
      </c>
      <c r="C170" s="4">
        <f>SUMIFS(renseignements!G:G,renseignements!D:D,jour!$C$2,renseignements!C:C,jour!B170)</f>
        <v>0</v>
      </c>
      <c r="D170" s="4">
        <f>SUMIFS(renseignements!G:G,renseignements!D:D,jour!D$2,renseignements!C:C,jour!B170)</f>
        <v>0</v>
      </c>
      <c r="E170" s="4">
        <f>SUMIFS(renseignements!G:G,renseignements!D:D,jour!E$2,renseignements!C:C,jour!B170)</f>
        <v>0</v>
      </c>
      <c r="H170" s="1">
        <f>COUNTIFS(renseignements!D:D,jour!H$2,renseignements!C:C,jour!B170)</f>
        <v>0</v>
      </c>
      <c r="I170" s="1">
        <f>COUNTIFS(renseignements!D:D,jour!I$2,renseignements!C:C,jour!B170)</f>
        <v>0</v>
      </c>
      <c r="J170" s="1">
        <f>COUNTIFS(renseignements!D:D,jour!J$2,renseignements!C:C,jour!B170)</f>
        <v>0</v>
      </c>
    </row>
    <row r="171" spans="1:10" x14ac:dyDescent="0.25">
      <c r="A171" s="1" t="str">
        <f t="shared" si="2"/>
        <v>JUIN</v>
      </c>
      <c r="B171" s="2">
        <v>44729</v>
      </c>
      <c r="C171" s="4">
        <f>SUMIFS(renseignements!G:G,renseignements!D:D,jour!$C$2,renseignements!C:C,jour!B171)</f>
        <v>0</v>
      </c>
      <c r="D171" s="4">
        <f>SUMIFS(renseignements!G:G,renseignements!D:D,jour!D$2,renseignements!C:C,jour!B171)</f>
        <v>0</v>
      </c>
      <c r="E171" s="4">
        <f>SUMIFS(renseignements!G:G,renseignements!D:D,jour!E$2,renseignements!C:C,jour!B171)</f>
        <v>0</v>
      </c>
      <c r="H171" s="1">
        <f>COUNTIFS(renseignements!D:D,jour!H$2,renseignements!C:C,jour!B171)</f>
        <v>0</v>
      </c>
      <c r="I171" s="1">
        <f>COUNTIFS(renseignements!D:D,jour!I$2,renseignements!C:C,jour!B171)</f>
        <v>0</v>
      </c>
      <c r="J171" s="1">
        <f>COUNTIFS(renseignements!D:D,jour!J$2,renseignements!C:C,jour!B171)</f>
        <v>0</v>
      </c>
    </row>
    <row r="172" spans="1:10" x14ac:dyDescent="0.25">
      <c r="A172" s="1" t="str">
        <f t="shared" si="2"/>
        <v>JUIN</v>
      </c>
      <c r="B172" s="2">
        <v>44730</v>
      </c>
      <c r="C172" s="4">
        <f>SUMIFS(renseignements!G:G,renseignements!D:D,jour!$C$2,renseignements!C:C,jour!B172)</f>
        <v>0</v>
      </c>
      <c r="D172" s="4">
        <f>SUMIFS(renseignements!G:G,renseignements!D:D,jour!D$2,renseignements!C:C,jour!B172)</f>
        <v>0</v>
      </c>
      <c r="E172" s="4">
        <f>SUMIFS(renseignements!G:G,renseignements!D:D,jour!E$2,renseignements!C:C,jour!B172)</f>
        <v>0</v>
      </c>
      <c r="H172" s="1">
        <f>COUNTIFS(renseignements!D:D,jour!H$2,renseignements!C:C,jour!B172)</f>
        <v>0</v>
      </c>
      <c r="I172" s="1">
        <f>COUNTIFS(renseignements!D:D,jour!I$2,renseignements!C:C,jour!B172)</f>
        <v>0</v>
      </c>
      <c r="J172" s="1">
        <f>COUNTIFS(renseignements!D:D,jour!J$2,renseignements!C:C,jour!B172)</f>
        <v>0</v>
      </c>
    </row>
    <row r="173" spans="1:10" x14ac:dyDescent="0.25">
      <c r="A173" s="1" t="str">
        <f t="shared" si="2"/>
        <v>JUIN</v>
      </c>
      <c r="B173" s="2">
        <v>44731</v>
      </c>
      <c r="C173" s="4">
        <f>SUMIFS(renseignements!G:G,renseignements!D:D,jour!$C$2,renseignements!C:C,jour!B173)</f>
        <v>0</v>
      </c>
      <c r="D173" s="4">
        <f>SUMIFS(renseignements!G:G,renseignements!D:D,jour!D$2,renseignements!C:C,jour!B173)</f>
        <v>0</v>
      </c>
      <c r="E173" s="4">
        <f>SUMIFS(renseignements!G:G,renseignements!D:D,jour!E$2,renseignements!C:C,jour!B173)</f>
        <v>0</v>
      </c>
      <c r="H173" s="1">
        <f>COUNTIFS(renseignements!D:D,jour!H$2,renseignements!C:C,jour!B173)</f>
        <v>0</v>
      </c>
      <c r="I173" s="1">
        <f>COUNTIFS(renseignements!D:D,jour!I$2,renseignements!C:C,jour!B173)</f>
        <v>0</v>
      </c>
      <c r="J173" s="1">
        <f>COUNTIFS(renseignements!D:D,jour!J$2,renseignements!C:C,jour!B173)</f>
        <v>0</v>
      </c>
    </row>
    <row r="174" spans="1:10" x14ac:dyDescent="0.25">
      <c r="A174" s="1" t="str">
        <f t="shared" si="2"/>
        <v>JUIN</v>
      </c>
      <c r="B174" s="2">
        <v>44732</v>
      </c>
      <c r="C174" s="4">
        <f>SUMIFS(renseignements!G:G,renseignements!D:D,jour!$C$2,renseignements!C:C,jour!B174)</f>
        <v>0</v>
      </c>
      <c r="D174" s="4">
        <f>SUMIFS(renseignements!G:G,renseignements!D:D,jour!D$2,renseignements!C:C,jour!B174)</f>
        <v>0</v>
      </c>
      <c r="E174" s="4">
        <f>SUMIFS(renseignements!G:G,renseignements!D:D,jour!E$2,renseignements!C:C,jour!B174)</f>
        <v>0</v>
      </c>
      <c r="H174" s="1">
        <f>COUNTIFS(renseignements!D:D,jour!H$2,renseignements!C:C,jour!B174)</f>
        <v>0</v>
      </c>
      <c r="I174" s="1">
        <f>COUNTIFS(renseignements!D:D,jour!I$2,renseignements!C:C,jour!B174)</f>
        <v>0</v>
      </c>
      <c r="J174" s="1">
        <f>COUNTIFS(renseignements!D:D,jour!J$2,renseignements!C:C,jour!B174)</f>
        <v>0</v>
      </c>
    </row>
    <row r="175" spans="1:10" x14ac:dyDescent="0.25">
      <c r="A175" s="1" t="str">
        <f t="shared" si="2"/>
        <v>JUIN</v>
      </c>
      <c r="B175" s="2">
        <v>44733</v>
      </c>
      <c r="C175" s="4">
        <f>SUMIFS(renseignements!G:G,renseignements!D:D,jour!$C$2,renseignements!C:C,jour!B175)</f>
        <v>0</v>
      </c>
      <c r="D175" s="4">
        <f>SUMIFS(renseignements!G:G,renseignements!D:D,jour!D$2,renseignements!C:C,jour!B175)</f>
        <v>0</v>
      </c>
      <c r="E175" s="4">
        <f>SUMIFS(renseignements!G:G,renseignements!D:D,jour!E$2,renseignements!C:C,jour!B175)</f>
        <v>0</v>
      </c>
      <c r="H175" s="1">
        <f>COUNTIFS(renseignements!D:D,jour!H$2,renseignements!C:C,jour!B175)</f>
        <v>0</v>
      </c>
      <c r="I175" s="1">
        <f>COUNTIFS(renseignements!D:D,jour!I$2,renseignements!C:C,jour!B175)</f>
        <v>0</v>
      </c>
      <c r="J175" s="1">
        <f>COUNTIFS(renseignements!D:D,jour!J$2,renseignements!C:C,jour!B175)</f>
        <v>0</v>
      </c>
    </row>
    <row r="176" spans="1:10" x14ac:dyDescent="0.25">
      <c r="A176" s="1" t="str">
        <f t="shared" si="2"/>
        <v>JUIN</v>
      </c>
      <c r="B176" s="2">
        <v>44734</v>
      </c>
      <c r="C176" s="4">
        <f>SUMIFS(renseignements!G:G,renseignements!D:D,jour!$C$2,renseignements!C:C,jour!B176)</f>
        <v>0</v>
      </c>
      <c r="D176" s="4">
        <f>SUMIFS(renseignements!G:G,renseignements!D:D,jour!D$2,renseignements!C:C,jour!B176)</f>
        <v>0</v>
      </c>
      <c r="E176" s="4">
        <f>SUMIFS(renseignements!G:G,renseignements!D:D,jour!E$2,renseignements!C:C,jour!B176)</f>
        <v>0</v>
      </c>
      <c r="H176" s="1">
        <f>COUNTIFS(renseignements!D:D,jour!H$2,renseignements!C:C,jour!B176)</f>
        <v>0</v>
      </c>
      <c r="I176" s="1">
        <f>COUNTIFS(renseignements!D:D,jour!I$2,renseignements!C:C,jour!B176)</f>
        <v>0</v>
      </c>
      <c r="J176" s="1">
        <f>COUNTIFS(renseignements!D:D,jour!J$2,renseignements!C:C,jour!B176)</f>
        <v>0</v>
      </c>
    </row>
    <row r="177" spans="1:10" x14ac:dyDescent="0.25">
      <c r="A177" s="1" t="str">
        <f t="shared" si="2"/>
        <v>JUIN</v>
      </c>
      <c r="B177" s="2">
        <v>44735</v>
      </c>
      <c r="C177" s="4">
        <f>SUMIFS(renseignements!G:G,renseignements!D:D,jour!$C$2,renseignements!C:C,jour!B177)</f>
        <v>0</v>
      </c>
      <c r="D177" s="4">
        <f>SUMIFS(renseignements!G:G,renseignements!D:D,jour!D$2,renseignements!C:C,jour!B177)</f>
        <v>0</v>
      </c>
      <c r="E177" s="4">
        <f>SUMIFS(renseignements!G:G,renseignements!D:D,jour!E$2,renseignements!C:C,jour!B177)</f>
        <v>0</v>
      </c>
      <c r="H177" s="1">
        <f>COUNTIFS(renseignements!D:D,jour!H$2,renseignements!C:C,jour!B177)</f>
        <v>0</v>
      </c>
      <c r="I177" s="1">
        <f>COUNTIFS(renseignements!D:D,jour!I$2,renseignements!C:C,jour!B177)</f>
        <v>0</v>
      </c>
      <c r="J177" s="1">
        <f>COUNTIFS(renseignements!D:D,jour!J$2,renseignements!C:C,jour!B177)</f>
        <v>0</v>
      </c>
    </row>
    <row r="178" spans="1:10" x14ac:dyDescent="0.25">
      <c r="A178" s="1" t="str">
        <f t="shared" si="2"/>
        <v>JUIN</v>
      </c>
      <c r="B178" s="2">
        <v>44736</v>
      </c>
      <c r="C178" s="4">
        <f>SUMIFS(renseignements!G:G,renseignements!D:D,jour!$C$2,renseignements!C:C,jour!B178)</f>
        <v>0</v>
      </c>
      <c r="D178" s="4">
        <f>SUMIFS(renseignements!G:G,renseignements!D:D,jour!D$2,renseignements!C:C,jour!B178)</f>
        <v>0</v>
      </c>
      <c r="E178" s="4">
        <f>SUMIFS(renseignements!G:G,renseignements!D:D,jour!E$2,renseignements!C:C,jour!B178)</f>
        <v>0</v>
      </c>
      <c r="H178" s="1">
        <f>COUNTIFS(renseignements!D:D,jour!H$2,renseignements!C:C,jour!B178)</f>
        <v>0</v>
      </c>
      <c r="I178" s="1">
        <f>COUNTIFS(renseignements!D:D,jour!I$2,renseignements!C:C,jour!B178)</f>
        <v>0</v>
      </c>
      <c r="J178" s="1">
        <f>COUNTIFS(renseignements!D:D,jour!J$2,renseignements!C:C,jour!B178)</f>
        <v>0</v>
      </c>
    </row>
    <row r="179" spans="1:10" x14ac:dyDescent="0.25">
      <c r="A179" s="1" t="str">
        <f t="shared" si="2"/>
        <v>JUIN</v>
      </c>
      <c r="B179" s="2">
        <v>44737</v>
      </c>
      <c r="C179" s="4">
        <f>SUMIFS(renseignements!G:G,renseignements!D:D,jour!$C$2,renseignements!C:C,jour!B179)</f>
        <v>0</v>
      </c>
      <c r="D179" s="4">
        <f>SUMIFS(renseignements!G:G,renseignements!D:D,jour!D$2,renseignements!C:C,jour!B179)</f>
        <v>0</v>
      </c>
      <c r="E179" s="4">
        <f>SUMIFS(renseignements!G:G,renseignements!D:D,jour!E$2,renseignements!C:C,jour!B179)</f>
        <v>0</v>
      </c>
      <c r="H179" s="1">
        <f>COUNTIFS(renseignements!D:D,jour!H$2,renseignements!C:C,jour!B179)</f>
        <v>0</v>
      </c>
      <c r="I179" s="1">
        <f>COUNTIFS(renseignements!D:D,jour!I$2,renseignements!C:C,jour!B179)</f>
        <v>0</v>
      </c>
      <c r="J179" s="1">
        <f>COUNTIFS(renseignements!D:D,jour!J$2,renseignements!C:C,jour!B179)</f>
        <v>0</v>
      </c>
    </row>
    <row r="180" spans="1:10" x14ac:dyDescent="0.25">
      <c r="A180" s="1" t="str">
        <f t="shared" si="2"/>
        <v>JUIN</v>
      </c>
      <c r="B180" s="2">
        <v>44738</v>
      </c>
      <c r="C180" s="4">
        <f>SUMIFS(renseignements!G:G,renseignements!D:D,jour!$C$2,renseignements!C:C,jour!B180)</f>
        <v>0</v>
      </c>
      <c r="D180" s="4">
        <f>SUMIFS(renseignements!G:G,renseignements!D:D,jour!D$2,renseignements!C:C,jour!B180)</f>
        <v>0</v>
      </c>
      <c r="E180" s="4">
        <f>SUMIFS(renseignements!G:G,renseignements!D:D,jour!E$2,renseignements!C:C,jour!B180)</f>
        <v>0</v>
      </c>
      <c r="H180" s="1">
        <f>COUNTIFS(renseignements!D:D,jour!H$2,renseignements!C:C,jour!B180)</f>
        <v>0</v>
      </c>
      <c r="I180" s="1">
        <f>COUNTIFS(renseignements!D:D,jour!I$2,renseignements!C:C,jour!B180)</f>
        <v>0</v>
      </c>
      <c r="J180" s="1">
        <f>COUNTIFS(renseignements!D:D,jour!J$2,renseignements!C:C,jour!B180)</f>
        <v>0</v>
      </c>
    </row>
    <row r="181" spans="1:10" x14ac:dyDescent="0.25">
      <c r="A181" s="1" t="str">
        <f t="shared" si="2"/>
        <v>JUIN</v>
      </c>
      <c r="B181" s="2">
        <v>44739</v>
      </c>
      <c r="C181" s="4">
        <f>SUMIFS(renseignements!G:G,renseignements!D:D,jour!$C$2,renseignements!C:C,jour!B181)</f>
        <v>0</v>
      </c>
      <c r="D181" s="4">
        <f>SUMIFS(renseignements!G:G,renseignements!D:D,jour!D$2,renseignements!C:C,jour!B181)</f>
        <v>0</v>
      </c>
      <c r="E181" s="4">
        <f>SUMIFS(renseignements!G:G,renseignements!D:D,jour!E$2,renseignements!C:C,jour!B181)</f>
        <v>0</v>
      </c>
      <c r="H181" s="1">
        <f>COUNTIFS(renseignements!D:D,jour!H$2,renseignements!C:C,jour!B181)</f>
        <v>0</v>
      </c>
      <c r="I181" s="1">
        <f>COUNTIFS(renseignements!D:D,jour!I$2,renseignements!C:C,jour!B181)</f>
        <v>0</v>
      </c>
      <c r="J181" s="1">
        <f>COUNTIFS(renseignements!D:D,jour!J$2,renseignements!C:C,jour!B181)</f>
        <v>0</v>
      </c>
    </row>
    <row r="182" spans="1:10" x14ac:dyDescent="0.25">
      <c r="A182" s="1" t="str">
        <f t="shared" si="2"/>
        <v>JUIN</v>
      </c>
      <c r="B182" s="2">
        <v>44740</v>
      </c>
      <c r="C182" s="4">
        <f>SUMIFS(renseignements!G:G,renseignements!D:D,jour!$C$2,renseignements!C:C,jour!B182)</f>
        <v>0</v>
      </c>
      <c r="D182" s="4">
        <f>SUMIFS(renseignements!G:G,renseignements!D:D,jour!D$2,renseignements!C:C,jour!B182)</f>
        <v>0</v>
      </c>
      <c r="E182" s="4">
        <f>SUMIFS(renseignements!G:G,renseignements!D:D,jour!E$2,renseignements!C:C,jour!B182)</f>
        <v>0</v>
      </c>
      <c r="H182" s="1">
        <f>COUNTIFS(renseignements!D:D,jour!H$2,renseignements!C:C,jour!B182)</f>
        <v>0</v>
      </c>
      <c r="I182" s="1">
        <f>COUNTIFS(renseignements!D:D,jour!I$2,renseignements!C:C,jour!B182)</f>
        <v>0</v>
      </c>
      <c r="J182" s="1">
        <f>COUNTIFS(renseignements!D:D,jour!J$2,renseignements!C:C,jour!B182)</f>
        <v>0</v>
      </c>
    </row>
    <row r="183" spans="1:10" x14ac:dyDescent="0.25">
      <c r="A183" s="1" t="str">
        <f t="shared" si="2"/>
        <v>JUIN</v>
      </c>
      <c r="B183" s="2">
        <v>44741</v>
      </c>
      <c r="C183" s="4">
        <f>SUMIFS(renseignements!G:G,renseignements!D:D,jour!$C$2,renseignements!C:C,jour!B183)</f>
        <v>0</v>
      </c>
      <c r="D183" s="4">
        <f>SUMIFS(renseignements!G:G,renseignements!D:D,jour!D$2,renseignements!C:C,jour!B183)</f>
        <v>0</v>
      </c>
      <c r="E183" s="4">
        <f>SUMIFS(renseignements!G:G,renseignements!D:D,jour!E$2,renseignements!C:C,jour!B183)</f>
        <v>0</v>
      </c>
      <c r="H183" s="1">
        <f>COUNTIFS(renseignements!D:D,jour!H$2,renseignements!C:C,jour!B183)</f>
        <v>0</v>
      </c>
      <c r="I183" s="1">
        <f>COUNTIFS(renseignements!D:D,jour!I$2,renseignements!C:C,jour!B183)</f>
        <v>0</v>
      </c>
      <c r="J183" s="1">
        <f>COUNTIFS(renseignements!D:D,jour!J$2,renseignements!C:C,jour!B183)</f>
        <v>0</v>
      </c>
    </row>
    <row r="184" spans="1:10" x14ac:dyDescent="0.25">
      <c r="A184" s="1" t="str">
        <f t="shared" si="2"/>
        <v>JUIN</v>
      </c>
      <c r="B184" s="2">
        <v>44742</v>
      </c>
      <c r="C184" s="4">
        <f>SUMIFS(renseignements!G:G,renseignements!D:D,jour!$C$2,renseignements!C:C,jour!B184)</f>
        <v>0</v>
      </c>
      <c r="D184" s="4">
        <f>SUMIFS(renseignements!G:G,renseignements!D:D,jour!D$2,renseignements!C:C,jour!B184)</f>
        <v>0</v>
      </c>
      <c r="E184" s="4">
        <f>SUMIFS(renseignements!G:G,renseignements!D:D,jour!E$2,renseignements!C:C,jour!B184)</f>
        <v>0</v>
      </c>
      <c r="H184" s="1">
        <f>COUNTIFS(renseignements!D:D,jour!H$2,renseignements!C:C,jour!B184)</f>
        <v>0</v>
      </c>
      <c r="I184" s="1">
        <f>COUNTIFS(renseignements!D:D,jour!I$2,renseignements!C:C,jour!B184)</f>
        <v>0</v>
      </c>
      <c r="J184" s="1">
        <f>COUNTIFS(renseignements!D:D,jour!J$2,renseignements!C:C,jour!B184)</f>
        <v>0</v>
      </c>
    </row>
    <row r="185" spans="1:10" x14ac:dyDescent="0.25">
      <c r="A185" s="1" t="str">
        <f t="shared" si="2"/>
        <v>JUILLET</v>
      </c>
      <c r="B185" s="2">
        <v>44743</v>
      </c>
      <c r="C185" s="4">
        <f>SUMIFS(renseignements!G:G,renseignements!D:D,jour!$C$2,renseignements!C:C,jour!B185)</f>
        <v>0</v>
      </c>
      <c r="D185" s="4">
        <f>SUMIFS(renseignements!G:G,renseignements!D:D,jour!D$2,renseignements!C:C,jour!B185)</f>
        <v>0</v>
      </c>
      <c r="E185" s="4">
        <f>SUMIFS(renseignements!G:G,renseignements!D:D,jour!E$2,renseignements!C:C,jour!B185)</f>
        <v>0</v>
      </c>
      <c r="H185" s="1">
        <f>COUNTIFS(renseignements!D:D,jour!H$2,renseignements!C:C,jour!B185)</f>
        <v>0</v>
      </c>
      <c r="I185" s="1">
        <f>COUNTIFS(renseignements!D:D,jour!I$2,renseignements!C:C,jour!B185)</f>
        <v>0</v>
      </c>
      <c r="J185" s="1">
        <f>COUNTIFS(renseignements!D:D,jour!J$2,renseignements!C:C,jour!B185)</f>
        <v>0</v>
      </c>
    </row>
    <row r="186" spans="1:10" x14ac:dyDescent="0.25">
      <c r="A186" s="1" t="str">
        <f t="shared" si="2"/>
        <v>JUILLET</v>
      </c>
      <c r="B186" s="2">
        <v>44744</v>
      </c>
      <c r="C186" s="4">
        <f>SUMIFS(renseignements!G:G,renseignements!D:D,jour!$C$2,renseignements!C:C,jour!B186)</f>
        <v>0</v>
      </c>
      <c r="D186" s="4">
        <f>SUMIFS(renseignements!G:G,renseignements!D:D,jour!D$2,renseignements!C:C,jour!B186)</f>
        <v>0</v>
      </c>
      <c r="E186" s="4">
        <f>SUMIFS(renseignements!G:G,renseignements!D:D,jour!E$2,renseignements!C:C,jour!B186)</f>
        <v>0</v>
      </c>
      <c r="H186" s="1">
        <f>COUNTIFS(renseignements!D:D,jour!H$2,renseignements!C:C,jour!B186)</f>
        <v>0</v>
      </c>
      <c r="I186" s="1">
        <f>COUNTIFS(renseignements!D:D,jour!I$2,renseignements!C:C,jour!B186)</f>
        <v>0</v>
      </c>
      <c r="J186" s="1">
        <f>COUNTIFS(renseignements!D:D,jour!J$2,renseignements!C:C,jour!B186)</f>
        <v>0</v>
      </c>
    </row>
    <row r="187" spans="1:10" x14ac:dyDescent="0.25">
      <c r="A187" s="1" t="str">
        <f t="shared" si="2"/>
        <v>JUILLET</v>
      </c>
      <c r="B187" s="2">
        <v>44745</v>
      </c>
      <c r="C187" s="4">
        <f>SUMIFS(renseignements!G:G,renseignements!D:D,jour!$C$2,renseignements!C:C,jour!B187)</f>
        <v>0</v>
      </c>
      <c r="D187" s="4">
        <f>SUMIFS(renseignements!G:G,renseignements!D:D,jour!D$2,renseignements!C:C,jour!B187)</f>
        <v>0</v>
      </c>
      <c r="E187" s="4">
        <f>SUMIFS(renseignements!G:G,renseignements!D:D,jour!E$2,renseignements!C:C,jour!B187)</f>
        <v>0</v>
      </c>
      <c r="H187" s="1">
        <f>COUNTIFS(renseignements!D:D,jour!H$2,renseignements!C:C,jour!B187)</f>
        <v>0</v>
      </c>
      <c r="I187" s="1">
        <f>COUNTIFS(renseignements!D:D,jour!I$2,renseignements!C:C,jour!B187)</f>
        <v>0</v>
      </c>
      <c r="J187" s="1">
        <f>COUNTIFS(renseignements!D:D,jour!J$2,renseignements!C:C,jour!B187)</f>
        <v>0</v>
      </c>
    </row>
    <row r="188" spans="1:10" x14ac:dyDescent="0.25">
      <c r="A188" s="1" t="str">
        <f t="shared" si="2"/>
        <v>JUILLET</v>
      </c>
      <c r="B188" s="2">
        <v>44746</v>
      </c>
      <c r="C188" s="4">
        <f>SUMIFS(renseignements!G:G,renseignements!D:D,jour!$C$2,renseignements!C:C,jour!B188)</f>
        <v>0</v>
      </c>
      <c r="D188" s="4">
        <f>SUMIFS(renseignements!G:G,renseignements!D:D,jour!D$2,renseignements!C:C,jour!B188)</f>
        <v>0</v>
      </c>
      <c r="E188" s="4">
        <f>SUMIFS(renseignements!G:G,renseignements!D:D,jour!E$2,renseignements!C:C,jour!B188)</f>
        <v>0</v>
      </c>
      <c r="H188" s="1">
        <f>COUNTIFS(renseignements!D:D,jour!H$2,renseignements!C:C,jour!B188)</f>
        <v>0</v>
      </c>
      <c r="I188" s="1">
        <f>COUNTIFS(renseignements!D:D,jour!I$2,renseignements!C:C,jour!B188)</f>
        <v>0</v>
      </c>
      <c r="J188" s="1">
        <f>COUNTIFS(renseignements!D:D,jour!J$2,renseignements!C:C,jour!B188)</f>
        <v>0</v>
      </c>
    </row>
    <row r="189" spans="1:10" x14ac:dyDescent="0.25">
      <c r="A189" s="1" t="str">
        <f t="shared" si="2"/>
        <v>JUILLET</v>
      </c>
      <c r="B189" s="2">
        <v>44747</v>
      </c>
      <c r="C189" s="4">
        <f>SUMIFS(renseignements!G:G,renseignements!D:D,jour!$C$2,renseignements!C:C,jour!B189)</f>
        <v>0</v>
      </c>
      <c r="D189" s="4">
        <f>SUMIFS(renseignements!G:G,renseignements!D:D,jour!D$2,renseignements!C:C,jour!B189)</f>
        <v>0</v>
      </c>
      <c r="E189" s="4">
        <f>SUMIFS(renseignements!G:G,renseignements!D:D,jour!E$2,renseignements!C:C,jour!B189)</f>
        <v>0</v>
      </c>
      <c r="H189" s="1">
        <f>COUNTIFS(renseignements!D:D,jour!H$2,renseignements!C:C,jour!B189)</f>
        <v>0</v>
      </c>
      <c r="I189" s="1">
        <f>COUNTIFS(renseignements!D:D,jour!I$2,renseignements!C:C,jour!B189)</f>
        <v>0</v>
      </c>
      <c r="J189" s="1">
        <f>COUNTIFS(renseignements!D:D,jour!J$2,renseignements!C:C,jour!B189)</f>
        <v>0</v>
      </c>
    </row>
    <row r="190" spans="1:10" x14ac:dyDescent="0.25">
      <c r="A190" s="1" t="str">
        <f t="shared" si="2"/>
        <v>JUILLET</v>
      </c>
      <c r="B190" s="2">
        <v>44748</v>
      </c>
      <c r="C190" s="4">
        <f>SUMIFS(renseignements!G:G,renseignements!D:D,jour!$C$2,renseignements!C:C,jour!B190)</f>
        <v>0</v>
      </c>
      <c r="D190" s="4">
        <f>SUMIFS(renseignements!G:G,renseignements!D:D,jour!D$2,renseignements!C:C,jour!B190)</f>
        <v>0</v>
      </c>
      <c r="E190" s="4">
        <f>SUMIFS(renseignements!G:G,renseignements!D:D,jour!E$2,renseignements!C:C,jour!B190)</f>
        <v>0</v>
      </c>
      <c r="H190" s="1">
        <f>COUNTIFS(renseignements!D:D,jour!H$2,renseignements!C:C,jour!B190)</f>
        <v>0</v>
      </c>
      <c r="I190" s="1">
        <f>COUNTIFS(renseignements!D:D,jour!I$2,renseignements!C:C,jour!B190)</f>
        <v>0</v>
      </c>
      <c r="J190" s="1">
        <f>COUNTIFS(renseignements!D:D,jour!J$2,renseignements!C:C,jour!B190)</f>
        <v>0</v>
      </c>
    </row>
    <row r="191" spans="1:10" x14ac:dyDescent="0.25">
      <c r="A191" s="1" t="str">
        <f t="shared" si="2"/>
        <v>JUILLET</v>
      </c>
      <c r="B191" s="2">
        <v>44749</v>
      </c>
      <c r="C191" s="4">
        <f>SUMIFS(renseignements!G:G,renseignements!D:D,jour!$C$2,renseignements!C:C,jour!B191)</f>
        <v>0</v>
      </c>
      <c r="D191" s="4">
        <f>SUMIFS(renseignements!G:G,renseignements!D:D,jour!D$2,renseignements!C:C,jour!B191)</f>
        <v>0</v>
      </c>
      <c r="E191" s="4">
        <f>SUMIFS(renseignements!G:G,renseignements!D:D,jour!E$2,renseignements!C:C,jour!B191)</f>
        <v>0</v>
      </c>
      <c r="H191" s="1">
        <f>COUNTIFS(renseignements!D:D,jour!H$2,renseignements!C:C,jour!B191)</f>
        <v>0</v>
      </c>
      <c r="I191" s="1">
        <f>COUNTIFS(renseignements!D:D,jour!I$2,renseignements!C:C,jour!B191)</f>
        <v>0</v>
      </c>
      <c r="J191" s="1">
        <f>COUNTIFS(renseignements!D:D,jour!J$2,renseignements!C:C,jour!B191)</f>
        <v>0</v>
      </c>
    </row>
    <row r="192" spans="1:10" x14ac:dyDescent="0.25">
      <c r="A192" s="1" t="str">
        <f t="shared" si="2"/>
        <v>JUILLET</v>
      </c>
      <c r="B192" s="2">
        <v>44750</v>
      </c>
      <c r="C192" s="4">
        <f>SUMIFS(renseignements!G:G,renseignements!D:D,jour!$C$2,renseignements!C:C,jour!B192)</f>
        <v>0</v>
      </c>
      <c r="D192" s="4">
        <f>SUMIFS(renseignements!G:G,renseignements!D:D,jour!D$2,renseignements!C:C,jour!B192)</f>
        <v>0</v>
      </c>
      <c r="E192" s="4">
        <f>SUMIFS(renseignements!G:G,renseignements!D:D,jour!E$2,renseignements!C:C,jour!B192)</f>
        <v>0</v>
      </c>
      <c r="H192" s="1">
        <f>COUNTIFS(renseignements!D:D,jour!H$2,renseignements!C:C,jour!B192)</f>
        <v>0</v>
      </c>
      <c r="I192" s="1">
        <f>COUNTIFS(renseignements!D:D,jour!I$2,renseignements!C:C,jour!B192)</f>
        <v>0</v>
      </c>
      <c r="J192" s="1">
        <f>COUNTIFS(renseignements!D:D,jour!J$2,renseignements!C:C,jour!B192)</f>
        <v>0</v>
      </c>
    </row>
    <row r="193" spans="1:10" x14ac:dyDescent="0.25">
      <c r="A193" s="1" t="str">
        <f t="shared" si="2"/>
        <v>JUILLET</v>
      </c>
      <c r="B193" s="2">
        <v>44751</v>
      </c>
      <c r="C193" s="4">
        <f>SUMIFS(renseignements!G:G,renseignements!D:D,jour!$C$2,renseignements!C:C,jour!B193)</f>
        <v>0</v>
      </c>
      <c r="D193" s="4">
        <f>SUMIFS(renseignements!G:G,renseignements!D:D,jour!D$2,renseignements!C:C,jour!B193)</f>
        <v>0</v>
      </c>
      <c r="E193" s="4">
        <f>SUMIFS(renseignements!G:G,renseignements!D:D,jour!E$2,renseignements!C:C,jour!B193)</f>
        <v>0</v>
      </c>
      <c r="H193" s="1">
        <f>COUNTIFS(renseignements!D:D,jour!H$2,renseignements!C:C,jour!B193)</f>
        <v>0</v>
      </c>
      <c r="I193" s="1">
        <f>COUNTIFS(renseignements!D:D,jour!I$2,renseignements!C:C,jour!B193)</f>
        <v>0</v>
      </c>
      <c r="J193" s="1">
        <f>COUNTIFS(renseignements!D:D,jour!J$2,renseignements!C:C,jour!B193)</f>
        <v>0</v>
      </c>
    </row>
    <row r="194" spans="1:10" x14ac:dyDescent="0.25">
      <c r="A194" s="1" t="str">
        <f t="shared" si="2"/>
        <v>JUILLET</v>
      </c>
      <c r="B194" s="2">
        <v>44752</v>
      </c>
      <c r="C194" s="4">
        <f>SUMIFS(renseignements!G:G,renseignements!D:D,jour!$C$2,renseignements!C:C,jour!B194)</f>
        <v>0</v>
      </c>
      <c r="D194" s="4">
        <f>SUMIFS(renseignements!G:G,renseignements!D:D,jour!D$2,renseignements!C:C,jour!B194)</f>
        <v>0</v>
      </c>
      <c r="E194" s="4">
        <f>SUMIFS(renseignements!G:G,renseignements!D:D,jour!E$2,renseignements!C:C,jour!B194)</f>
        <v>0</v>
      </c>
      <c r="H194" s="1">
        <f>COUNTIFS(renseignements!D:D,jour!H$2,renseignements!C:C,jour!B194)</f>
        <v>0</v>
      </c>
      <c r="I194" s="1">
        <f>COUNTIFS(renseignements!D:D,jour!I$2,renseignements!C:C,jour!B194)</f>
        <v>0</v>
      </c>
      <c r="J194" s="1">
        <f>COUNTIFS(renseignements!D:D,jour!J$2,renseignements!C:C,jour!B194)</f>
        <v>0</v>
      </c>
    </row>
    <row r="195" spans="1:10" x14ac:dyDescent="0.25">
      <c r="A195" s="1" t="str">
        <f t="shared" si="2"/>
        <v>JUILLET</v>
      </c>
      <c r="B195" s="2">
        <v>44753</v>
      </c>
      <c r="C195" s="4">
        <f>SUMIFS(renseignements!G:G,renseignements!D:D,jour!$C$2,renseignements!C:C,jour!B195)</f>
        <v>0</v>
      </c>
      <c r="D195" s="4">
        <f>SUMIFS(renseignements!G:G,renseignements!D:D,jour!D$2,renseignements!C:C,jour!B195)</f>
        <v>0</v>
      </c>
      <c r="E195" s="4">
        <f>SUMIFS(renseignements!G:G,renseignements!D:D,jour!E$2,renseignements!C:C,jour!B195)</f>
        <v>0</v>
      </c>
      <c r="H195" s="1">
        <f>COUNTIFS(renseignements!D:D,jour!H$2,renseignements!C:C,jour!B195)</f>
        <v>0</v>
      </c>
      <c r="I195" s="1">
        <f>COUNTIFS(renseignements!D:D,jour!I$2,renseignements!C:C,jour!B195)</f>
        <v>0</v>
      </c>
      <c r="J195" s="1">
        <f>COUNTIFS(renseignements!D:D,jour!J$2,renseignements!C:C,jour!B195)</f>
        <v>0</v>
      </c>
    </row>
    <row r="196" spans="1:10" x14ac:dyDescent="0.25">
      <c r="A196" s="1" t="str">
        <f t="shared" si="2"/>
        <v>JUILLET</v>
      </c>
      <c r="B196" s="2">
        <v>44754</v>
      </c>
      <c r="C196" s="4">
        <f>SUMIFS(renseignements!G:G,renseignements!D:D,jour!$C$2,renseignements!C:C,jour!B196)</f>
        <v>0</v>
      </c>
      <c r="D196" s="4">
        <f>SUMIFS(renseignements!G:G,renseignements!D:D,jour!D$2,renseignements!C:C,jour!B196)</f>
        <v>0</v>
      </c>
      <c r="E196" s="4">
        <f>SUMIFS(renseignements!G:G,renseignements!D:D,jour!E$2,renseignements!C:C,jour!B196)</f>
        <v>0</v>
      </c>
      <c r="H196" s="1">
        <f>COUNTIFS(renseignements!D:D,jour!H$2,renseignements!C:C,jour!B196)</f>
        <v>0</v>
      </c>
      <c r="I196" s="1">
        <f>COUNTIFS(renseignements!D:D,jour!I$2,renseignements!C:C,jour!B196)</f>
        <v>0</v>
      </c>
      <c r="J196" s="1">
        <f>COUNTIFS(renseignements!D:D,jour!J$2,renseignements!C:C,jour!B196)</f>
        <v>0</v>
      </c>
    </row>
    <row r="197" spans="1:10" x14ac:dyDescent="0.25">
      <c r="A197" s="1" t="str">
        <f t="shared" ref="A197:A260" si="3">UPPER(TEXT(B197,"mmmm"))</f>
        <v>JUILLET</v>
      </c>
      <c r="B197" s="2">
        <v>44755</v>
      </c>
      <c r="C197" s="4">
        <f>SUMIFS(renseignements!G:G,renseignements!D:D,jour!$C$2,renseignements!C:C,jour!B197)</f>
        <v>0</v>
      </c>
      <c r="D197" s="4">
        <f>SUMIFS(renseignements!G:G,renseignements!D:D,jour!D$2,renseignements!C:C,jour!B197)</f>
        <v>0</v>
      </c>
      <c r="E197" s="4">
        <f>SUMIFS(renseignements!G:G,renseignements!D:D,jour!E$2,renseignements!C:C,jour!B197)</f>
        <v>0</v>
      </c>
      <c r="H197" s="1">
        <f>COUNTIFS(renseignements!D:D,jour!H$2,renseignements!C:C,jour!B197)</f>
        <v>0</v>
      </c>
      <c r="I197" s="1">
        <f>COUNTIFS(renseignements!D:D,jour!I$2,renseignements!C:C,jour!B197)</f>
        <v>0</v>
      </c>
      <c r="J197" s="1">
        <f>COUNTIFS(renseignements!D:D,jour!J$2,renseignements!C:C,jour!B197)</f>
        <v>0</v>
      </c>
    </row>
    <row r="198" spans="1:10" x14ac:dyDescent="0.25">
      <c r="A198" s="1" t="str">
        <f t="shared" si="3"/>
        <v>JUILLET</v>
      </c>
      <c r="B198" s="2">
        <v>44756</v>
      </c>
      <c r="C198" s="4">
        <f>SUMIFS(renseignements!G:G,renseignements!D:D,jour!$C$2,renseignements!C:C,jour!B198)</f>
        <v>0</v>
      </c>
      <c r="D198" s="4">
        <f>SUMIFS(renseignements!G:G,renseignements!D:D,jour!D$2,renseignements!C:C,jour!B198)</f>
        <v>0</v>
      </c>
      <c r="E198" s="4">
        <f>SUMIFS(renseignements!G:G,renseignements!D:D,jour!E$2,renseignements!C:C,jour!B198)</f>
        <v>0</v>
      </c>
      <c r="H198" s="1">
        <f>COUNTIFS(renseignements!D:D,jour!H$2,renseignements!C:C,jour!B198)</f>
        <v>0</v>
      </c>
      <c r="I198" s="1">
        <f>COUNTIFS(renseignements!D:D,jour!I$2,renseignements!C:C,jour!B198)</f>
        <v>0</v>
      </c>
      <c r="J198" s="1">
        <f>COUNTIFS(renseignements!D:D,jour!J$2,renseignements!C:C,jour!B198)</f>
        <v>0</v>
      </c>
    </row>
    <row r="199" spans="1:10" x14ac:dyDescent="0.25">
      <c r="A199" s="1" t="str">
        <f t="shared" si="3"/>
        <v>JUILLET</v>
      </c>
      <c r="B199" s="2">
        <v>44757</v>
      </c>
      <c r="C199" s="4">
        <f>SUMIFS(renseignements!G:G,renseignements!D:D,jour!$C$2,renseignements!C:C,jour!B199)</f>
        <v>0</v>
      </c>
      <c r="D199" s="4">
        <f>SUMIFS(renseignements!G:G,renseignements!D:D,jour!D$2,renseignements!C:C,jour!B199)</f>
        <v>0</v>
      </c>
      <c r="E199" s="4">
        <f>SUMIFS(renseignements!G:G,renseignements!D:D,jour!E$2,renseignements!C:C,jour!B199)</f>
        <v>0</v>
      </c>
      <c r="H199" s="1">
        <f>COUNTIFS(renseignements!D:D,jour!H$2,renseignements!C:C,jour!B199)</f>
        <v>0</v>
      </c>
      <c r="I199" s="1">
        <f>COUNTIFS(renseignements!D:D,jour!I$2,renseignements!C:C,jour!B199)</f>
        <v>0</v>
      </c>
      <c r="J199" s="1">
        <f>COUNTIFS(renseignements!D:D,jour!J$2,renseignements!C:C,jour!B199)</f>
        <v>0</v>
      </c>
    </row>
    <row r="200" spans="1:10" x14ac:dyDescent="0.25">
      <c r="A200" s="1" t="str">
        <f t="shared" si="3"/>
        <v>JUILLET</v>
      </c>
      <c r="B200" s="2">
        <v>44758</v>
      </c>
      <c r="C200" s="4">
        <f>SUMIFS(renseignements!G:G,renseignements!D:D,jour!$C$2,renseignements!C:C,jour!B200)</f>
        <v>0</v>
      </c>
      <c r="D200" s="4">
        <f>SUMIFS(renseignements!G:G,renseignements!D:D,jour!D$2,renseignements!C:C,jour!B200)</f>
        <v>0</v>
      </c>
      <c r="E200" s="4">
        <f>SUMIFS(renseignements!G:G,renseignements!D:D,jour!E$2,renseignements!C:C,jour!B200)</f>
        <v>0</v>
      </c>
      <c r="H200" s="1">
        <f>COUNTIFS(renseignements!D:D,jour!H$2,renseignements!C:C,jour!B200)</f>
        <v>0</v>
      </c>
      <c r="I200" s="1">
        <f>COUNTIFS(renseignements!D:D,jour!I$2,renseignements!C:C,jour!B200)</f>
        <v>0</v>
      </c>
      <c r="J200" s="1">
        <f>COUNTIFS(renseignements!D:D,jour!J$2,renseignements!C:C,jour!B200)</f>
        <v>0</v>
      </c>
    </row>
    <row r="201" spans="1:10" x14ac:dyDescent="0.25">
      <c r="A201" s="1" t="str">
        <f t="shared" si="3"/>
        <v>JUILLET</v>
      </c>
      <c r="B201" s="2">
        <v>44759</v>
      </c>
      <c r="C201" s="4">
        <f>SUMIFS(renseignements!G:G,renseignements!D:D,jour!$C$2,renseignements!C:C,jour!B201)</f>
        <v>0</v>
      </c>
      <c r="D201" s="4">
        <f>SUMIFS(renseignements!G:G,renseignements!D:D,jour!D$2,renseignements!C:C,jour!B201)</f>
        <v>0</v>
      </c>
      <c r="E201" s="4">
        <f>SUMIFS(renseignements!G:G,renseignements!D:D,jour!E$2,renseignements!C:C,jour!B201)</f>
        <v>0</v>
      </c>
      <c r="H201" s="1">
        <f>COUNTIFS(renseignements!D:D,jour!H$2,renseignements!C:C,jour!B201)</f>
        <v>0</v>
      </c>
      <c r="I201" s="1">
        <f>COUNTIFS(renseignements!D:D,jour!I$2,renseignements!C:C,jour!B201)</f>
        <v>0</v>
      </c>
      <c r="J201" s="1">
        <f>COUNTIFS(renseignements!D:D,jour!J$2,renseignements!C:C,jour!B201)</f>
        <v>0</v>
      </c>
    </row>
    <row r="202" spans="1:10" x14ac:dyDescent="0.25">
      <c r="A202" s="1" t="str">
        <f t="shared" si="3"/>
        <v>JUILLET</v>
      </c>
      <c r="B202" s="2">
        <v>44760</v>
      </c>
      <c r="C202" s="4">
        <f>SUMIFS(renseignements!G:G,renseignements!D:D,jour!$C$2,renseignements!C:C,jour!B202)</f>
        <v>0</v>
      </c>
      <c r="D202" s="4">
        <f>SUMIFS(renseignements!G:G,renseignements!D:D,jour!D$2,renseignements!C:C,jour!B202)</f>
        <v>0</v>
      </c>
      <c r="E202" s="4">
        <f>SUMIFS(renseignements!G:G,renseignements!D:D,jour!E$2,renseignements!C:C,jour!B202)</f>
        <v>0</v>
      </c>
      <c r="H202" s="1">
        <f>COUNTIFS(renseignements!D:D,jour!H$2,renseignements!C:C,jour!B202)</f>
        <v>0</v>
      </c>
      <c r="I202" s="1">
        <f>COUNTIFS(renseignements!D:D,jour!I$2,renseignements!C:C,jour!B202)</f>
        <v>0</v>
      </c>
      <c r="J202" s="1">
        <f>COUNTIFS(renseignements!D:D,jour!J$2,renseignements!C:C,jour!B202)</f>
        <v>0</v>
      </c>
    </row>
    <row r="203" spans="1:10" x14ac:dyDescent="0.25">
      <c r="A203" s="1" t="str">
        <f t="shared" si="3"/>
        <v>JUILLET</v>
      </c>
      <c r="B203" s="2">
        <v>44761</v>
      </c>
      <c r="C203" s="4">
        <f>SUMIFS(renseignements!G:G,renseignements!D:D,jour!$C$2,renseignements!C:C,jour!B203)</f>
        <v>0</v>
      </c>
      <c r="D203" s="4">
        <f>SUMIFS(renseignements!G:G,renseignements!D:D,jour!D$2,renseignements!C:C,jour!B203)</f>
        <v>0</v>
      </c>
      <c r="E203" s="4">
        <f>SUMIFS(renseignements!G:G,renseignements!D:D,jour!E$2,renseignements!C:C,jour!B203)</f>
        <v>0</v>
      </c>
      <c r="H203" s="1">
        <f>COUNTIFS(renseignements!D:D,jour!H$2,renseignements!C:C,jour!B203)</f>
        <v>0</v>
      </c>
      <c r="I203" s="1">
        <f>COUNTIFS(renseignements!D:D,jour!I$2,renseignements!C:C,jour!B203)</f>
        <v>0</v>
      </c>
      <c r="J203" s="1">
        <f>COUNTIFS(renseignements!D:D,jour!J$2,renseignements!C:C,jour!B203)</f>
        <v>0</v>
      </c>
    </row>
    <row r="204" spans="1:10" x14ac:dyDescent="0.25">
      <c r="A204" s="1" t="str">
        <f t="shared" si="3"/>
        <v>JUILLET</v>
      </c>
      <c r="B204" s="2">
        <v>44762</v>
      </c>
      <c r="C204" s="4">
        <f>SUMIFS(renseignements!G:G,renseignements!D:D,jour!$C$2,renseignements!C:C,jour!B204)</f>
        <v>0</v>
      </c>
      <c r="D204" s="4">
        <f>SUMIFS(renseignements!G:G,renseignements!D:D,jour!D$2,renseignements!C:C,jour!B204)</f>
        <v>0</v>
      </c>
      <c r="E204" s="4">
        <f>SUMIFS(renseignements!G:G,renseignements!D:D,jour!E$2,renseignements!C:C,jour!B204)</f>
        <v>0</v>
      </c>
      <c r="H204" s="1">
        <f>COUNTIFS(renseignements!D:D,jour!H$2,renseignements!C:C,jour!B204)</f>
        <v>0</v>
      </c>
      <c r="I204" s="1">
        <f>COUNTIFS(renseignements!D:D,jour!I$2,renseignements!C:C,jour!B204)</f>
        <v>0</v>
      </c>
      <c r="J204" s="1">
        <f>COUNTIFS(renseignements!D:D,jour!J$2,renseignements!C:C,jour!B204)</f>
        <v>0</v>
      </c>
    </row>
    <row r="205" spans="1:10" x14ac:dyDescent="0.25">
      <c r="A205" s="1" t="str">
        <f t="shared" si="3"/>
        <v>JUILLET</v>
      </c>
      <c r="B205" s="2">
        <v>44763</v>
      </c>
      <c r="C205" s="4">
        <f>SUMIFS(renseignements!G:G,renseignements!D:D,jour!$C$2,renseignements!C:C,jour!B205)</f>
        <v>0</v>
      </c>
      <c r="D205" s="4">
        <f>SUMIFS(renseignements!G:G,renseignements!D:D,jour!D$2,renseignements!C:C,jour!B205)</f>
        <v>0</v>
      </c>
      <c r="E205" s="4">
        <f>SUMIFS(renseignements!G:G,renseignements!D:D,jour!E$2,renseignements!C:C,jour!B205)</f>
        <v>0</v>
      </c>
      <c r="H205" s="1">
        <f>COUNTIFS(renseignements!D:D,jour!H$2,renseignements!C:C,jour!B205)</f>
        <v>0</v>
      </c>
      <c r="I205" s="1">
        <f>COUNTIFS(renseignements!D:D,jour!I$2,renseignements!C:C,jour!B205)</f>
        <v>0</v>
      </c>
      <c r="J205" s="1">
        <f>COUNTIFS(renseignements!D:D,jour!J$2,renseignements!C:C,jour!B205)</f>
        <v>0</v>
      </c>
    </row>
    <row r="206" spans="1:10" x14ac:dyDescent="0.25">
      <c r="A206" s="1" t="str">
        <f t="shared" si="3"/>
        <v>JUILLET</v>
      </c>
      <c r="B206" s="2">
        <v>44764</v>
      </c>
      <c r="C206" s="4">
        <f>SUMIFS(renseignements!G:G,renseignements!D:D,jour!$C$2,renseignements!C:C,jour!B206)</f>
        <v>0</v>
      </c>
      <c r="D206" s="4">
        <f>SUMIFS(renseignements!G:G,renseignements!D:D,jour!D$2,renseignements!C:C,jour!B206)</f>
        <v>0</v>
      </c>
      <c r="E206" s="4">
        <f>SUMIFS(renseignements!G:G,renseignements!D:D,jour!E$2,renseignements!C:C,jour!B206)</f>
        <v>0</v>
      </c>
      <c r="H206" s="1">
        <f>COUNTIFS(renseignements!D:D,jour!H$2,renseignements!C:C,jour!B206)</f>
        <v>0</v>
      </c>
      <c r="I206" s="1">
        <f>COUNTIFS(renseignements!D:D,jour!I$2,renseignements!C:C,jour!B206)</f>
        <v>0</v>
      </c>
      <c r="J206" s="1">
        <f>COUNTIFS(renseignements!D:D,jour!J$2,renseignements!C:C,jour!B206)</f>
        <v>0</v>
      </c>
    </row>
    <row r="207" spans="1:10" x14ac:dyDescent="0.25">
      <c r="A207" s="1" t="str">
        <f t="shared" si="3"/>
        <v>JUILLET</v>
      </c>
      <c r="B207" s="2">
        <v>44765</v>
      </c>
      <c r="C207" s="4">
        <f>SUMIFS(renseignements!G:G,renseignements!D:D,jour!$C$2,renseignements!C:C,jour!B207)</f>
        <v>0</v>
      </c>
      <c r="D207" s="4">
        <f>SUMIFS(renseignements!G:G,renseignements!D:D,jour!D$2,renseignements!C:C,jour!B207)</f>
        <v>0</v>
      </c>
      <c r="E207" s="4">
        <f>SUMIFS(renseignements!G:G,renseignements!D:D,jour!E$2,renseignements!C:C,jour!B207)</f>
        <v>0</v>
      </c>
      <c r="H207" s="1">
        <f>COUNTIFS(renseignements!D:D,jour!H$2,renseignements!C:C,jour!B207)</f>
        <v>0</v>
      </c>
      <c r="I207" s="1">
        <f>COUNTIFS(renseignements!D:D,jour!I$2,renseignements!C:C,jour!B207)</f>
        <v>0</v>
      </c>
      <c r="J207" s="1">
        <f>COUNTIFS(renseignements!D:D,jour!J$2,renseignements!C:C,jour!B207)</f>
        <v>0</v>
      </c>
    </row>
    <row r="208" spans="1:10" x14ac:dyDescent="0.25">
      <c r="A208" s="1" t="str">
        <f t="shared" si="3"/>
        <v>JUILLET</v>
      </c>
      <c r="B208" s="2">
        <v>44766</v>
      </c>
      <c r="C208" s="4">
        <f>SUMIFS(renseignements!G:G,renseignements!D:D,jour!$C$2,renseignements!C:C,jour!B208)</f>
        <v>0</v>
      </c>
      <c r="D208" s="4">
        <f>SUMIFS(renseignements!G:G,renseignements!D:D,jour!D$2,renseignements!C:C,jour!B208)</f>
        <v>0</v>
      </c>
      <c r="E208" s="4">
        <f>SUMIFS(renseignements!G:G,renseignements!D:D,jour!E$2,renseignements!C:C,jour!B208)</f>
        <v>0</v>
      </c>
      <c r="H208" s="1">
        <f>COUNTIFS(renseignements!D:D,jour!H$2,renseignements!C:C,jour!B208)</f>
        <v>0</v>
      </c>
      <c r="I208" s="1">
        <f>COUNTIFS(renseignements!D:D,jour!I$2,renseignements!C:C,jour!B208)</f>
        <v>0</v>
      </c>
      <c r="J208" s="1">
        <f>COUNTIFS(renseignements!D:D,jour!J$2,renseignements!C:C,jour!B208)</f>
        <v>0</v>
      </c>
    </row>
    <row r="209" spans="1:10" x14ac:dyDescent="0.25">
      <c r="A209" s="1" t="str">
        <f t="shared" si="3"/>
        <v>JUILLET</v>
      </c>
      <c r="B209" s="2">
        <v>44767</v>
      </c>
      <c r="C209" s="4">
        <f>SUMIFS(renseignements!G:G,renseignements!D:D,jour!$C$2,renseignements!C:C,jour!B209)</f>
        <v>0</v>
      </c>
      <c r="D209" s="4">
        <f>SUMIFS(renseignements!G:G,renseignements!D:D,jour!D$2,renseignements!C:C,jour!B209)</f>
        <v>0</v>
      </c>
      <c r="E209" s="4">
        <f>SUMIFS(renseignements!G:G,renseignements!D:D,jour!E$2,renseignements!C:C,jour!B209)</f>
        <v>0</v>
      </c>
      <c r="H209" s="1">
        <f>COUNTIFS(renseignements!D:D,jour!H$2,renseignements!C:C,jour!B209)</f>
        <v>0</v>
      </c>
      <c r="I209" s="1">
        <f>COUNTIFS(renseignements!D:D,jour!I$2,renseignements!C:C,jour!B209)</f>
        <v>0</v>
      </c>
      <c r="J209" s="1">
        <f>COUNTIFS(renseignements!D:D,jour!J$2,renseignements!C:C,jour!B209)</f>
        <v>0</v>
      </c>
    </row>
    <row r="210" spans="1:10" x14ac:dyDescent="0.25">
      <c r="A210" s="1" t="str">
        <f t="shared" si="3"/>
        <v>JUILLET</v>
      </c>
      <c r="B210" s="2">
        <v>44768</v>
      </c>
      <c r="C210" s="4">
        <f>SUMIFS(renseignements!G:G,renseignements!D:D,jour!$C$2,renseignements!C:C,jour!B210)</f>
        <v>0</v>
      </c>
      <c r="D210" s="4">
        <f>SUMIFS(renseignements!G:G,renseignements!D:D,jour!D$2,renseignements!C:C,jour!B210)</f>
        <v>0</v>
      </c>
      <c r="E210" s="4">
        <f>SUMIFS(renseignements!G:G,renseignements!D:D,jour!E$2,renseignements!C:C,jour!B210)</f>
        <v>0</v>
      </c>
      <c r="H210" s="1">
        <f>COUNTIFS(renseignements!D:D,jour!H$2,renseignements!C:C,jour!B210)</f>
        <v>0</v>
      </c>
      <c r="I210" s="1">
        <f>COUNTIFS(renseignements!D:D,jour!I$2,renseignements!C:C,jour!B210)</f>
        <v>0</v>
      </c>
      <c r="J210" s="1">
        <f>COUNTIFS(renseignements!D:D,jour!J$2,renseignements!C:C,jour!B210)</f>
        <v>0</v>
      </c>
    </row>
    <row r="211" spans="1:10" x14ac:dyDescent="0.25">
      <c r="A211" s="1" t="str">
        <f t="shared" si="3"/>
        <v>JUILLET</v>
      </c>
      <c r="B211" s="2">
        <v>44769</v>
      </c>
      <c r="C211" s="4">
        <f>SUMIFS(renseignements!G:G,renseignements!D:D,jour!$C$2,renseignements!C:C,jour!B211)</f>
        <v>0</v>
      </c>
      <c r="D211" s="4">
        <f>SUMIFS(renseignements!G:G,renseignements!D:D,jour!D$2,renseignements!C:C,jour!B211)</f>
        <v>0</v>
      </c>
      <c r="E211" s="4">
        <f>SUMIFS(renseignements!G:G,renseignements!D:D,jour!E$2,renseignements!C:C,jour!B211)</f>
        <v>0</v>
      </c>
      <c r="H211" s="1">
        <f>COUNTIFS(renseignements!D:D,jour!H$2,renseignements!C:C,jour!B211)</f>
        <v>0</v>
      </c>
      <c r="I211" s="1">
        <f>COUNTIFS(renseignements!D:D,jour!I$2,renseignements!C:C,jour!B211)</f>
        <v>0</v>
      </c>
      <c r="J211" s="1">
        <f>COUNTIFS(renseignements!D:D,jour!J$2,renseignements!C:C,jour!B211)</f>
        <v>0</v>
      </c>
    </row>
    <row r="212" spans="1:10" x14ac:dyDescent="0.25">
      <c r="A212" s="1" t="str">
        <f t="shared" si="3"/>
        <v>JUILLET</v>
      </c>
      <c r="B212" s="2">
        <v>44770</v>
      </c>
      <c r="C212" s="4">
        <f>SUMIFS(renseignements!G:G,renseignements!D:D,jour!$C$2,renseignements!C:C,jour!B212)</f>
        <v>0</v>
      </c>
      <c r="D212" s="4">
        <f>SUMIFS(renseignements!G:G,renseignements!D:D,jour!D$2,renseignements!C:C,jour!B212)</f>
        <v>0</v>
      </c>
      <c r="E212" s="4">
        <f>SUMIFS(renseignements!G:G,renseignements!D:D,jour!E$2,renseignements!C:C,jour!B212)</f>
        <v>0</v>
      </c>
      <c r="H212" s="1">
        <f>COUNTIFS(renseignements!D:D,jour!H$2,renseignements!C:C,jour!B212)</f>
        <v>0</v>
      </c>
      <c r="I212" s="1">
        <f>COUNTIFS(renseignements!D:D,jour!I$2,renseignements!C:C,jour!B212)</f>
        <v>0</v>
      </c>
      <c r="J212" s="1">
        <f>COUNTIFS(renseignements!D:D,jour!J$2,renseignements!C:C,jour!B212)</f>
        <v>0</v>
      </c>
    </row>
    <row r="213" spans="1:10" x14ac:dyDescent="0.25">
      <c r="A213" s="1" t="str">
        <f t="shared" si="3"/>
        <v>JUILLET</v>
      </c>
      <c r="B213" s="2">
        <v>44771</v>
      </c>
      <c r="C213" s="4">
        <f>SUMIFS(renseignements!G:G,renseignements!D:D,jour!$C$2,renseignements!C:C,jour!B213)</f>
        <v>0</v>
      </c>
      <c r="D213" s="4">
        <f>SUMIFS(renseignements!G:G,renseignements!D:D,jour!D$2,renseignements!C:C,jour!B213)</f>
        <v>0</v>
      </c>
      <c r="E213" s="4">
        <f>SUMIFS(renseignements!G:G,renseignements!D:D,jour!E$2,renseignements!C:C,jour!B213)</f>
        <v>0</v>
      </c>
      <c r="H213" s="1">
        <f>COUNTIFS(renseignements!D:D,jour!H$2,renseignements!C:C,jour!B213)</f>
        <v>0</v>
      </c>
      <c r="I213" s="1">
        <f>COUNTIFS(renseignements!D:D,jour!I$2,renseignements!C:C,jour!B213)</f>
        <v>0</v>
      </c>
      <c r="J213" s="1">
        <f>COUNTIFS(renseignements!D:D,jour!J$2,renseignements!C:C,jour!B213)</f>
        <v>0</v>
      </c>
    </row>
    <row r="214" spans="1:10" x14ac:dyDescent="0.25">
      <c r="A214" s="1" t="str">
        <f t="shared" si="3"/>
        <v>JUILLET</v>
      </c>
      <c r="B214" s="2">
        <v>44772</v>
      </c>
      <c r="C214" s="4">
        <f>SUMIFS(renseignements!G:G,renseignements!D:D,jour!$C$2,renseignements!C:C,jour!B214)</f>
        <v>0</v>
      </c>
      <c r="D214" s="4">
        <f>SUMIFS(renseignements!G:G,renseignements!D:D,jour!D$2,renseignements!C:C,jour!B214)</f>
        <v>0</v>
      </c>
      <c r="E214" s="4">
        <f>SUMIFS(renseignements!G:G,renseignements!D:D,jour!E$2,renseignements!C:C,jour!B214)</f>
        <v>0</v>
      </c>
      <c r="H214" s="1">
        <f>COUNTIFS(renseignements!D:D,jour!H$2,renseignements!C:C,jour!B214)</f>
        <v>0</v>
      </c>
      <c r="I214" s="1">
        <f>COUNTIFS(renseignements!D:D,jour!I$2,renseignements!C:C,jour!B214)</f>
        <v>0</v>
      </c>
      <c r="J214" s="1">
        <f>COUNTIFS(renseignements!D:D,jour!J$2,renseignements!C:C,jour!B214)</f>
        <v>0</v>
      </c>
    </row>
    <row r="215" spans="1:10" x14ac:dyDescent="0.25">
      <c r="A215" s="1" t="str">
        <f t="shared" si="3"/>
        <v>JUILLET</v>
      </c>
      <c r="B215" s="2">
        <v>44773</v>
      </c>
      <c r="C215" s="4">
        <f>SUMIFS(renseignements!G:G,renseignements!D:D,jour!$C$2,renseignements!C:C,jour!B215)</f>
        <v>0</v>
      </c>
      <c r="D215" s="4">
        <f>SUMIFS(renseignements!G:G,renseignements!D:D,jour!D$2,renseignements!C:C,jour!B215)</f>
        <v>0</v>
      </c>
      <c r="E215" s="4">
        <f>SUMIFS(renseignements!G:G,renseignements!D:D,jour!E$2,renseignements!C:C,jour!B215)</f>
        <v>0</v>
      </c>
      <c r="H215" s="1">
        <f>COUNTIFS(renseignements!D:D,jour!H$2,renseignements!C:C,jour!B215)</f>
        <v>0</v>
      </c>
      <c r="I215" s="1">
        <f>COUNTIFS(renseignements!D:D,jour!I$2,renseignements!C:C,jour!B215)</f>
        <v>0</v>
      </c>
      <c r="J215" s="1">
        <f>COUNTIFS(renseignements!D:D,jour!J$2,renseignements!C:C,jour!B215)</f>
        <v>0</v>
      </c>
    </row>
    <row r="216" spans="1:10" x14ac:dyDescent="0.25">
      <c r="A216" s="1" t="str">
        <f t="shared" si="3"/>
        <v>AOÛT</v>
      </c>
      <c r="B216" s="2">
        <v>44774</v>
      </c>
      <c r="C216" s="4">
        <f>SUMIFS(renseignements!G:G,renseignements!D:D,jour!$C$2,renseignements!C:C,jour!B216)</f>
        <v>0</v>
      </c>
      <c r="D216" s="4">
        <f>SUMIFS(renseignements!G:G,renseignements!D:D,jour!D$2,renseignements!C:C,jour!B216)</f>
        <v>0</v>
      </c>
      <c r="E216" s="4">
        <f>SUMIFS(renseignements!G:G,renseignements!D:D,jour!E$2,renseignements!C:C,jour!B216)</f>
        <v>0</v>
      </c>
      <c r="H216" s="1">
        <f>COUNTIFS(renseignements!D:D,jour!H$2,renseignements!C:C,jour!B216)</f>
        <v>0</v>
      </c>
      <c r="I216" s="1">
        <f>COUNTIFS(renseignements!D:D,jour!I$2,renseignements!C:C,jour!B216)</f>
        <v>0</v>
      </c>
      <c r="J216" s="1">
        <f>COUNTIFS(renseignements!D:D,jour!J$2,renseignements!C:C,jour!B216)</f>
        <v>0</v>
      </c>
    </row>
    <row r="217" spans="1:10" x14ac:dyDescent="0.25">
      <c r="A217" s="1" t="str">
        <f t="shared" si="3"/>
        <v>AOÛT</v>
      </c>
      <c r="B217" s="2">
        <v>44775</v>
      </c>
      <c r="C217" s="4">
        <f>SUMIFS(renseignements!G:G,renseignements!D:D,jour!$C$2,renseignements!C:C,jour!B217)</f>
        <v>0</v>
      </c>
      <c r="D217" s="4">
        <f>SUMIFS(renseignements!G:G,renseignements!D:D,jour!D$2,renseignements!C:C,jour!B217)</f>
        <v>0</v>
      </c>
      <c r="E217" s="4">
        <f>SUMIFS(renseignements!G:G,renseignements!D:D,jour!E$2,renseignements!C:C,jour!B217)</f>
        <v>0</v>
      </c>
      <c r="H217" s="1">
        <f>COUNTIFS(renseignements!D:D,jour!H$2,renseignements!C:C,jour!B217)</f>
        <v>0</v>
      </c>
      <c r="I217" s="1">
        <f>COUNTIFS(renseignements!D:D,jour!I$2,renseignements!C:C,jour!B217)</f>
        <v>0</v>
      </c>
      <c r="J217" s="1">
        <f>COUNTIFS(renseignements!D:D,jour!J$2,renseignements!C:C,jour!B217)</f>
        <v>0</v>
      </c>
    </row>
    <row r="218" spans="1:10" x14ac:dyDescent="0.25">
      <c r="A218" s="1" t="str">
        <f t="shared" si="3"/>
        <v>AOÛT</v>
      </c>
      <c r="B218" s="2">
        <v>44776</v>
      </c>
      <c r="C218" s="4">
        <f>SUMIFS(renseignements!G:G,renseignements!D:D,jour!$C$2,renseignements!C:C,jour!B218)</f>
        <v>0</v>
      </c>
      <c r="D218" s="4">
        <f>SUMIFS(renseignements!G:G,renseignements!D:D,jour!D$2,renseignements!C:C,jour!B218)</f>
        <v>0</v>
      </c>
      <c r="E218" s="4">
        <f>SUMIFS(renseignements!G:G,renseignements!D:D,jour!E$2,renseignements!C:C,jour!B218)</f>
        <v>0</v>
      </c>
      <c r="H218" s="1">
        <f>COUNTIFS(renseignements!D:D,jour!H$2,renseignements!C:C,jour!B218)</f>
        <v>0</v>
      </c>
      <c r="I218" s="1">
        <f>COUNTIFS(renseignements!D:D,jour!I$2,renseignements!C:C,jour!B218)</f>
        <v>0</v>
      </c>
      <c r="J218" s="1">
        <f>COUNTIFS(renseignements!D:D,jour!J$2,renseignements!C:C,jour!B218)</f>
        <v>0</v>
      </c>
    </row>
    <row r="219" spans="1:10" x14ac:dyDescent="0.25">
      <c r="A219" s="1" t="str">
        <f t="shared" si="3"/>
        <v>AOÛT</v>
      </c>
      <c r="B219" s="2">
        <v>44777</v>
      </c>
      <c r="C219" s="4">
        <f>SUMIFS(renseignements!G:G,renseignements!D:D,jour!$C$2,renseignements!C:C,jour!B219)</f>
        <v>0</v>
      </c>
      <c r="D219" s="4">
        <f>SUMIFS(renseignements!G:G,renseignements!D:D,jour!D$2,renseignements!C:C,jour!B219)</f>
        <v>0</v>
      </c>
      <c r="E219" s="4">
        <f>SUMIFS(renseignements!G:G,renseignements!D:D,jour!E$2,renseignements!C:C,jour!B219)</f>
        <v>0</v>
      </c>
      <c r="H219" s="1">
        <f>COUNTIFS(renseignements!D:D,jour!H$2,renseignements!C:C,jour!B219)</f>
        <v>0</v>
      </c>
      <c r="I219" s="1">
        <f>COUNTIFS(renseignements!D:D,jour!I$2,renseignements!C:C,jour!B219)</f>
        <v>0</v>
      </c>
      <c r="J219" s="1">
        <f>COUNTIFS(renseignements!D:D,jour!J$2,renseignements!C:C,jour!B219)</f>
        <v>0</v>
      </c>
    </row>
    <row r="220" spans="1:10" x14ac:dyDescent="0.25">
      <c r="A220" s="1" t="str">
        <f t="shared" si="3"/>
        <v>AOÛT</v>
      </c>
      <c r="B220" s="2">
        <v>44778</v>
      </c>
      <c r="C220" s="4">
        <f>SUMIFS(renseignements!G:G,renseignements!D:D,jour!$C$2,renseignements!C:C,jour!B220)</f>
        <v>0</v>
      </c>
      <c r="D220" s="4">
        <f>SUMIFS(renseignements!G:G,renseignements!D:D,jour!D$2,renseignements!C:C,jour!B220)</f>
        <v>0</v>
      </c>
      <c r="E220" s="4">
        <f>SUMIFS(renseignements!G:G,renseignements!D:D,jour!E$2,renseignements!C:C,jour!B220)</f>
        <v>0</v>
      </c>
      <c r="H220" s="1">
        <f>COUNTIFS(renseignements!D:D,jour!H$2,renseignements!C:C,jour!B220)</f>
        <v>0</v>
      </c>
      <c r="I220" s="1">
        <f>COUNTIFS(renseignements!D:D,jour!I$2,renseignements!C:C,jour!B220)</f>
        <v>0</v>
      </c>
      <c r="J220" s="1">
        <f>COUNTIFS(renseignements!D:D,jour!J$2,renseignements!C:C,jour!B220)</f>
        <v>0</v>
      </c>
    </row>
    <row r="221" spans="1:10" x14ac:dyDescent="0.25">
      <c r="A221" s="1" t="str">
        <f t="shared" si="3"/>
        <v>AOÛT</v>
      </c>
      <c r="B221" s="2">
        <v>44779</v>
      </c>
      <c r="C221" s="4">
        <f>SUMIFS(renseignements!G:G,renseignements!D:D,jour!$C$2,renseignements!C:C,jour!B221)</f>
        <v>0</v>
      </c>
      <c r="D221" s="4">
        <f>SUMIFS(renseignements!G:G,renseignements!D:D,jour!D$2,renseignements!C:C,jour!B221)</f>
        <v>0</v>
      </c>
      <c r="E221" s="4">
        <f>SUMIFS(renseignements!G:G,renseignements!D:D,jour!E$2,renseignements!C:C,jour!B221)</f>
        <v>0</v>
      </c>
      <c r="H221" s="1">
        <f>COUNTIFS(renseignements!D:D,jour!H$2,renseignements!C:C,jour!B221)</f>
        <v>0</v>
      </c>
      <c r="I221" s="1">
        <f>COUNTIFS(renseignements!D:D,jour!I$2,renseignements!C:C,jour!B221)</f>
        <v>0</v>
      </c>
      <c r="J221" s="1">
        <f>COUNTIFS(renseignements!D:D,jour!J$2,renseignements!C:C,jour!B221)</f>
        <v>0</v>
      </c>
    </row>
    <row r="222" spans="1:10" x14ac:dyDescent="0.25">
      <c r="A222" s="1" t="str">
        <f t="shared" si="3"/>
        <v>AOÛT</v>
      </c>
      <c r="B222" s="2">
        <v>44780</v>
      </c>
      <c r="C222" s="4">
        <f>SUMIFS(renseignements!G:G,renseignements!D:D,jour!$C$2,renseignements!C:C,jour!B222)</f>
        <v>0</v>
      </c>
      <c r="D222" s="4">
        <f>SUMIFS(renseignements!G:G,renseignements!D:D,jour!D$2,renseignements!C:C,jour!B222)</f>
        <v>0</v>
      </c>
      <c r="E222" s="4">
        <f>SUMIFS(renseignements!G:G,renseignements!D:D,jour!E$2,renseignements!C:C,jour!B222)</f>
        <v>0</v>
      </c>
      <c r="H222" s="1">
        <f>COUNTIFS(renseignements!D:D,jour!H$2,renseignements!C:C,jour!B222)</f>
        <v>0</v>
      </c>
      <c r="I222" s="1">
        <f>COUNTIFS(renseignements!D:D,jour!I$2,renseignements!C:C,jour!B222)</f>
        <v>0</v>
      </c>
      <c r="J222" s="1">
        <f>COUNTIFS(renseignements!D:D,jour!J$2,renseignements!C:C,jour!B222)</f>
        <v>0</v>
      </c>
    </row>
    <row r="223" spans="1:10" x14ac:dyDescent="0.25">
      <c r="A223" s="1" t="str">
        <f t="shared" si="3"/>
        <v>AOÛT</v>
      </c>
      <c r="B223" s="2">
        <v>44781</v>
      </c>
      <c r="C223" s="4">
        <f>SUMIFS(renseignements!G:G,renseignements!D:D,jour!$C$2,renseignements!C:C,jour!B223)</f>
        <v>0</v>
      </c>
      <c r="D223" s="4">
        <f>SUMIFS(renseignements!G:G,renseignements!D:D,jour!D$2,renseignements!C:C,jour!B223)</f>
        <v>0</v>
      </c>
      <c r="E223" s="4">
        <f>SUMIFS(renseignements!G:G,renseignements!D:D,jour!E$2,renseignements!C:C,jour!B223)</f>
        <v>0</v>
      </c>
      <c r="H223" s="1">
        <f>COUNTIFS(renseignements!D:D,jour!H$2,renseignements!C:C,jour!B223)</f>
        <v>0</v>
      </c>
      <c r="I223" s="1">
        <f>COUNTIFS(renseignements!D:D,jour!I$2,renseignements!C:C,jour!B223)</f>
        <v>0</v>
      </c>
      <c r="J223" s="1">
        <f>COUNTIFS(renseignements!D:D,jour!J$2,renseignements!C:C,jour!B223)</f>
        <v>0</v>
      </c>
    </row>
    <row r="224" spans="1:10" x14ac:dyDescent="0.25">
      <c r="A224" s="1" t="str">
        <f t="shared" si="3"/>
        <v>AOÛT</v>
      </c>
      <c r="B224" s="2">
        <v>44782</v>
      </c>
      <c r="C224" s="4">
        <f>SUMIFS(renseignements!G:G,renseignements!D:D,jour!$C$2,renseignements!C:C,jour!B224)</f>
        <v>0</v>
      </c>
      <c r="D224" s="4">
        <f>SUMIFS(renseignements!G:G,renseignements!D:D,jour!D$2,renseignements!C:C,jour!B224)</f>
        <v>0</v>
      </c>
      <c r="E224" s="4">
        <f>SUMIFS(renseignements!G:G,renseignements!D:D,jour!E$2,renseignements!C:C,jour!B224)</f>
        <v>0</v>
      </c>
      <c r="H224" s="1">
        <f>COUNTIFS(renseignements!D:D,jour!H$2,renseignements!C:C,jour!B224)</f>
        <v>0</v>
      </c>
      <c r="I224" s="1">
        <f>COUNTIFS(renseignements!D:D,jour!I$2,renseignements!C:C,jour!B224)</f>
        <v>0</v>
      </c>
      <c r="J224" s="1">
        <f>COUNTIFS(renseignements!D:D,jour!J$2,renseignements!C:C,jour!B224)</f>
        <v>0</v>
      </c>
    </row>
    <row r="225" spans="1:10" x14ac:dyDescent="0.25">
      <c r="A225" s="1" t="str">
        <f t="shared" si="3"/>
        <v>AOÛT</v>
      </c>
      <c r="B225" s="2">
        <v>44783</v>
      </c>
      <c r="C225" s="4">
        <f>SUMIFS(renseignements!G:G,renseignements!D:D,jour!$C$2,renseignements!C:C,jour!B225)</f>
        <v>0</v>
      </c>
      <c r="D225" s="4">
        <f>SUMIFS(renseignements!G:G,renseignements!D:D,jour!D$2,renseignements!C:C,jour!B225)</f>
        <v>0</v>
      </c>
      <c r="E225" s="4">
        <f>SUMIFS(renseignements!G:G,renseignements!D:D,jour!E$2,renseignements!C:C,jour!B225)</f>
        <v>0</v>
      </c>
      <c r="H225" s="1">
        <f>COUNTIFS(renseignements!D:D,jour!H$2,renseignements!C:C,jour!B225)</f>
        <v>0</v>
      </c>
      <c r="I225" s="1">
        <f>COUNTIFS(renseignements!D:D,jour!I$2,renseignements!C:C,jour!B225)</f>
        <v>0</v>
      </c>
      <c r="J225" s="1">
        <f>COUNTIFS(renseignements!D:D,jour!J$2,renseignements!C:C,jour!B225)</f>
        <v>0</v>
      </c>
    </row>
    <row r="226" spans="1:10" x14ac:dyDescent="0.25">
      <c r="A226" s="1" t="str">
        <f t="shared" si="3"/>
        <v>AOÛT</v>
      </c>
      <c r="B226" s="2">
        <v>44784</v>
      </c>
      <c r="C226" s="4">
        <f>SUMIFS(renseignements!G:G,renseignements!D:D,jour!$C$2,renseignements!C:C,jour!B226)</f>
        <v>0</v>
      </c>
      <c r="D226" s="4">
        <f>SUMIFS(renseignements!G:G,renseignements!D:D,jour!D$2,renseignements!C:C,jour!B226)</f>
        <v>0</v>
      </c>
      <c r="E226" s="4">
        <f>SUMIFS(renseignements!G:G,renseignements!D:D,jour!E$2,renseignements!C:C,jour!B226)</f>
        <v>0</v>
      </c>
      <c r="H226" s="1">
        <f>COUNTIFS(renseignements!D:D,jour!H$2,renseignements!C:C,jour!B226)</f>
        <v>0</v>
      </c>
      <c r="I226" s="1">
        <f>COUNTIFS(renseignements!D:D,jour!I$2,renseignements!C:C,jour!B226)</f>
        <v>0</v>
      </c>
      <c r="J226" s="1">
        <f>COUNTIFS(renseignements!D:D,jour!J$2,renseignements!C:C,jour!B226)</f>
        <v>0</v>
      </c>
    </row>
    <row r="227" spans="1:10" x14ac:dyDescent="0.25">
      <c r="A227" s="1" t="str">
        <f t="shared" si="3"/>
        <v>AOÛT</v>
      </c>
      <c r="B227" s="2">
        <v>44785</v>
      </c>
      <c r="C227" s="4">
        <f>SUMIFS(renseignements!G:G,renseignements!D:D,jour!$C$2,renseignements!C:C,jour!B227)</f>
        <v>0</v>
      </c>
      <c r="D227" s="4">
        <f>SUMIFS(renseignements!G:G,renseignements!D:D,jour!D$2,renseignements!C:C,jour!B227)</f>
        <v>0</v>
      </c>
      <c r="E227" s="4">
        <f>SUMIFS(renseignements!G:G,renseignements!D:D,jour!E$2,renseignements!C:C,jour!B227)</f>
        <v>0</v>
      </c>
      <c r="H227" s="1">
        <f>COUNTIFS(renseignements!D:D,jour!H$2,renseignements!C:C,jour!B227)</f>
        <v>0</v>
      </c>
      <c r="I227" s="1">
        <f>COUNTIFS(renseignements!D:D,jour!I$2,renseignements!C:C,jour!B227)</f>
        <v>0</v>
      </c>
      <c r="J227" s="1">
        <f>COUNTIFS(renseignements!D:D,jour!J$2,renseignements!C:C,jour!B227)</f>
        <v>0</v>
      </c>
    </row>
    <row r="228" spans="1:10" x14ac:dyDescent="0.25">
      <c r="A228" s="1" t="str">
        <f t="shared" si="3"/>
        <v>AOÛT</v>
      </c>
      <c r="B228" s="2">
        <v>44786</v>
      </c>
      <c r="C228" s="4">
        <f>SUMIFS(renseignements!G:G,renseignements!D:D,jour!$C$2,renseignements!C:C,jour!B228)</f>
        <v>0</v>
      </c>
      <c r="D228" s="4">
        <f>SUMIFS(renseignements!G:G,renseignements!D:D,jour!D$2,renseignements!C:C,jour!B228)</f>
        <v>0</v>
      </c>
      <c r="E228" s="4">
        <f>SUMIFS(renseignements!G:G,renseignements!D:D,jour!E$2,renseignements!C:C,jour!B228)</f>
        <v>0</v>
      </c>
      <c r="H228" s="1">
        <f>COUNTIFS(renseignements!D:D,jour!H$2,renseignements!C:C,jour!B228)</f>
        <v>0</v>
      </c>
      <c r="I228" s="1">
        <f>COUNTIFS(renseignements!D:D,jour!I$2,renseignements!C:C,jour!B228)</f>
        <v>0</v>
      </c>
      <c r="J228" s="1">
        <f>COUNTIFS(renseignements!D:D,jour!J$2,renseignements!C:C,jour!B228)</f>
        <v>0</v>
      </c>
    </row>
    <row r="229" spans="1:10" x14ac:dyDescent="0.25">
      <c r="A229" s="1" t="str">
        <f t="shared" si="3"/>
        <v>AOÛT</v>
      </c>
      <c r="B229" s="2">
        <v>44787</v>
      </c>
      <c r="C229" s="4">
        <f>SUMIFS(renseignements!G:G,renseignements!D:D,jour!$C$2,renseignements!C:C,jour!B229)</f>
        <v>0</v>
      </c>
      <c r="D229" s="4">
        <f>SUMIFS(renseignements!G:G,renseignements!D:D,jour!D$2,renseignements!C:C,jour!B229)</f>
        <v>0</v>
      </c>
      <c r="E229" s="4">
        <f>SUMIFS(renseignements!G:G,renseignements!D:D,jour!E$2,renseignements!C:C,jour!B229)</f>
        <v>0</v>
      </c>
      <c r="H229" s="1">
        <f>COUNTIFS(renseignements!D:D,jour!H$2,renseignements!C:C,jour!B229)</f>
        <v>0</v>
      </c>
      <c r="I229" s="1">
        <f>COUNTIFS(renseignements!D:D,jour!I$2,renseignements!C:C,jour!B229)</f>
        <v>0</v>
      </c>
      <c r="J229" s="1">
        <f>COUNTIFS(renseignements!D:D,jour!J$2,renseignements!C:C,jour!B229)</f>
        <v>0</v>
      </c>
    </row>
    <row r="230" spans="1:10" x14ac:dyDescent="0.25">
      <c r="A230" s="1" t="str">
        <f t="shared" si="3"/>
        <v>AOÛT</v>
      </c>
      <c r="B230" s="2">
        <v>44788</v>
      </c>
      <c r="C230" s="4">
        <f>SUMIFS(renseignements!G:G,renseignements!D:D,jour!$C$2,renseignements!C:C,jour!B230)</f>
        <v>0</v>
      </c>
      <c r="D230" s="4">
        <f>SUMIFS(renseignements!G:G,renseignements!D:D,jour!D$2,renseignements!C:C,jour!B230)</f>
        <v>0</v>
      </c>
      <c r="E230" s="4">
        <f>SUMIFS(renseignements!G:G,renseignements!D:D,jour!E$2,renseignements!C:C,jour!B230)</f>
        <v>0</v>
      </c>
      <c r="H230" s="1">
        <f>COUNTIFS(renseignements!D:D,jour!H$2,renseignements!C:C,jour!B230)</f>
        <v>0</v>
      </c>
      <c r="I230" s="1">
        <f>COUNTIFS(renseignements!D:D,jour!I$2,renseignements!C:C,jour!B230)</f>
        <v>0</v>
      </c>
      <c r="J230" s="1">
        <f>COUNTIFS(renseignements!D:D,jour!J$2,renseignements!C:C,jour!B230)</f>
        <v>0</v>
      </c>
    </row>
    <row r="231" spans="1:10" x14ac:dyDescent="0.25">
      <c r="A231" s="1" t="str">
        <f t="shared" si="3"/>
        <v>AOÛT</v>
      </c>
      <c r="B231" s="2">
        <v>44789</v>
      </c>
      <c r="C231" s="4">
        <f>SUMIFS(renseignements!G:G,renseignements!D:D,jour!$C$2,renseignements!C:C,jour!B231)</f>
        <v>0</v>
      </c>
      <c r="D231" s="4">
        <f>SUMIFS(renseignements!G:G,renseignements!D:D,jour!D$2,renseignements!C:C,jour!B231)</f>
        <v>0</v>
      </c>
      <c r="E231" s="4">
        <f>SUMIFS(renseignements!G:G,renseignements!D:D,jour!E$2,renseignements!C:C,jour!B231)</f>
        <v>0</v>
      </c>
      <c r="H231" s="1">
        <f>COUNTIFS(renseignements!D:D,jour!H$2,renseignements!C:C,jour!B231)</f>
        <v>0</v>
      </c>
      <c r="I231" s="1">
        <f>COUNTIFS(renseignements!D:D,jour!I$2,renseignements!C:C,jour!B231)</f>
        <v>0</v>
      </c>
      <c r="J231" s="1">
        <f>COUNTIFS(renseignements!D:D,jour!J$2,renseignements!C:C,jour!B231)</f>
        <v>0</v>
      </c>
    </row>
    <row r="232" spans="1:10" x14ac:dyDescent="0.25">
      <c r="A232" s="1" t="str">
        <f t="shared" si="3"/>
        <v>AOÛT</v>
      </c>
      <c r="B232" s="2">
        <v>44790</v>
      </c>
      <c r="C232" s="4">
        <f>SUMIFS(renseignements!G:G,renseignements!D:D,jour!$C$2,renseignements!C:C,jour!B232)</f>
        <v>0</v>
      </c>
      <c r="D232" s="4">
        <f>SUMIFS(renseignements!G:G,renseignements!D:D,jour!D$2,renseignements!C:C,jour!B232)</f>
        <v>0</v>
      </c>
      <c r="E232" s="4">
        <f>SUMIFS(renseignements!G:G,renseignements!D:D,jour!E$2,renseignements!C:C,jour!B232)</f>
        <v>0</v>
      </c>
      <c r="H232" s="1">
        <f>COUNTIFS(renseignements!D:D,jour!H$2,renseignements!C:C,jour!B232)</f>
        <v>0</v>
      </c>
      <c r="I232" s="1">
        <f>COUNTIFS(renseignements!D:D,jour!I$2,renseignements!C:C,jour!B232)</f>
        <v>0</v>
      </c>
      <c r="J232" s="1">
        <f>COUNTIFS(renseignements!D:D,jour!J$2,renseignements!C:C,jour!B232)</f>
        <v>0</v>
      </c>
    </row>
    <row r="233" spans="1:10" x14ac:dyDescent="0.25">
      <c r="A233" s="1" t="str">
        <f t="shared" si="3"/>
        <v>AOÛT</v>
      </c>
      <c r="B233" s="2">
        <v>44791</v>
      </c>
      <c r="C233" s="4">
        <f>SUMIFS(renseignements!G:G,renseignements!D:D,jour!$C$2,renseignements!C:C,jour!B233)</f>
        <v>0</v>
      </c>
      <c r="D233" s="4">
        <f>SUMIFS(renseignements!G:G,renseignements!D:D,jour!D$2,renseignements!C:C,jour!B233)</f>
        <v>0</v>
      </c>
      <c r="E233" s="4">
        <f>SUMIFS(renseignements!G:G,renseignements!D:D,jour!E$2,renseignements!C:C,jour!B233)</f>
        <v>0</v>
      </c>
      <c r="H233" s="1">
        <f>COUNTIFS(renseignements!D:D,jour!H$2,renseignements!C:C,jour!B233)</f>
        <v>0</v>
      </c>
      <c r="I233" s="1">
        <f>COUNTIFS(renseignements!D:D,jour!I$2,renseignements!C:C,jour!B233)</f>
        <v>0</v>
      </c>
      <c r="J233" s="1">
        <f>COUNTIFS(renseignements!D:D,jour!J$2,renseignements!C:C,jour!B233)</f>
        <v>0</v>
      </c>
    </row>
    <row r="234" spans="1:10" x14ac:dyDescent="0.25">
      <c r="A234" s="1" t="str">
        <f t="shared" si="3"/>
        <v>AOÛT</v>
      </c>
      <c r="B234" s="2">
        <v>44792</v>
      </c>
      <c r="C234" s="4">
        <f>SUMIFS(renseignements!G:G,renseignements!D:D,jour!$C$2,renseignements!C:C,jour!B234)</f>
        <v>0</v>
      </c>
      <c r="D234" s="4">
        <f>SUMIFS(renseignements!G:G,renseignements!D:D,jour!D$2,renseignements!C:C,jour!B234)</f>
        <v>0</v>
      </c>
      <c r="E234" s="4">
        <f>SUMIFS(renseignements!G:G,renseignements!D:D,jour!E$2,renseignements!C:C,jour!B234)</f>
        <v>0</v>
      </c>
      <c r="H234" s="1">
        <f>COUNTIFS(renseignements!D:D,jour!H$2,renseignements!C:C,jour!B234)</f>
        <v>0</v>
      </c>
      <c r="I234" s="1">
        <f>COUNTIFS(renseignements!D:D,jour!I$2,renseignements!C:C,jour!B234)</f>
        <v>0</v>
      </c>
      <c r="J234" s="1">
        <f>COUNTIFS(renseignements!D:D,jour!J$2,renseignements!C:C,jour!B234)</f>
        <v>0</v>
      </c>
    </row>
    <row r="235" spans="1:10" x14ac:dyDescent="0.25">
      <c r="A235" s="1" t="str">
        <f t="shared" si="3"/>
        <v>AOÛT</v>
      </c>
      <c r="B235" s="2">
        <v>44793</v>
      </c>
      <c r="C235" s="4">
        <f>SUMIFS(renseignements!G:G,renseignements!D:D,jour!$C$2,renseignements!C:C,jour!B235)</f>
        <v>0</v>
      </c>
      <c r="D235" s="4">
        <f>SUMIFS(renseignements!G:G,renseignements!D:D,jour!D$2,renseignements!C:C,jour!B235)</f>
        <v>0</v>
      </c>
      <c r="E235" s="4">
        <f>SUMIFS(renseignements!G:G,renseignements!D:D,jour!E$2,renseignements!C:C,jour!B235)</f>
        <v>0</v>
      </c>
      <c r="H235" s="1">
        <f>COUNTIFS(renseignements!D:D,jour!H$2,renseignements!C:C,jour!B235)</f>
        <v>0</v>
      </c>
      <c r="I235" s="1">
        <f>COUNTIFS(renseignements!D:D,jour!I$2,renseignements!C:C,jour!B235)</f>
        <v>0</v>
      </c>
      <c r="J235" s="1">
        <f>COUNTIFS(renseignements!D:D,jour!J$2,renseignements!C:C,jour!B235)</f>
        <v>0</v>
      </c>
    </row>
    <row r="236" spans="1:10" x14ac:dyDescent="0.25">
      <c r="A236" s="1" t="str">
        <f t="shared" si="3"/>
        <v>AOÛT</v>
      </c>
      <c r="B236" s="2">
        <v>44794</v>
      </c>
      <c r="C236" s="4">
        <f>SUMIFS(renseignements!G:G,renseignements!D:D,jour!$C$2,renseignements!C:C,jour!B236)</f>
        <v>0</v>
      </c>
      <c r="D236" s="4">
        <f>SUMIFS(renseignements!G:G,renseignements!D:D,jour!D$2,renseignements!C:C,jour!B236)</f>
        <v>0</v>
      </c>
      <c r="E236" s="4">
        <f>SUMIFS(renseignements!G:G,renseignements!D:D,jour!E$2,renseignements!C:C,jour!B236)</f>
        <v>0</v>
      </c>
      <c r="H236" s="1">
        <f>COUNTIFS(renseignements!D:D,jour!H$2,renseignements!C:C,jour!B236)</f>
        <v>0</v>
      </c>
      <c r="I236" s="1">
        <f>COUNTIFS(renseignements!D:D,jour!I$2,renseignements!C:C,jour!B236)</f>
        <v>0</v>
      </c>
      <c r="J236" s="1">
        <f>COUNTIFS(renseignements!D:D,jour!J$2,renseignements!C:C,jour!B236)</f>
        <v>0</v>
      </c>
    </row>
    <row r="237" spans="1:10" x14ac:dyDescent="0.25">
      <c r="A237" s="1" t="str">
        <f t="shared" si="3"/>
        <v>AOÛT</v>
      </c>
      <c r="B237" s="2">
        <v>44795</v>
      </c>
      <c r="C237" s="4">
        <f>SUMIFS(renseignements!G:G,renseignements!D:D,jour!$C$2,renseignements!C:C,jour!B237)</f>
        <v>0</v>
      </c>
      <c r="D237" s="4">
        <f>SUMIFS(renseignements!G:G,renseignements!D:D,jour!D$2,renseignements!C:C,jour!B237)</f>
        <v>0</v>
      </c>
      <c r="E237" s="4">
        <f>SUMIFS(renseignements!G:G,renseignements!D:D,jour!E$2,renseignements!C:C,jour!B237)</f>
        <v>0</v>
      </c>
      <c r="H237" s="1">
        <f>COUNTIFS(renseignements!D:D,jour!H$2,renseignements!C:C,jour!B237)</f>
        <v>0</v>
      </c>
      <c r="I237" s="1">
        <f>COUNTIFS(renseignements!D:D,jour!I$2,renseignements!C:C,jour!B237)</f>
        <v>0</v>
      </c>
      <c r="J237" s="1">
        <f>COUNTIFS(renseignements!D:D,jour!J$2,renseignements!C:C,jour!B237)</f>
        <v>0</v>
      </c>
    </row>
    <row r="238" spans="1:10" x14ac:dyDescent="0.25">
      <c r="A238" s="1" t="str">
        <f t="shared" si="3"/>
        <v>AOÛT</v>
      </c>
      <c r="B238" s="2">
        <v>44796</v>
      </c>
      <c r="C238" s="4">
        <f>SUMIFS(renseignements!G:G,renseignements!D:D,jour!$C$2,renseignements!C:C,jour!B238)</f>
        <v>0</v>
      </c>
      <c r="D238" s="4">
        <f>SUMIFS(renseignements!G:G,renseignements!D:D,jour!D$2,renseignements!C:C,jour!B238)</f>
        <v>0</v>
      </c>
      <c r="E238" s="4">
        <f>SUMIFS(renseignements!G:G,renseignements!D:D,jour!E$2,renseignements!C:C,jour!B238)</f>
        <v>0</v>
      </c>
      <c r="H238" s="1">
        <f>COUNTIFS(renseignements!D:D,jour!H$2,renseignements!C:C,jour!B238)</f>
        <v>0</v>
      </c>
      <c r="I238" s="1">
        <f>COUNTIFS(renseignements!D:D,jour!I$2,renseignements!C:C,jour!B238)</f>
        <v>0</v>
      </c>
      <c r="J238" s="1">
        <f>COUNTIFS(renseignements!D:D,jour!J$2,renseignements!C:C,jour!B238)</f>
        <v>0</v>
      </c>
    </row>
    <row r="239" spans="1:10" x14ac:dyDescent="0.25">
      <c r="A239" s="1" t="str">
        <f t="shared" si="3"/>
        <v>AOÛT</v>
      </c>
      <c r="B239" s="2">
        <v>44797</v>
      </c>
      <c r="C239" s="4">
        <f>SUMIFS(renseignements!G:G,renseignements!D:D,jour!$C$2,renseignements!C:C,jour!B239)</f>
        <v>0</v>
      </c>
      <c r="D239" s="4">
        <f>SUMIFS(renseignements!G:G,renseignements!D:D,jour!D$2,renseignements!C:C,jour!B239)</f>
        <v>0</v>
      </c>
      <c r="E239" s="4">
        <f>SUMIFS(renseignements!G:G,renseignements!D:D,jour!E$2,renseignements!C:C,jour!B239)</f>
        <v>0</v>
      </c>
      <c r="H239" s="1">
        <f>COUNTIFS(renseignements!D:D,jour!H$2,renseignements!C:C,jour!B239)</f>
        <v>0</v>
      </c>
      <c r="I239" s="1">
        <f>COUNTIFS(renseignements!D:D,jour!I$2,renseignements!C:C,jour!B239)</f>
        <v>0</v>
      </c>
      <c r="J239" s="1">
        <f>COUNTIFS(renseignements!D:D,jour!J$2,renseignements!C:C,jour!B239)</f>
        <v>0</v>
      </c>
    </row>
    <row r="240" spans="1:10" x14ac:dyDescent="0.25">
      <c r="A240" s="1" t="str">
        <f t="shared" si="3"/>
        <v>AOÛT</v>
      </c>
      <c r="B240" s="2">
        <v>44798</v>
      </c>
      <c r="C240" s="4">
        <f>SUMIFS(renseignements!G:G,renseignements!D:D,jour!$C$2,renseignements!C:C,jour!B240)</f>
        <v>0</v>
      </c>
      <c r="D240" s="4">
        <f>SUMIFS(renseignements!G:G,renseignements!D:D,jour!D$2,renseignements!C:C,jour!B240)</f>
        <v>0</v>
      </c>
      <c r="E240" s="4">
        <f>SUMIFS(renseignements!G:G,renseignements!D:D,jour!E$2,renseignements!C:C,jour!B240)</f>
        <v>0</v>
      </c>
      <c r="H240" s="1">
        <f>COUNTIFS(renseignements!D:D,jour!H$2,renseignements!C:C,jour!B240)</f>
        <v>0</v>
      </c>
      <c r="I240" s="1">
        <f>COUNTIFS(renseignements!D:D,jour!I$2,renseignements!C:C,jour!B240)</f>
        <v>0</v>
      </c>
      <c r="J240" s="1">
        <f>COUNTIFS(renseignements!D:D,jour!J$2,renseignements!C:C,jour!B240)</f>
        <v>0</v>
      </c>
    </row>
    <row r="241" spans="1:10" x14ac:dyDescent="0.25">
      <c r="A241" s="1" t="str">
        <f t="shared" si="3"/>
        <v>AOÛT</v>
      </c>
      <c r="B241" s="2">
        <v>44799</v>
      </c>
      <c r="C241" s="4">
        <f>SUMIFS(renseignements!G:G,renseignements!D:D,jour!$C$2,renseignements!C:C,jour!B241)</f>
        <v>0</v>
      </c>
      <c r="D241" s="4">
        <f>SUMIFS(renseignements!G:G,renseignements!D:D,jour!D$2,renseignements!C:C,jour!B241)</f>
        <v>0</v>
      </c>
      <c r="E241" s="4">
        <f>SUMIFS(renseignements!G:G,renseignements!D:D,jour!E$2,renseignements!C:C,jour!B241)</f>
        <v>0</v>
      </c>
      <c r="H241" s="1">
        <f>COUNTIFS(renseignements!D:D,jour!H$2,renseignements!C:C,jour!B241)</f>
        <v>0</v>
      </c>
      <c r="I241" s="1">
        <f>COUNTIFS(renseignements!D:D,jour!I$2,renseignements!C:C,jour!B241)</f>
        <v>0</v>
      </c>
      <c r="J241" s="1">
        <f>COUNTIFS(renseignements!D:D,jour!J$2,renseignements!C:C,jour!B241)</f>
        <v>0</v>
      </c>
    </row>
    <row r="242" spans="1:10" x14ac:dyDescent="0.25">
      <c r="A242" s="1" t="str">
        <f t="shared" si="3"/>
        <v>AOÛT</v>
      </c>
      <c r="B242" s="2">
        <v>44800</v>
      </c>
      <c r="C242" s="4">
        <f>SUMIFS(renseignements!G:G,renseignements!D:D,jour!$C$2,renseignements!C:C,jour!B242)</f>
        <v>0</v>
      </c>
      <c r="D242" s="4">
        <f>SUMIFS(renseignements!G:G,renseignements!D:D,jour!D$2,renseignements!C:C,jour!B242)</f>
        <v>0</v>
      </c>
      <c r="E242" s="4">
        <f>SUMIFS(renseignements!G:G,renseignements!D:D,jour!E$2,renseignements!C:C,jour!B242)</f>
        <v>0</v>
      </c>
      <c r="H242" s="1">
        <f>COUNTIFS(renseignements!D:D,jour!H$2,renseignements!C:C,jour!B242)</f>
        <v>0</v>
      </c>
      <c r="I242" s="1">
        <f>COUNTIFS(renseignements!D:D,jour!I$2,renseignements!C:C,jour!B242)</f>
        <v>0</v>
      </c>
      <c r="J242" s="1">
        <f>COUNTIFS(renseignements!D:D,jour!J$2,renseignements!C:C,jour!B242)</f>
        <v>0</v>
      </c>
    </row>
    <row r="243" spans="1:10" x14ac:dyDescent="0.25">
      <c r="A243" s="1" t="str">
        <f t="shared" si="3"/>
        <v>AOÛT</v>
      </c>
      <c r="B243" s="2">
        <v>44801</v>
      </c>
      <c r="C243" s="4">
        <f>SUMIFS(renseignements!G:G,renseignements!D:D,jour!$C$2,renseignements!C:C,jour!B243)</f>
        <v>0</v>
      </c>
      <c r="D243" s="4">
        <f>SUMIFS(renseignements!G:G,renseignements!D:D,jour!D$2,renseignements!C:C,jour!B243)</f>
        <v>0</v>
      </c>
      <c r="E243" s="4">
        <f>SUMIFS(renseignements!G:G,renseignements!D:D,jour!E$2,renseignements!C:C,jour!B243)</f>
        <v>0</v>
      </c>
      <c r="H243" s="1">
        <f>COUNTIFS(renseignements!D:D,jour!H$2,renseignements!C:C,jour!B243)</f>
        <v>0</v>
      </c>
      <c r="I243" s="1">
        <f>COUNTIFS(renseignements!D:D,jour!I$2,renseignements!C:C,jour!B243)</f>
        <v>0</v>
      </c>
      <c r="J243" s="1">
        <f>COUNTIFS(renseignements!D:D,jour!J$2,renseignements!C:C,jour!B243)</f>
        <v>0</v>
      </c>
    </row>
    <row r="244" spans="1:10" x14ac:dyDescent="0.25">
      <c r="A244" s="1" t="str">
        <f t="shared" si="3"/>
        <v>AOÛT</v>
      </c>
      <c r="B244" s="2">
        <v>44802</v>
      </c>
      <c r="C244" s="4">
        <f>SUMIFS(renseignements!G:G,renseignements!D:D,jour!$C$2,renseignements!C:C,jour!B244)</f>
        <v>0</v>
      </c>
      <c r="D244" s="4">
        <f>SUMIFS(renseignements!G:G,renseignements!D:D,jour!D$2,renseignements!C:C,jour!B244)</f>
        <v>0</v>
      </c>
      <c r="E244" s="4">
        <f>SUMIFS(renseignements!G:G,renseignements!D:D,jour!E$2,renseignements!C:C,jour!B244)</f>
        <v>0</v>
      </c>
      <c r="H244" s="1">
        <f>COUNTIFS(renseignements!D:D,jour!H$2,renseignements!C:C,jour!B244)</f>
        <v>0</v>
      </c>
      <c r="I244" s="1">
        <f>COUNTIFS(renseignements!D:D,jour!I$2,renseignements!C:C,jour!B244)</f>
        <v>0</v>
      </c>
      <c r="J244" s="1">
        <f>COUNTIFS(renseignements!D:D,jour!J$2,renseignements!C:C,jour!B244)</f>
        <v>0</v>
      </c>
    </row>
    <row r="245" spans="1:10" x14ac:dyDescent="0.25">
      <c r="A245" s="1" t="str">
        <f t="shared" si="3"/>
        <v>AOÛT</v>
      </c>
      <c r="B245" s="2">
        <v>44803</v>
      </c>
      <c r="C245" s="4">
        <f>SUMIFS(renseignements!G:G,renseignements!D:D,jour!$C$2,renseignements!C:C,jour!B245)</f>
        <v>0</v>
      </c>
      <c r="D245" s="4">
        <f>SUMIFS(renseignements!G:G,renseignements!D:D,jour!D$2,renseignements!C:C,jour!B245)</f>
        <v>0</v>
      </c>
      <c r="E245" s="4">
        <f>SUMIFS(renseignements!G:G,renseignements!D:D,jour!E$2,renseignements!C:C,jour!B245)</f>
        <v>0</v>
      </c>
      <c r="H245" s="1">
        <f>COUNTIFS(renseignements!D:D,jour!H$2,renseignements!C:C,jour!B245)</f>
        <v>0</v>
      </c>
      <c r="I245" s="1">
        <f>COUNTIFS(renseignements!D:D,jour!I$2,renseignements!C:C,jour!B245)</f>
        <v>0</v>
      </c>
      <c r="J245" s="1">
        <f>COUNTIFS(renseignements!D:D,jour!J$2,renseignements!C:C,jour!B245)</f>
        <v>0</v>
      </c>
    </row>
    <row r="246" spans="1:10" x14ac:dyDescent="0.25">
      <c r="A246" s="1" t="str">
        <f t="shared" si="3"/>
        <v>AOÛT</v>
      </c>
      <c r="B246" s="2">
        <v>44804</v>
      </c>
      <c r="C246" s="4">
        <f>SUMIFS(renseignements!G:G,renseignements!D:D,jour!$C$2,renseignements!C:C,jour!B246)</f>
        <v>0</v>
      </c>
      <c r="D246" s="4">
        <f>SUMIFS(renseignements!G:G,renseignements!D:D,jour!D$2,renseignements!C:C,jour!B246)</f>
        <v>0</v>
      </c>
      <c r="E246" s="4">
        <f>SUMIFS(renseignements!G:G,renseignements!D:D,jour!E$2,renseignements!C:C,jour!B246)</f>
        <v>0</v>
      </c>
      <c r="H246" s="1">
        <f>COUNTIFS(renseignements!D:D,jour!H$2,renseignements!C:C,jour!B246)</f>
        <v>0</v>
      </c>
      <c r="I246" s="1">
        <f>COUNTIFS(renseignements!D:D,jour!I$2,renseignements!C:C,jour!B246)</f>
        <v>0</v>
      </c>
      <c r="J246" s="1">
        <f>COUNTIFS(renseignements!D:D,jour!J$2,renseignements!C:C,jour!B246)</f>
        <v>0</v>
      </c>
    </row>
    <row r="247" spans="1:10" x14ac:dyDescent="0.25">
      <c r="A247" s="1" t="str">
        <f t="shared" si="3"/>
        <v>SEPTEMBRE</v>
      </c>
      <c r="B247" s="2">
        <v>44805</v>
      </c>
      <c r="C247" s="4">
        <f>SUMIFS(renseignements!G:G,renseignements!D:D,jour!$C$2,renseignements!C:C,jour!B247)</f>
        <v>0</v>
      </c>
      <c r="D247" s="4">
        <f>SUMIFS(renseignements!G:G,renseignements!D:D,jour!D$2,renseignements!C:C,jour!B247)</f>
        <v>0</v>
      </c>
      <c r="E247" s="4">
        <f>SUMIFS(renseignements!G:G,renseignements!D:D,jour!E$2,renseignements!C:C,jour!B247)</f>
        <v>0</v>
      </c>
      <c r="H247" s="1">
        <f>COUNTIFS(renseignements!D:D,jour!H$2,renseignements!C:C,jour!B247)</f>
        <v>0</v>
      </c>
      <c r="I247" s="1">
        <f>COUNTIFS(renseignements!D:D,jour!I$2,renseignements!C:C,jour!B247)</f>
        <v>0</v>
      </c>
      <c r="J247" s="1">
        <f>COUNTIFS(renseignements!D:D,jour!J$2,renseignements!C:C,jour!B247)</f>
        <v>0</v>
      </c>
    </row>
    <row r="248" spans="1:10" x14ac:dyDescent="0.25">
      <c r="A248" s="1" t="str">
        <f t="shared" si="3"/>
        <v>SEPTEMBRE</v>
      </c>
      <c r="B248" s="2">
        <v>44806</v>
      </c>
      <c r="C248" s="4">
        <f>SUMIFS(renseignements!G:G,renseignements!D:D,jour!$C$2,renseignements!C:C,jour!B248)</f>
        <v>0</v>
      </c>
      <c r="D248" s="4">
        <f>SUMIFS(renseignements!G:G,renseignements!D:D,jour!D$2,renseignements!C:C,jour!B248)</f>
        <v>0</v>
      </c>
      <c r="E248" s="4">
        <f>SUMIFS(renseignements!G:G,renseignements!D:D,jour!E$2,renseignements!C:C,jour!B248)</f>
        <v>0</v>
      </c>
      <c r="H248" s="1">
        <f>COUNTIFS(renseignements!D:D,jour!H$2,renseignements!C:C,jour!B248)</f>
        <v>0</v>
      </c>
      <c r="I248" s="1">
        <f>COUNTIFS(renseignements!D:D,jour!I$2,renseignements!C:C,jour!B248)</f>
        <v>0</v>
      </c>
      <c r="J248" s="1">
        <f>COUNTIFS(renseignements!D:D,jour!J$2,renseignements!C:C,jour!B248)</f>
        <v>0</v>
      </c>
    </row>
    <row r="249" spans="1:10" x14ac:dyDescent="0.25">
      <c r="A249" s="1" t="str">
        <f t="shared" si="3"/>
        <v>SEPTEMBRE</v>
      </c>
      <c r="B249" s="2">
        <v>44807</v>
      </c>
      <c r="C249" s="4">
        <f>SUMIFS(renseignements!G:G,renseignements!D:D,jour!$C$2,renseignements!C:C,jour!B249)</f>
        <v>0</v>
      </c>
      <c r="D249" s="4">
        <f>SUMIFS(renseignements!G:G,renseignements!D:D,jour!D$2,renseignements!C:C,jour!B249)</f>
        <v>0</v>
      </c>
      <c r="E249" s="4">
        <f>SUMIFS(renseignements!G:G,renseignements!D:D,jour!E$2,renseignements!C:C,jour!B249)</f>
        <v>0</v>
      </c>
      <c r="H249" s="1">
        <f>COUNTIFS(renseignements!D:D,jour!H$2,renseignements!C:C,jour!B249)</f>
        <v>0</v>
      </c>
      <c r="I249" s="1">
        <f>COUNTIFS(renseignements!D:D,jour!I$2,renseignements!C:C,jour!B249)</f>
        <v>0</v>
      </c>
      <c r="J249" s="1">
        <f>COUNTIFS(renseignements!D:D,jour!J$2,renseignements!C:C,jour!B249)</f>
        <v>0</v>
      </c>
    </row>
    <row r="250" spans="1:10" x14ac:dyDescent="0.25">
      <c r="A250" s="1" t="str">
        <f t="shared" si="3"/>
        <v>SEPTEMBRE</v>
      </c>
      <c r="B250" s="2">
        <v>44808</v>
      </c>
      <c r="C250" s="4">
        <f>SUMIFS(renseignements!G:G,renseignements!D:D,jour!$C$2,renseignements!C:C,jour!B250)</f>
        <v>0</v>
      </c>
      <c r="D250" s="4">
        <f>SUMIFS(renseignements!G:G,renseignements!D:D,jour!D$2,renseignements!C:C,jour!B250)</f>
        <v>0</v>
      </c>
      <c r="E250" s="4">
        <f>SUMIFS(renseignements!G:G,renseignements!D:D,jour!E$2,renseignements!C:C,jour!B250)</f>
        <v>0</v>
      </c>
      <c r="H250" s="1">
        <f>COUNTIFS(renseignements!D:D,jour!H$2,renseignements!C:C,jour!B250)</f>
        <v>0</v>
      </c>
      <c r="I250" s="1">
        <f>COUNTIFS(renseignements!D:D,jour!I$2,renseignements!C:C,jour!B250)</f>
        <v>0</v>
      </c>
      <c r="J250" s="1">
        <f>COUNTIFS(renseignements!D:D,jour!J$2,renseignements!C:C,jour!B250)</f>
        <v>0</v>
      </c>
    </row>
    <row r="251" spans="1:10" x14ac:dyDescent="0.25">
      <c r="A251" s="1" t="str">
        <f t="shared" si="3"/>
        <v>SEPTEMBRE</v>
      </c>
      <c r="B251" s="2">
        <v>44809</v>
      </c>
      <c r="C251" s="4">
        <f>SUMIFS(renseignements!G:G,renseignements!D:D,jour!$C$2,renseignements!C:C,jour!B251)</f>
        <v>0</v>
      </c>
      <c r="D251" s="4">
        <f>SUMIFS(renseignements!G:G,renseignements!D:D,jour!D$2,renseignements!C:C,jour!B251)</f>
        <v>0</v>
      </c>
      <c r="E251" s="4">
        <f>SUMIFS(renseignements!G:G,renseignements!D:D,jour!E$2,renseignements!C:C,jour!B251)</f>
        <v>0</v>
      </c>
      <c r="H251" s="1">
        <f>COUNTIFS(renseignements!D:D,jour!H$2,renseignements!C:C,jour!B251)</f>
        <v>0</v>
      </c>
      <c r="I251" s="1">
        <f>COUNTIFS(renseignements!D:D,jour!I$2,renseignements!C:C,jour!B251)</f>
        <v>0</v>
      </c>
      <c r="J251" s="1">
        <f>COUNTIFS(renseignements!D:D,jour!J$2,renseignements!C:C,jour!B251)</f>
        <v>0</v>
      </c>
    </row>
    <row r="252" spans="1:10" x14ac:dyDescent="0.25">
      <c r="A252" s="1" t="str">
        <f t="shared" si="3"/>
        <v>SEPTEMBRE</v>
      </c>
      <c r="B252" s="2">
        <v>44810</v>
      </c>
      <c r="C252" s="4">
        <f>SUMIFS(renseignements!G:G,renseignements!D:D,jour!$C$2,renseignements!C:C,jour!B252)</f>
        <v>0</v>
      </c>
      <c r="D252" s="4">
        <f>SUMIFS(renseignements!G:G,renseignements!D:D,jour!D$2,renseignements!C:C,jour!B252)</f>
        <v>0</v>
      </c>
      <c r="E252" s="4">
        <f>SUMIFS(renseignements!G:G,renseignements!D:D,jour!E$2,renseignements!C:C,jour!B252)</f>
        <v>0</v>
      </c>
      <c r="H252" s="1">
        <f>COUNTIFS(renseignements!D:D,jour!H$2,renseignements!C:C,jour!B252)</f>
        <v>0</v>
      </c>
      <c r="I252" s="1">
        <f>COUNTIFS(renseignements!D:D,jour!I$2,renseignements!C:C,jour!B252)</f>
        <v>0</v>
      </c>
      <c r="J252" s="1">
        <f>COUNTIFS(renseignements!D:D,jour!J$2,renseignements!C:C,jour!B252)</f>
        <v>0</v>
      </c>
    </row>
    <row r="253" spans="1:10" x14ac:dyDescent="0.25">
      <c r="A253" s="1" t="str">
        <f t="shared" si="3"/>
        <v>SEPTEMBRE</v>
      </c>
      <c r="B253" s="2">
        <v>44811</v>
      </c>
      <c r="C253" s="4">
        <f>SUMIFS(renseignements!G:G,renseignements!D:D,jour!$C$2,renseignements!C:C,jour!B253)</f>
        <v>0</v>
      </c>
      <c r="D253" s="4">
        <f>SUMIFS(renseignements!G:G,renseignements!D:D,jour!D$2,renseignements!C:C,jour!B253)</f>
        <v>0</v>
      </c>
      <c r="E253" s="4">
        <f>SUMIFS(renseignements!G:G,renseignements!D:D,jour!E$2,renseignements!C:C,jour!B253)</f>
        <v>0</v>
      </c>
      <c r="H253" s="1">
        <f>COUNTIFS(renseignements!D:D,jour!H$2,renseignements!C:C,jour!B253)</f>
        <v>0</v>
      </c>
      <c r="I253" s="1">
        <f>COUNTIFS(renseignements!D:D,jour!I$2,renseignements!C:C,jour!B253)</f>
        <v>0</v>
      </c>
      <c r="J253" s="1">
        <f>COUNTIFS(renseignements!D:D,jour!J$2,renseignements!C:C,jour!B253)</f>
        <v>0</v>
      </c>
    </row>
    <row r="254" spans="1:10" x14ac:dyDescent="0.25">
      <c r="A254" s="1" t="str">
        <f t="shared" si="3"/>
        <v>SEPTEMBRE</v>
      </c>
      <c r="B254" s="2">
        <v>44812</v>
      </c>
      <c r="C254" s="4">
        <f>SUMIFS(renseignements!G:G,renseignements!D:D,jour!$C$2,renseignements!C:C,jour!B254)</f>
        <v>0</v>
      </c>
      <c r="D254" s="4">
        <f>SUMIFS(renseignements!G:G,renseignements!D:D,jour!D$2,renseignements!C:C,jour!B254)</f>
        <v>0</v>
      </c>
      <c r="E254" s="4">
        <f>SUMIFS(renseignements!G:G,renseignements!D:D,jour!E$2,renseignements!C:C,jour!B254)</f>
        <v>0</v>
      </c>
      <c r="H254" s="1">
        <f>COUNTIFS(renseignements!D:D,jour!H$2,renseignements!C:C,jour!B254)</f>
        <v>0</v>
      </c>
      <c r="I254" s="1">
        <f>COUNTIFS(renseignements!D:D,jour!I$2,renseignements!C:C,jour!B254)</f>
        <v>0</v>
      </c>
      <c r="J254" s="1">
        <f>COUNTIFS(renseignements!D:D,jour!J$2,renseignements!C:C,jour!B254)</f>
        <v>0</v>
      </c>
    </row>
    <row r="255" spans="1:10" x14ac:dyDescent="0.25">
      <c r="A255" s="1" t="str">
        <f t="shared" si="3"/>
        <v>SEPTEMBRE</v>
      </c>
      <c r="B255" s="2">
        <v>44813</v>
      </c>
      <c r="C255" s="4">
        <f>SUMIFS(renseignements!G:G,renseignements!D:D,jour!$C$2,renseignements!C:C,jour!B255)</f>
        <v>0</v>
      </c>
      <c r="D255" s="4">
        <f>SUMIFS(renseignements!G:G,renseignements!D:D,jour!D$2,renseignements!C:C,jour!B255)</f>
        <v>0</v>
      </c>
      <c r="E255" s="4">
        <f>SUMIFS(renseignements!G:G,renseignements!D:D,jour!E$2,renseignements!C:C,jour!B255)</f>
        <v>0</v>
      </c>
      <c r="H255" s="1">
        <f>COUNTIFS(renseignements!D:D,jour!H$2,renseignements!C:C,jour!B255)</f>
        <v>0</v>
      </c>
      <c r="I255" s="1">
        <f>COUNTIFS(renseignements!D:D,jour!I$2,renseignements!C:C,jour!B255)</f>
        <v>0</v>
      </c>
      <c r="J255" s="1">
        <f>COUNTIFS(renseignements!D:D,jour!J$2,renseignements!C:C,jour!B255)</f>
        <v>0</v>
      </c>
    </row>
    <row r="256" spans="1:10" x14ac:dyDescent="0.25">
      <c r="A256" s="1" t="str">
        <f t="shared" si="3"/>
        <v>SEPTEMBRE</v>
      </c>
      <c r="B256" s="2">
        <v>44814</v>
      </c>
      <c r="C256" s="4">
        <f>SUMIFS(renseignements!G:G,renseignements!D:D,jour!$C$2,renseignements!C:C,jour!B256)</f>
        <v>0</v>
      </c>
      <c r="D256" s="4">
        <f>SUMIFS(renseignements!G:G,renseignements!D:D,jour!D$2,renseignements!C:C,jour!B256)</f>
        <v>0</v>
      </c>
      <c r="E256" s="4">
        <f>SUMIFS(renseignements!G:G,renseignements!D:D,jour!E$2,renseignements!C:C,jour!B256)</f>
        <v>0</v>
      </c>
      <c r="H256" s="1">
        <f>COUNTIFS(renseignements!D:D,jour!H$2,renseignements!C:C,jour!B256)</f>
        <v>0</v>
      </c>
      <c r="I256" s="1">
        <f>COUNTIFS(renseignements!D:D,jour!I$2,renseignements!C:C,jour!B256)</f>
        <v>0</v>
      </c>
      <c r="J256" s="1">
        <f>COUNTIFS(renseignements!D:D,jour!J$2,renseignements!C:C,jour!B256)</f>
        <v>0</v>
      </c>
    </row>
    <row r="257" spans="1:10" x14ac:dyDescent="0.25">
      <c r="A257" s="1" t="str">
        <f t="shared" si="3"/>
        <v>SEPTEMBRE</v>
      </c>
      <c r="B257" s="2">
        <v>44815</v>
      </c>
      <c r="C257" s="4">
        <f>SUMIFS(renseignements!G:G,renseignements!D:D,jour!$C$2,renseignements!C:C,jour!B257)</f>
        <v>0</v>
      </c>
      <c r="D257" s="4">
        <f>SUMIFS(renseignements!G:G,renseignements!D:D,jour!D$2,renseignements!C:C,jour!B257)</f>
        <v>0</v>
      </c>
      <c r="E257" s="4">
        <f>SUMIFS(renseignements!G:G,renseignements!D:D,jour!E$2,renseignements!C:C,jour!B257)</f>
        <v>0</v>
      </c>
      <c r="H257" s="1">
        <f>COUNTIFS(renseignements!D:D,jour!H$2,renseignements!C:C,jour!B257)</f>
        <v>0</v>
      </c>
      <c r="I257" s="1">
        <f>COUNTIFS(renseignements!D:D,jour!I$2,renseignements!C:C,jour!B257)</f>
        <v>0</v>
      </c>
      <c r="J257" s="1">
        <f>COUNTIFS(renseignements!D:D,jour!J$2,renseignements!C:C,jour!B257)</f>
        <v>0</v>
      </c>
    </row>
    <row r="258" spans="1:10" x14ac:dyDescent="0.25">
      <c r="A258" s="1" t="str">
        <f t="shared" si="3"/>
        <v>SEPTEMBRE</v>
      </c>
      <c r="B258" s="2">
        <v>44816</v>
      </c>
      <c r="C258" s="4">
        <f>SUMIFS(renseignements!G:G,renseignements!D:D,jour!$C$2,renseignements!C:C,jour!B258)</f>
        <v>0</v>
      </c>
      <c r="D258" s="4">
        <f>SUMIFS(renseignements!G:G,renseignements!D:D,jour!D$2,renseignements!C:C,jour!B258)</f>
        <v>0</v>
      </c>
      <c r="E258" s="4">
        <f>SUMIFS(renseignements!G:G,renseignements!D:D,jour!E$2,renseignements!C:C,jour!B258)</f>
        <v>0</v>
      </c>
      <c r="H258" s="1">
        <f>COUNTIFS(renseignements!D:D,jour!H$2,renseignements!C:C,jour!B258)</f>
        <v>0</v>
      </c>
      <c r="I258" s="1">
        <f>COUNTIFS(renseignements!D:D,jour!I$2,renseignements!C:C,jour!B258)</f>
        <v>0</v>
      </c>
      <c r="J258" s="1">
        <f>COUNTIFS(renseignements!D:D,jour!J$2,renseignements!C:C,jour!B258)</f>
        <v>0</v>
      </c>
    </row>
    <row r="259" spans="1:10" x14ac:dyDescent="0.25">
      <c r="A259" s="1" t="str">
        <f t="shared" si="3"/>
        <v>SEPTEMBRE</v>
      </c>
      <c r="B259" s="2">
        <v>44817</v>
      </c>
      <c r="C259" s="4">
        <f>SUMIFS(renseignements!G:G,renseignements!D:D,jour!$C$2,renseignements!C:C,jour!B259)</f>
        <v>0</v>
      </c>
      <c r="D259" s="4">
        <f>SUMIFS(renseignements!G:G,renseignements!D:D,jour!D$2,renseignements!C:C,jour!B259)</f>
        <v>0</v>
      </c>
      <c r="E259" s="4">
        <f>SUMIFS(renseignements!G:G,renseignements!D:D,jour!E$2,renseignements!C:C,jour!B259)</f>
        <v>0</v>
      </c>
      <c r="H259" s="1">
        <f>COUNTIFS(renseignements!D:D,jour!H$2,renseignements!C:C,jour!B259)</f>
        <v>0</v>
      </c>
      <c r="I259" s="1">
        <f>COUNTIFS(renseignements!D:D,jour!I$2,renseignements!C:C,jour!B259)</f>
        <v>0</v>
      </c>
      <c r="J259" s="1">
        <f>COUNTIFS(renseignements!D:D,jour!J$2,renseignements!C:C,jour!B259)</f>
        <v>0</v>
      </c>
    </row>
    <row r="260" spans="1:10" x14ac:dyDescent="0.25">
      <c r="A260" s="1" t="str">
        <f t="shared" si="3"/>
        <v>SEPTEMBRE</v>
      </c>
      <c r="B260" s="2">
        <v>44818</v>
      </c>
      <c r="C260" s="4">
        <f>SUMIFS(renseignements!G:G,renseignements!D:D,jour!$C$2,renseignements!C:C,jour!B260)</f>
        <v>0</v>
      </c>
      <c r="D260" s="4">
        <f>SUMIFS(renseignements!G:G,renseignements!D:D,jour!D$2,renseignements!C:C,jour!B260)</f>
        <v>0</v>
      </c>
      <c r="E260" s="4">
        <f>SUMIFS(renseignements!G:G,renseignements!D:D,jour!E$2,renseignements!C:C,jour!B260)</f>
        <v>0</v>
      </c>
      <c r="H260" s="1">
        <f>COUNTIFS(renseignements!D:D,jour!H$2,renseignements!C:C,jour!B260)</f>
        <v>0</v>
      </c>
      <c r="I260" s="1">
        <f>COUNTIFS(renseignements!D:D,jour!I$2,renseignements!C:C,jour!B260)</f>
        <v>0</v>
      </c>
      <c r="J260" s="1">
        <f>COUNTIFS(renseignements!D:D,jour!J$2,renseignements!C:C,jour!B260)</f>
        <v>0</v>
      </c>
    </row>
    <row r="261" spans="1:10" x14ac:dyDescent="0.25">
      <c r="A261" s="1" t="str">
        <f t="shared" ref="A261:A324" si="4">UPPER(TEXT(B261,"mmmm"))</f>
        <v>SEPTEMBRE</v>
      </c>
      <c r="B261" s="2">
        <v>44819</v>
      </c>
      <c r="C261" s="4">
        <f>SUMIFS(renseignements!G:G,renseignements!D:D,jour!$C$2,renseignements!C:C,jour!B261)</f>
        <v>0</v>
      </c>
      <c r="D261" s="4">
        <f>SUMIFS(renseignements!G:G,renseignements!D:D,jour!D$2,renseignements!C:C,jour!B261)</f>
        <v>0</v>
      </c>
      <c r="E261" s="4">
        <f>SUMIFS(renseignements!G:G,renseignements!D:D,jour!E$2,renseignements!C:C,jour!B261)</f>
        <v>0</v>
      </c>
      <c r="H261" s="1">
        <f>COUNTIFS(renseignements!D:D,jour!H$2,renseignements!C:C,jour!B261)</f>
        <v>0</v>
      </c>
      <c r="I261" s="1">
        <f>COUNTIFS(renseignements!D:D,jour!I$2,renseignements!C:C,jour!B261)</f>
        <v>0</v>
      </c>
      <c r="J261" s="1">
        <f>COUNTIFS(renseignements!D:D,jour!J$2,renseignements!C:C,jour!B261)</f>
        <v>0</v>
      </c>
    </row>
    <row r="262" spans="1:10" x14ac:dyDescent="0.25">
      <c r="A262" s="1" t="str">
        <f t="shared" si="4"/>
        <v>SEPTEMBRE</v>
      </c>
      <c r="B262" s="2">
        <v>44820</v>
      </c>
      <c r="C262" s="4">
        <f>SUMIFS(renseignements!G:G,renseignements!D:D,jour!$C$2,renseignements!C:C,jour!B262)</f>
        <v>0</v>
      </c>
      <c r="D262" s="4">
        <f>SUMIFS(renseignements!G:G,renseignements!D:D,jour!D$2,renseignements!C:C,jour!B262)</f>
        <v>0</v>
      </c>
      <c r="E262" s="4">
        <f>SUMIFS(renseignements!G:G,renseignements!D:D,jour!E$2,renseignements!C:C,jour!B262)</f>
        <v>0</v>
      </c>
      <c r="H262" s="1">
        <f>COUNTIFS(renseignements!D:D,jour!H$2,renseignements!C:C,jour!B262)</f>
        <v>0</v>
      </c>
      <c r="I262" s="1">
        <f>COUNTIFS(renseignements!D:D,jour!I$2,renseignements!C:C,jour!B262)</f>
        <v>0</v>
      </c>
      <c r="J262" s="1">
        <f>COUNTIFS(renseignements!D:D,jour!J$2,renseignements!C:C,jour!B262)</f>
        <v>0</v>
      </c>
    </row>
    <row r="263" spans="1:10" x14ac:dyDescent="0.25">
      <c r="A263" s="1" t="str">
        <f t="shared" si="4"/>
        <v>SEPTEMBRE</v>
      </c>
      <c r="B263" s="2">
        <v>44821</v>
      </c>
      <c r="C263" s="4">
        <f>SUMIFS(renseignements!G:G,renseignements!D:D,jour!$C$2,renseignements!C:C,jour!B263)</f>
        <v>0</v>
      </c>
      <c r="D263" s="4">
        <f>SUMIFS(renseignements!G:G,renseignements!D:D,jour!D$2,renseignements!C:C,jour!B263)</f>
        <v>0</v>
      </c>
      <c r="E263" s="4">
        <f>SUMIFS(renseignements!G:G,renseignements!D:D,jour!E$2,renseignements!C:C,jour!B263)</f>
        <v>0</v>
      </c>
      <c r="H263" s="1">
        <f>COUNTIFS(renseignements!D:D,jour!H$2,renseignements!C:C,jour!B263)</f>
        <v>0</v>
      </c>
      <c r="I263" s="1">
        <f>COUNTIFS(renseignements!D:D,jour!I$2,renseignements!C:C,jour!B263)</f>
        <v>0</v>
      </c>
      <c r="J263" s="1">
        <f>COUNTIFS(renseignements!D:D,jour!J$2,renseignements!C:C,jour!B263)</f>
        <v>0</v>
      </c>
    </row>
    <row r="264" spans="1:10" x14ac:dyDescent="0.25">
      <c r="A264" s="1" t="str">
        <f t="shared" si="4"/>
        <v>SEPTEMBRE</v>
      </c>
      <c r="B264" s="2">
        <v>44822</v>
      </c>
      <c r="C264" s="4">
        <f>SUMIFS(renseignements!G:G,renseignements!D:D,jour!$C$2,renseignements!C:C,jour!B264)</f>
        <v>0</v>
      </c>
      <c r="D264" s="4">
        <f>SUMIFS(renseignements!G:G,renseignements!D:D,jour!D$2,renseignements!C:C,jour!B264)</f>
        <v>0</v>
      </c>
      <c r="E264" s="4">
        <f>SUMIFS(renseignements!G:G,renseignements!D:D,jour!E$2,renseignements!C:C,jour!B264)</f>
        <v>0</v>
      </c>
      <c r="H264" s="1">
        <f>COUNTIFS(renseignements!D:D,jour!H$2,renseignements!C:C,jour!B264)</f>
        <v>0</v>
      </c>
      <c r="I264" s="1">
        <f>COUNTIFS(renseignements!D:D,jour!I$2,renseignements!C:C,jour!B264)</f>
        <v>0</v>
      </c>
      <c r="J264" s="1">
        <f>COUNTIFS(renseignements!D:D,jour!J$2,renseignements!C:C,jour!B264)</f>
        <v>0</v>
      </c>
    </row>
    <row r="265" spans="1:10" x14ac:dyDescent="0.25">
      <c r="A265" s="1" t="str">
        <f t="shared" si="4"/>
        <v>SEPTEMBRE</v>
      </c>
      <c r="B265" s="2">
        <v>44823</v>
      </c>
      <c r="C265" s="4">
        <f>SUMIFS(renseignements!G:G,renseignements!D:D,jour!$C$2,renseignements!C:C,jour!B265)</f>
        <v>0</v>
      </c>
      <c r="D265" s="4">
        <f>SUMIFS(renseignements!G:G,renseignements!D:D,jour!D$2,renseignements!C:C,jour!B265)</f>
        <v>0</v>
      </c>
      <c r="E265" s="4">
        <f>SUMIFS(renseignements!G:G,renseignements!D:D,jour!E$2,renseignements!C:C,jour!B265)</f>
        <v>0</v>
      </c>
      <c r="H265" s="1">
        <f>COUNTIFS(renseignements!D:D,jour!H$2,renseignements!C:C,jour!B265)</f>
        <v>0</v>
      </c>
      <c r="I265" s="1">
        <f>COUNTIFS(renseignements!D:D,jour!I$2,renseignements!C:C,jour!B265)</f>
        <v>0</v>
      </c>
      <c r="J265" s="1">
        <f>COUNTIFS(renseignements!D:D,jour!J$2,renseignements!C:C,jour!B265)</f>
        <v>0</v>
      </c>
    </row>
    <row r="266" spans="1:10" x14ac:dyDescent="0.25">
      <c r="A266" s="1" t="str">
        <f t="shared" si="4"/>
        <v>SEPTEMBRE</v>
      </c>
      <c r="B266" s="2">
        <v>44824</v>
      </c>
      <c r="C266" s="4">
        <f>SUMIFS(renseignements!G:G,renseignements!D:D,jour!$C$2,renseignements!C:C,jour!B266)</f>
        <v>0</v>
      </c>
      <c r="D266" s="4">
        <f>SUMIFS(renseignements!G:G,renseignements!D:D,jour!D$2,renseignements!C:C,jour!B266)</f>
        <v>0</v>
      </c>
      <c r="E266" s="4">
        <f>SUMIFS(renseignements!G:G,renseignements!D:D,jour!E$2,renseignements!C:C,jour!B266)</f>
        <v>0</v>
      </c>
      <c r="H266" s="1">
        <f>COUNTIFS(renseignements!D:D,jour!H$2,renseignements!C:C,jour!B266)</f>
        <v>0</v>
      </c>
      <c r="I266" s="1">
        <f>COUNTIFS(renseignements!D:D,jour!I$2,renseignements!C:C,jour!B266)</f>
        <v>0</v>
      </c>
      <c r="J266" s="1">
        <f>COUNTIFS(renseignements!D:D,jour!J$2,renseignements!C:C,jour!B266)</f>
        <v>0</v>
      </c>
    </row>
    <row r="267" spans="1:10" x14ac:dyDescent="0.25">
      <c r="A267" s="1" t="str">
        <f t="shared" si="4"/>
        <v>SEPTEMBRE</v>
      </c>
      <c r="B267" s="2">
        <v>44825</v>
      </c>
      <c r="C267" s="4">
        <f>SUMIFS(renseignements!G:G,renseignements!D:D,jour!$C$2,renseignements!C:C,jour!B267)</f>
        <v>0</v>
      </c>
      <c r="D267" s="4">
        <f>SUMIFS(renseignements!G:G,renseignements!D:D,jour!D$2,renseignements!C:C,jour!B267)</f>
        <v>0</v>
      </c>
      <c r="E267" s="4">
        <f>SUMIFS(renseignements!G:G,renseignements!D:D,jour!E$2,renseignements!C:C,jour!B267)</f>
        <v>0</v>
      </c>
      <c r="H267" s="1">
        <f>COUNTIFS(renseignements!D:D,jour!H$2,renseignements!C:C,jour!B267)</f>
        <v>0</v>
      </c>
      <c r="I267" s="1">
        <f>COUNTIFS(renseignements!D:D,jour!I$2,renseignements!C:C,jour!B267)</f>
        <v>0</v>
      </c>
      <c r="J267" s="1">
        <f>COUNTIFS(renseignements!D:D,jour!J$2,renseignements!C:C,jour!B267)</f>
        <v>0</v>
      </c>
    </row>
    <row r="268" spans="1:10" x14ac:dyDescent="0.25">
      <c r="A268" s="1" t="str">
        <f t="shared" si="4"/>
        <v>SEPTEMBRE</v>
      </c>
      <c r="B268" s="2">
        <v>44826</v>
      </c>
      <c r="C268" s="4">
        <f>SUMIFS(renseignements!G:G,renseignements!D:D,jour!$C$2,renseignements!C:C,jour!B268)</f>
        <v>0</v>
      </c>
      <c r="D268" s="4">
        <f>SUMIFS(renseignements!G:G,renseignements!D:D,jour!D$2,renseignements!C:C,jour!B268)</f>
        <v>0</v>
      </c>
      <c r="E268" s="4">
        <f>SUMIFS(renseignements!G:G,renseignements!D:D,jour!E$2,renseignements!C:C,jour!B268)</f>
        <v>0</v>
      </c>
      <c r="H268" s="1">
        <f>COUNTIFS(renseignements!D:D,jour!H$2,renseignements!C:C,jour!B268)</f>
        <v>0</v>
      </c>
      <c r="I268" s="1">
        <f>COUNTIFS(renseignements!D:D,jour!I$2,renseignements!C:C,jour!B268)</f>
        <v>0</v>
      </c>
      <c r="J268" s="1">
        <f>COUNTIFS(renseignements!D:D,jour!J$2,renseignements!C:C,jour!B268)</f>
        <v>0</v>
      </c>
    </row>
    <row r="269" spans="1:10" x14ac:dyDescent="0.25">
      <c r="A269" s="1" t="str">
        <f t="shared" si="4"/>
        <v>SEPTEMBRE</v>
      </c>
      <c r="B269" s="2">
        <v>44827</v>
      </c>
      <c r="C269" s="4">
        <f>SUMIFS(renseignements!G:G,renseignements!D:D,jour!$C$2,renseignements!C:C,jour!B269)</f>
        <v>0</v>
      </c>
      <c r="D269" s="4">
        <f>SUMIFS(renseignements!G:G,renseignements!D:D,jour!D$2,renseignements!C:C,jour!B269)</f>
        <v>0</v>
      </c>
      <c r="E269" s="4">
        <f>SUMIFS(renseignements!G:G,renseignements!D:D,jour!E$2,renseignements!C:C,jour!B269)</f>
        <v>0</v>
      </c>
      <c r="H269" s="1">
        <f>COUNTIFS(renseignements!D:D,jour!H$2,renseignements!C:C,jour!B269)</f>
        <v>0</v>
      </c>
      <c r="I269" s="1">
        <f>COUNTIFS(renseignements!D:D,jour!I$2,renseignements!C:C,jour!B269)</f>
        <v>0</v>
      </c>
      <c r="J269" s="1">
        <f>COUNTIFS(renseignements!D:D,jour!J$2,renseignements!C:C,jour!B269)</f>
        <v>0</v>
      </c>
    </row>
    <row r="270" spans="1:10" x14ac:dyDescent="0.25">
      <c r="A270" s="1" t="str">
        <f t="shared" si="4"/>
        <v>SEPTEMBRE</v>
      </c>
      <c r="B270" s="2">
        <v>44828</v>
      </c>
      <c r="C270" s="4">
        <f>SUMIFS(renseignements!G:G,renseignements!D:D,jour!$C$2,renseignements!C:C,jour!B270)</f>
        <v>0</v>
      </c>
      <c r="D270" s="4">
        <f>SUMIFS(renseignements!G:G,renseignements!D:D,jour!D$2,renseignements!C:C,jour!B270)</f>
        <v>0</v>
      </c>
      <c r="E270" s="4">
        <f>SUMIFS(renseignements!G:G,renseignements!D:D,jour!E$2,renseignements!C:C,jour!B270)</f>
        <v>0</v>
      </c>
      <c r="H270" s="1">
        <f>COUNTIFS(renseignements!D:D,jour!H$2,renseignements!C:C,jour!B270)</f>
        <v>0</v>
      </c>
      <c r="I270" s="1">
        <f>COUNTIFS(renseignements!D:D,jour!I$2,renseignements!C:C,jour!B270)</f>
        <v>0</v>
      </c>
      <c r="J270" s="1">
        <f>COUNTIFS(renseignements!D:D,jour!J$2,renseignements!C:C,jour!B270)</f>
        <v>0</v>
      </c>
    </row>
    <row r="271" spans="1:10" x14ac:dyDescent="0.25">
      <c r="A271" s="1" t="str">
        <f t="shared" si="4"/>
        <v>SEPTEMBRE</v>
      </c>
      <c r="B271" s="2">
        <v>44829</v>
      </c>
      <c r="C271" s="4">
        <f>SUMIFS(renseignements!G:G,renseignements!D:D,jour!$C$2,renseignements!C:C,jour!B271)</f>
        <v>0</v>
      </c>
      <c r="D271" s="4">
        <f>SUMIFS(renseignements!G:G,renseignements!D:D,jour!D$2,renseignements!C:C,jour!B271)</f>
        <v>0</v>
      </c>
      <c r="E271" s="4">
        <f>SUMIFS(renseignements!G:G,renseignements!D:D,jour!E$2,renseignements!C:C,jour!B271)</f>
        <v>0</v>
      </c>
      <c r="H271" s="1">
        <f>COUNTIFS(renseignements!D:D,jour!H$2,renseignements!C:C,jour!B271)</f>
        <v>0</v>
      </c>
      <c r="I271" s="1">
        <f>COUNTIFS(renseignements!D:D,jour!I$2,renseignements!C:C,jour!B271)</f>
        <v>0</v>
      </c>
      <c r="J271" s="1">
        <f>COUNTIFS(renseignements!D:D,jour!J$2,renseignements!C:C,jour!B271)</f>
        <v>0</v>
      </c>
    </row>
    <row r="272" spans="1:10" x14ac:dyDescent="0.25">
      <c r="A272" s="1" t="str">
        <f t="shared" si="4"/>
        <v>SEPTEMBRE</v>
      </c>
      <c r="B272" s="2">
        <v>44830</v>
      </c>
      <c r="C272" s="4">
        <f>SUMIFS(renseignements!G:G,renseignements!D:D,jour!$C$2,renseignements!C:C,jour!B272)</f>
        <v>0</v>
      </c>
      <c r="D272" s="4">
        <f>SUMIFS(renseignements!G:G,renseignements!D:D,jour!D$2,renseignements!C:C,jour!B272)</f>
        <v>0</v>
      </c>
      <c r="E272" s="4">
        <f>SUMIFS(renseignements!G:G,renseignements!D:D,jour!E$2,renseignements!C:C,jour!B272)</f>
        <v>0</v>
      </c>
      <c r="H272" s="1">
        <f>COUNTIFS(renseignements!D:D,jour!H$2,renseignements!C:C,jour!B272)</f>
        <v>0</v>
      </c>
      <c r="I272" s="1">
        <f>COUNTIFS(renseignements!D:D,jour!I$2,renseignements!C:C,jour!B272)</f>
        <v>0</v>
      </c>
      <c r="J272" s="1">
        <f>COUNTIFS(renseignements!D:D,jour!J$2,renseignements!C:C,jour!B272)</f>
        <v>0</v>
      </c>
    </row>
    <row r="273" spans="1:10" x14ac:dyDescent="0.25">
      <c r="A273" s="1" t="str">
        <f t="shared" si="4"/>
        <v>SEPTEMBRE</v>
      </c>
      <c r="B273" s="2">
        <v>44831</v>
      </c>
      <c r="C273" s="4">
        <f>SUMIFS(renseignements!G:G,renseignements!D:D,jour!$C$2,renseignements!C:C,jour!B273)</f>
        <v>0</v>
      </c>
      <c r="D273" s="4">
        <f>SUMIFS(renseignements!G:G,renseignements!D:D,jour!D$2,renseignements!C:C,jour!B273)</f>
        <v>0</v>
      </c>
      <c r="E273" s="4">
        <f>SUMIFS(renseignements!G:G,renseignements!D:D,jour!E$2,renseignements!C:C,jour!B273)</f>
        <v>0</v>
      </c>
      <c r="H273" s="1">
        <f>COUNTIFS(renseignements!D:D,jour!H$2,renseignements!C:C,jour!B273)</f>
        <v>0</v>
      </c>
      <c r="I273" s="1">
        <f>COUNTIFS(renseignements!D:D,jour!I$2,renseignements!C:C,jour!B273)</f>
        <v>0</v>
      </c>
      <c r="J273" s="1">
        <f>COUNTIFS(renseignements!D:D,jour!J$2,renseignements!C:C,jour!B273)</f>
        <v>0</v>
      </c>
    </row>
    <row r="274" spans="1:10" x14ac:dyDescent="0.25">
      <c r="A274" s="1" t="str">
        <f t="shared" si="4"/>
        <v>SEPTEMBRE</v>
      </c>
      <c r="B274" s="2">
        <v>44832</v>
      </c>
      <c r="C274" s="4">
        <f>SUMIFS(renseignements!G:G,renseignements!D:D,jour!$C$2,renseignements!C:C,jour!B274)</f>
        <v>0</v>
      </c>
      <c r="D274" s="4">
        <f>SUMIFS(renseignements!G:G,renseignements!D:D,jour!D$2,renseignements!C:C,jour!B274)</f>
        <v>0</v>
      </c>
      <c r="E274" s="4">
        <f>SUMIFS(renseignements!G:G,renseignements!D:D,jour!E$2,renseignements!C:C,jour!B274)</f>
        <v>0</v>
      </c>
      <c r="H274" s="1">
        <f>COUNTIFS(renseignements!D:D,jour!H$2,renseignements!C:C,jour!B274)</f>
        <v>0</v>
      </c>
      <c r="I274" s="1">
        <f>COUNTIFS(renseignements!D:D,jour!I$2,renseignements!C:C,jour!B274)</f>
        <v>0</v>
      </c>
      <c r="J274" s="1">
        <f>COUNTIFS(renseignements!D:D,jour!J$2,renseignements!C:C,jour!B274)</f>
        <v>0</v>
      </c>
    </row>
    <row r="275" spans="1:10" x14ac:dyDescent="0.25">
      <c r="A275" s="1" t="str">
        <f t="shared" si="4"/>
        <v>SEPTEMBRE</v>
      </c>
      <c r="B275" s="2">
        <v>44833</v>
      </c>
      <c r="C275" s="4">
        <f>SUMIFS(renseignements!G:G,renseignements!D:D,jour!$C$2,renseignements!C:C,jour!B275)</f>
        <v>0</v>
      </c>
      <c r="D275" s="4">
        <f>SUMIFS(renseignements!G:G,renseignements!D:D,jour!D$2,renseignements!C:C,jour!B275)</f>
        <v>0</v>
      </c>
      <c r="E275" s="4">
        <f>SUMIFS(renseignements!G:G,renseignements!D:D,jour!E$2,renseignements!C:C,jour!B275)</f>
        <v>0</v>
      </c>
      <c r="H275" s="1">
        <f>COUNTIFS(renseignements!D:D,jour!H$2,renseignements!C:C,jour!B275)</f>
        <v>0</v>
      </c>
      <c r="I275" s="1">
        <f>COUNTIFS(renseignements!D:D,jour!I$2,renseignements!C:C,jour!B275)</f>
        <v>0</v>
      </c>
      <c r="J275" s="1">
        <f>COUNTIFS(renseignements!D:D,jour!J$2,renseignements!C:C,jour!B275)</f>
        <v>0</v>
      </c>
    </row>
    <row r="276" spans="1:10" x14ac:dyDescent="0.25">
      <c r="A276" s="1" t="str">
        <f t="shared" si="4"/>
        <v>SEPTEMBRE</v>
      </c>
      <c r="B276" s="2">
        <v>44834</v>
      </c>
      <c r="C276" s="4">
        <f>SUMIFS(renseignements!G:G,renseignements!D:D,jour!$C$2,renseignements!C:C,jour!B276)</f>
        <v>0</v>
      </c>
      <c r="D276" s="4">
        <f>SUMIFS(renseignements!G:G,renseignements!D:D,jour!D$2,renseignements!C:C,jour!B276)</f>
        <v>0</v>
      </c>
      <c r="E276" s="4">
        <f>SUMIFS(renseignements!G:G,renseignements!D:D,jour!E$2,renseignements!C:C,jour!B276)</f>
        <v>0</v>
      </c>
      <c r="H276" s="1">
        <f>COUNTIFS(renseignements!D:D,jour!H$2,renseignements!C:C,jour!B276)</f>
        <v>0</v>
      </c>
      <c r="I276" s="1">
        <f>COUNTIFS(renseignements!D:D,jour!I$2,renseignements!C:C,jour!B276)</f>
        <v>0</v>
      </c>
      <c r="J276" s="1">
        <f>COUNTIFS(renseignements!D:D,jour!J$2,renseignements!C:C,jour!B276)</f>
        <v>0</v>
      </c>
    </row>
    <row r="277" spans="1:10" x14ac:dyDescent="0.25">
      <c r="A277" s="1" t="str">
        <f t="shared" si="4"/>
        <v>OCTOBRE</v>
      </c>
      <c r="B277" s="2">
        <v>44835</v>
      </c>
      <c r="C277" s="4">
        <f>SUMIFS(renseignements!G:G,renseignements!D:D,jour!$C$2,renseignements!C:C,jour!B277)</f>
        <v>0</v>
      </c>
      <c r="D277" s="4">
        <f>SUMIFS(renseignements!G:G,renseignements!D:D,jour!D$2,renseignements!C:C,jour!B277)</f>
        <v>0</v>
      </c>
      <c r="E277" s="4">
        <f>SUMIFS(renseignements!G:G,renseignements!D:D,jour!E$2,renseignements!C:C,jour!B277)</f>
        <v>0</v>
      </c>
      <c r="H277" s="1">
        <f>COUNTIFS(renseignements!D:D,jour!H$2,renseignements!C:C,jour!B277)</f>
        <v>0</v>
      </c>
      <c r="I277" s="1">
        <f>COUNTIFS(renseignements!D:D,jour!I$2,renseignements!C:C,jour!B277)</f>
        <v>0</v>
      </c>
      <c r="J277" s="1">
        <f>COUNTIFS(renseignements!D:D,jour!J$2,renseignements!C:C,jour!B277)</f>
        <v>0</v>
      </c>
    </row>
    <row r="278" spans="1:10" x14ac:dyDescent="0.25">
      <c r="A278" s="1" t="str">
        <f t="shared" si="4"/>
        <v>OCTOBRE</v>
      </c>
      <c r="B278" s="2">
        <v>44836</v>
      </c>
      <c r="C278" s="4">
        <f>SUMIFS(renseignements!G:G,renseignements!D:D,jour!$C$2,renseignements!C:C,jour!B278)</f>
        <v>0</v>
      </c>
      <c r="D278" s="4">
        <f>SUMIFS(renseignements!G:G,renseignements!D:D,jour!D$2,renseignements!C:C,jour!B278)</f>
        <v>0</v>
      </c>
      <c r="E278" s="4">
        <f>SUMIFS(renseignements!G:G,renseignements!D:D,jour!E$2,renseignements!C:C,jour!B278)</f>
        <v>0</v>
      </c>
      <c r="H278" s="1">
        <f>COUNTIFS(renseignements!D:D,jour!H$2,renseignements!C:C,jour!B278)</f>
        <v>0</v>
      </c>
      <c r="I278" s="1">
        <f>COUNTIFS(renseignements!D:D,jour!I$2,renseignements!C:C,jour!B278)</f>
        <v>0</v>
      </c>
      <c r="J278" s="1">
        <f>COUNTIFS(renseignements!D:D,jour!J$2,renseignements!C:C,jour!B278)</f>
        <v>0</v>
      </c>
    </row>
    <row r="279" spans="1:10" x14ac:dyDescent="0.25">
      <c r="A279" s="1" t="str">
        <f t="shared" si="4"/>
        <v>OCTOBRE</v>
      </c>
      <c r="B279" s="2">
        <v>44837</v>
      </c>
      <c r="C279" s="4">
        <f>SUMIFS(renseignements!G:G,renseignements!D:D,jour!$C$2,renseignements!C:C,jour!B279)</f>
        <v>0</v>
      </c>
      <c r="D279" s="4">
        <f>SUMIFS(renseignements!G:G,renseignements!D:D,jour!D$2,renseignements!C:C,jour!B279)</f>
        <v>0</v>
      </c>
      <c r="E279" s="4">
        <f>SUMIFS(renseignements!G:G,renseignements!D:D,jour!E$2,renseignements!C:C,jour!B279)</f>
        <v>0</v>
      </c>
      <c r="H279" s="1">
        <f>COUNTIFS(renseignements!D:D,jour!H$2,renseignements!C:C,jour!B279)</f>
        <v>0</v>
      </c>
      <c r="I279" s="1">
        <f>COUNTIFS(renseignements!D:D,jour!I$2,renseignements!C:C,jour!B279)</f>
        <v>0</v>
      </c>
      <c r="J279" s="1">
        <f>COUNTIFS(renseignements!D:D,jour!J$2,renseignements!C:C,jour!B279)</f>
        <v>0</v>
      </c>
    </row>
    <row r="280" spans="1:10" x14ac:dyDescent="0.25">
      <c r="A280" s="1" t="str">
        <f t="shared" si="4"/>
        <v>OCTOBRE</v>
      </c>
      <c r="B280" s="2">
        <v>44838</v>
      </c>
      <c r="C280" s="4">
        <f>SUMIFS(renseignements!G:G,renseignements!D:D,jour!$C$2,renseignements!C:C,jour!B280)</f>
        <v>0</v>
      </c>
      <c r="D280" s="4">
        <f>SUMIFS(renseignements!G:G,renseignements!D:D,jour!D$2,renseignements!C:C,jour!B280)</f>
        <v>0</v>
      </c>
      <c r="E280" s="4">
        <f>SUMIFS(renseignements!G:G,renseignements!D:D,jour!E$2,renseignements!C:C,jour!B280)</f>
        <v>0</v>
      </c>
      <c r="H280" s="1">
        <f>COUNTIFS(renseignements!D:D,jour!H$2,renseignements!C:C,jour!B280)</f>
        <v>0</v>
      </c>
      <c r="I280" s="1">
        <f>COUNTIFS(renseignements!D:D,jour!I$2,renseignements!C:C,jour!B280)</f>
        <v>0</v>
      </c>
      <c r="J280" s="1">
        <f>COUNTIFS(renseignements!D:D,jour!J$2,renseignements!C:C,jour!B280)</f>
        <v>0</v>
      </c>
    </row>
    <row r="281" spans="1:10" x14ac:dyDescent="0.25">
      <c r="A281" s="1" t="str">
        <f t="shared" si="4"/>
        <v>OCTOBRE</v>
      </c>
      <c r="B281" s="2">
        <v>44839</v>
      </c>
      <c r="C281" s="4">
        <f>SUMIFS(renseignements!G:G,renseignements!D:D,jour!$C$2,renseignements!C:C,jour!B281)</f>
        <v>0</v>
      </c>
      <c r="D281" s="4">
        <f>SUMIFS(renseignements!G:G,renseignements!D:D,jour!D$2,renseignements!C:C,jour!B281)</f>
        <v>0</v>
      </c>
      <c r="E281" s="4">
        <f>SUMIFS(renseignements!G:G,renseignements!D:D,jour!E$2,renseignements!C:C,jour!B281)</f>
        <v>0</v>
      </c>
      <c r="H281" s="1">
        <f>COUNTIFS(renseignements!D:D,jour!H$2,renseignements!C:C,jour!B281)</f>
        <v>0</v>
      </c>
      <c r="I281" s="1">
        <f>COUNTIFS(renseignements!D:D,jour!I$2,renseignements!C:C,jour!B281)</f>
        <v>0</v>
      </c>
      <c r="J281" s="1">
        <f>COUNTIFS(renseignements!D:D,jour!J$2,renseignements!C:C,jour!B281)</f>
        <v>0</v>
      </c>
    </row>
    <row r="282" spans="1:10" x14ac:dyDescent="0.25">
      <c r="A282" s="1" t="str">
        <f t="shared" si="4"/>
        <v>OCTOBRE</v>
      </c>
      <c r="B282" s="2">
        <v>44840</v>
      </c>
      <c r="C282" s="4">
        <f>SUMIFS(renseignements!G:G,renseignements!D:D,jour!$C$2,renseignements!C:C,jour!B282)</f>
        <v>0</v>
      </c>
      <c r="D282" s="4">
        <f>SUMIFS(renseignements!G:G,renseignements!D:D,jour!D$2,renseignements!C:C,jour!B282)</f>
        <v>0</v>
      </c>
      <c r="E282" s="4">
        <f>SUMIFS(renseignements!G:G,renseignements!D:D,jour!E$2,renseignements!C:C,jour!B282)</f>
        <v>0</v>
      </c>
      <c r="H282" s="1">
        <f>COUNTIFS(renseignements!D:D,jour!H$2,renseignements!C:C,jour!B282)</f>
        <v>0</v>
      </c>
      <c r="I282" s="1">
        <f>COUNTIFS(renseignements!D:D,jour!I$2,renseignements!C:C,jour!B282)</f>
        <v>0</v>
      </c>
      <c r="J282" s="1">
        <f>COUNTIFS(renseignements!D:D,jour!J$2,renseignements!C:C,jour!B282)</f>
        <v>0</v>
      </c>
    </row>
    <row r="283" spans="1:10" x14ac:dyDescent="0.25">
      <c r="A283" s="1" t="str">
        <f t="shared" si="4"/>
        <v>OCTOBRE</v>
      </c>
      <c r="B283" s="2">
        <v>44841</v>
      </c>
      <c r="C283" s="4">
        <f>SUMIFS(renseignements!G:G,renseignements!D:D,jour!$C$2,renseignements!C:C,jour!B283)</f>
        <v>0</v>
      </c>
      <c r="D283" s="4">
        <f>SUMIFS(renseignements!G:G,renseignements!D:D,jour!D$2,renseignements!C:C,jour!B283)</f>
        <v>0</v>
      </c>
      <c r="E283" s="4">
        <f>SUMIFS(renseignements!G:G,renseignements!D:D,jour!E$2,renseignements!C:C,jour!B283)</f>
        <v>0</v>
      </c>
      <c r="H283" s="1">
        <f>COUNTIFS(renseignements!D:D,jour!H$2,renseignements!C:C,jour!B283)</f>
        <v>0</v>
      </c>
      <c r="I283" s="1">
        <f>COUNTIFS(renseignements!D:D,jour!I$2,renseignements!C:C,jour!B283)</f>
        <v>0</v>
      </c>
      <c r="J283" s="1">
        <f>COUNTIFS(renseignements!D:D,jour!J$2,renseignements!C:C,jour!B283)</f>
        <v>0</v>
      </c>
    </row>
    <row r="284" spans="1:10" x14ac:dyDescent="0.25">
      <c r="A284" s="1" t="str">
        <f t="shared" si="4"/>
        <v>OCTOBRE</v>
      </c>
      <c r="B284" s="2">
        <v>44842</v>
      </c>
      <c r="C284" s="4">
        <f>SUMIFS(renseignements!G:G,renseignements!D:D,jour!$C$2,renseignements!C:C,jour!B284)</f>
        <v>0</v>
      </c>
      <c r="D284" s="4">
        <f>SUMIFS(renseignements!G:G,renseignements!D:D,jour!D$2,renseignements!C:C,jour!B284)</f>
        <v>0</v>
      </c>
      <c r="E284" s="4">
        <f>SUMIFS(renseignements!G:G,renseignements!D:D,jour!E$2,renseignements!C:C,jour!B284)</f>
        <v>0</v>
      </c>
      <c r="H284" s="1">
        <f>COUNTIFS(renseignements!D:D,jour!H$2,renseignements!C:C,jour!B284)</f>
        <v>0</v>
      </c>
      <c r="I284" s="1">
        <f>COUNTIFS(renseignements!D:D,jour!I$2,renseignements!C:C,jour!B284)</f>
        <v>0</v>
      </c>
      <c r="J284" s="1">
        <f>COUNTIFS(renseignements!D:D,jour!J$2,renseignements!C:C,jour!B284)</f>
        <v>0</v>
      </c>
    </row>
    <row r="285" spans="1:10" x14ac:dyDescent="0.25">
      <c r="A285" s="1" t="str">
        <f t="shared" si="4"/>
        <v>OCTOBRE</v>
      </c>
      <c r="B285" s="2">
        <v>44843</v>
      </c>
      <c r="C285" s="4">
        <f>SUMIFS(renseignements!G:G,renseignements!D:D,jour!$C$2,renseignements!C:C,jour!B285)</f>
        <v>0</v>
      </c>
      <c r="D285" s="4">
        <f>SUMIFS(renseignements!G:G,renseignements!D:D,jour!D$2,renseignements!C:C,jour!B285)</f>
        <v>0</v>
      </c>
      <c r="E285" s="4">
        <f>SUMIFS(renseignements!G:G,renseignements!D:D,jour!E$2,renseignements!C:C,jour!B285)</f>
        <v>0</v>
      </c>
      <c r="H285" s="1">
        <f>COUNTIFS(renseignements!D:D,jour!H$2,renseignements!C:C,jour!B285)</f>
        <v>0</v>
      </c>
      <c r="I285" s="1">
        <f>COUNTIFS(renseignements!D:D,jour!I$2,renseignements!C:C,jour!B285)</f>
        <v>0</v>
      </c>
      <c r="J285" s="1">
        <f>COUNTIFS(renseignements!D:D,jour!J$2,renseignements!C:C,jour!B285)</f>
        <v>0</v>
      </c>
    </row>
    <row r="286" spans="1:10" x14ac:dyDescent="0.25">
      <c r="A286" s="1" t="str">
        <f t="shared" si="4"/>
        <v>OCTOBRE</v>
      </c>
      <c r="B286" s="2">
        <v>44844</v>
      </c>
      <c r="C286" s="4">
        <f>SUMIFS(renseignements!G:G,renseignements!D:D,jour!$C$2,renseignements!C:C,jour!B286)</f>
        <v>0</v>
      </c>
      <c r="D286" s="4">
        <f>SUMIFS(renseignements!G:G,renseignements!D:D,jour!D$2,renseignements!C:C,jour!B286)</f>
        <v>0</v>
      </c>
      <c r="E286" s="4">
        <f>SUMIFS(renseignements!G:G,renseignements!D:D,jour!E$2,renseignements!C:C,jour!B286)</f>
        <v>0</v>
      </c>
      <c r="H286" s="1">
        <f>COUNTIFS(renseignements!D:D,jour!H$2,renseignements!C:C,jour!B286)</f>
        <v>0</v>
      </c>
      <c r="I286" s="1">
        <f>COUNTIFS(renseignements!D:D,jour!I$2,renseignements!C:C,jour!B286)</f>
        <v>0</v>
      </c>
      <c r="J286" s="1">
        <f>COUNTIFS(renseignements!D:D,jour!J$2,renseignements!C:C,jour!B286)</f>
        <v>0</v>
      </c>
    </row>
    <row r="287" spans="1:10" x14ac:dyDescent="0.25">
      <c r="A287" s="1" t="str">
        <f t="shared" si="4"/>
        <v>OCTOBRE</v>
      </c>
      <c r="B287" s="2">
        <v>44845</v>
      </c>
      <c r="C287" s="4">
        <f>SUMIFS(renseignements!G:G,renseignements!D:D,jour!$C$2,renseignements!C:C,jour!B287)</f>
        <v>0</v>
      </c>
      <c r="D287" s="4">
        <f>SUMIFS(renseignements!G:G,renseignements!D:D,jour!D$2,renseignements!C:C,jour!B287)</f>
        <v>0</v>
      </c>
      <c r="E287" s="4">
        <f>SUMIFS(renseignements!G:G,renseignements!D:D,jour!E$2,renseignements!C:C,jour!B287)</f>
        <v>0</v>
      </c>
      <c r="H287" s="1">
        <f>COUNTIFS(renseignements!D:D,jour!H$2,renseignements!C:C,jour!B287)</f>
        <v>0</v>
      </c>
      <c r="I287" s="1">
        <f>COUNTIFS(renseignements!D:D,jour!I$2,renseignements!C:C,jour!B287)</f>
        <v>0</v>
      </c>
      <c r="J287" s="1">
        <f>COUNTIFS(renseignements!D:D,jour!J$2,renseignements!C:C,jour!B287)</f>
        <v>0</v>
      </c>
    </row>
    <row r="288" spans="1:10" x14ac:dyDescent="0.25">
      <c r="A288" s="1" t="str">
        <f t="shared" si="4"/>
        <v>OCTOBRE</v>
      </c>
      <c r="B288" s="2">
        <v>44846</v>
      </c>
      <c r="C288" s="4">
        <f>SUMIFS(renseignements!G:G,renseignements!D:D,jour!$C$2,renseignements!C:C,jour!B288)</f>
        <v>0</v>
      </c>
      <c r="D288" s="4">
        <f>SUMIFS(renseignements!G:G,renseignements!D:D,jour!D$2,renseignements!C:C,jour!B288)</f>
        <v>0</v>
      </c>
      <c r="E288" s="4">
        <f>SUMIFS(renseignements!G:G,renseignements!D:D,jour!E$2,renseignements!C:C,jour!B288)</f>
        <v>0</v>
      </c>
      <c r="H288" s="1">
        <f>COUNTIFS(renseignements!D:D,jour!H$2,renseignements!C:C,jour!B288)</f>
        <v>0</v>
      </c>
      <c r="I288" s="1">
        <f>COUNTIFS(renseignements!D:D,jour!I$2,renseignements!C:C,jour!B288)</f>
        <v>0</v>
      </c>
      <c r="J288" s="1">
        <f>COUNTIFS(renseignements!D:D,jour!J$2,renseignements!C:C,jour!B288)</f>
        <v>0</v>
      </c>
    </row>
    <row r="289" spans="1:10" x14ac:dyDescent="0.25">
      <c r="A289" s="1" t="str">
        <f t="shared" si="4"/>
        <v>OCTOBRE</v>
      </c>
      <c r="B289" s="2">
        <v>44847</v>
      </c>
      <c r="C289" s="4">
        <f>SUMIFS(renseignements!G:G,renseignements!D:D,jour!$C$2,renseignements!C:C,jour!B289)</f>
        <v>0</v>
      </c>
      <c r="D289" s="4">
        <f>SUMIFS(renseignements!G:G,renseignements!D:D,jour!D$2,renseignements!C:C,jour!B289)</f>
        <v>0</v>
      </c>
      <c r="E289" s="4">
        <f>SUMIFS(renseignements!G:G,renseignements!D:D,jour!E$2,renseignements!C:C,jour!B289)</f>
        <v>0</v>
      </c>
      <c r="H289" s="1">
        <f>COUNTIFS(renseignements!D:D,jour!H$2,renseignements!C:C,jour!B289)</f>
        <v>0</v>
      </c>
      <c r="I289" s="1">
        <f>COUNTIFS(renseignements!D:D,jour!I$2,renseignements!C:C,jour!B289)</f>
        <v>0</v>
      </c>
      <c r="J289" s="1">
        <f>COUNTIFS(renseignements!D:D,jour!J$2,renseignements!C:C,jour!B289)</f>
        <v>0</v>
      </c>
    </row>
    <row r="290" spans="1:10" x14ac:dyDescent="0.25">
      <c r="A290" s="1" t="str">
        <f t="shared" si="4"/>
        <v>OCTOBRE</v>
      </c>
      <c r="B290" s="2">
        <v>44848</v>
      </c>
      <c r="C290" s="4">
        <f>SUMIFS(renseignements!G:G,renseignements!D:D,jour!$C$2,renseignements!C:C,jour!B290)</f>
        <v>0</v>
      </c>
      <c r="D290" s="4">
        <f>SUMIFS(renseignements!G:G,renseignements!D:D,jour!D$2,renseignements!C:C,jour!B290)</f>
        <v>0</v>
      </c>
      <c r="E290" s="4">
        <f>SUMIFS(renseignements!G:G,renseignements!D:D,jour!E$2,renseignements!C:C,jour!B290)</f>
        <v>0</v>
      </c>
      <c r="H290" s="1">
        <f>COUNTIFS(renseignements!D:D,jour!H$2,renseignements!C:C,jour!B290)</f>
        <v>0</v>
      </c>
      <c r="I290" s="1">
        <f>COUNTIFS(renseignements!D:D,jour!I$2,renseignements!C:C,jour!B290)</f>
        <v>0</v>
      </c>
      <c r="J290" s="1">
        <f>COUNTIFS(renseignements!D:D,jour!J$2,renseignements!C:C,jour!B290)</f>
        <v>0</v>
      </c>
    </row>
    <row r="291" spans="1:10" x14ac:dyDescent="0.25">
      <c r="A291" s="1" t="str">
        <f t="shared" si="4"/>
        <v>OCTOBRE</v>
      </c>
      <c r="B291" s="2">
        <v>44849</v>
      </c>
      <c r="C291" s="4">
        <f>SUMIFS(renseignements!G:G,renseignements!D:D,jour!$C$2,renseignements!C:C,jour!B291)</f>
        <v>0</v>
      </c>
      <c r="D291" s="4">
        <f>SUMIFS(renseignements!G:G,renseignements!D:D,jour!D$2,renseignements!C:C,jour!B291)</f>
        <v>0</v>
      </c>
      <c r="E291" s="4">
        <f>SUMIFS(renseignements!G:G,renseignements!D:D,jour!E$2,renseignements!C:C,jour!B291)</f>
        <v>0</v>
      </c>
      <c r="H291" s="1">
        <f>COUNTIFS(renseignements!D:D,jour!H$2,renseignements!C:C,jour!B291)</f>
        <v>0</v>
      </c>
      <c r="I291" s="1">
        <f>COUNTIFS(renseignements!D:D,jour!I$2,renseignements!C:C,jour!B291)</f>
        <v>0</v>
      </c>
      <c r="J291" s="1">
        <f>COUNTIFS(renseignements!D:D,jour!J$2,renseignements!C:C,jour!B291)</f>
        <v>0</v>
      </c>
    </row>
    <row r="292" spans="1:10" x14ac:dyDescent="0.25">
      <c r="A292" s="1" t="str">
        <f t="shared" si="4"/>
        <v>OCTOBRE</v>
      </c>
      <c r="B292" s="2">
        <v>44850</v>
      </c>
      <c r="C292" s="4">
        <f>SUMIFS(renseignements!G:G,renseignements!D:D,jour!$C$2,renseignements!C:C,jour!B292)</f>
        <v>0</v>
      </c>
      <c r="D292" s="4">
        <f>SUMIFS(renseignements!G:G,renseignements!D:D,jour!D$2,renseignements!C:C,jour!B292)</f>
        <v>0</v>
      </c>
      <c r="E292" s="4">
        <f>SUMIFS(renseignements!G:G,renseignements!D:D,jour!E$2,renseignements!C:C,jour!B292)</f>
        <v>0</v>
      </c>
      <c r="H292" s="1">
        <f>COUNTIFS(renseignements!D:D,jour!H$2,renseignements!C:C,jour!B292)</f>
        <v>0</v>
      </c>
      <c r="I292" s="1">
        <f>COUNTIFS(renseignements!D:D,jour!I$2,renseignements!C:C,jour!B292)</f>
        <v>0</v>
      </c>
      <c r="J292" s="1">
        <f>COUNTIFS(renseignements!D:D,jour!J$2,renseignements!C:C,jour!B292)</f>
        <v>0</v>
      </c>
    </row>
    <row r="293" spans="1:10" x14ac:dyDescent="0.25">
      <c r="A293" s="1" t="str">
        <f t="shared" si="4"/>
        <v>OCTOBRE</v>
      </c>
      <c r="B293" s="2">
        <v>44851</v>
      </c>
      <c r="C293" s="4">
        <f>SUMIFS(renseignements!G:G,renseignements!D:D,jour!$C$2,renseignements!C:C,jour!B293)</f>
        <v>0</v>
      </c>
      <c r="D293" s="4">
        <f>SUMIFS(renseignements!G:G,renseignements!D:D,jour!D$2,renseignements!C:C,jour!B293)</f>
        <v>0</v>
      </c>
      <c r="E293" s="4">
        <f>SUMIFS(renseignements!G:G,renseignements!D:D,jour!E$2,renseignements!C:C,jour!B293)</f>
        <v>0</v>
      </c>
      <c r="H293" s="1">
        <f>COUNTIFS(renseignements!D:D,jour!H$2,renseignements!C:C,jour!B293)</f>
        <v>0</v>
      </c>
      <c r="I293" s="1">
        <f>COUNTIFS(renseignements!D:D,jour!I$2,renseignements!C:C,jour!B293)</f>
        <v>0</v>
      </c>
      <c r="J293" s="1">
        <f>COUNTIFS(renseignements!D:D,jour!J$2,renseignements!C:C,jour!B293)</f>
        <v>0</v>
      </c>
    </row>
    <row r="294" spans="1:10" x14ac:dyDescent="0.25">
      <c r="A294" s="1" t="str">
        <f t="shared" si="4"/>
        <v>OCTOBRE</v>
      </c>
      <c r="B294" s="2">
        <v>44852</v>
      </c>
      <c r="C294" s="4">
        <f>SUMIFS(renseignements!G:G,renseignements!D:D,jour!$C$2,renseignements!C:C,jour!B294)</f>
        <v>0</v>
      </c>
      <c r="D294" s="4">
        <f>SUMIFS(renseignements!G:G,renseignements!D:D,jour!D$2,renseignements!C:C,jour!B294)</f>
        <v>0</v>
      </c>
      <c r="E294" s="4">
        <f>SUMIFS(renseignements!G:G,renseignements!D:D,jour!E$2,renseignements!C:C,jour!B294)</f>
        <v>0</v>
      </c>
      <c r="H294" s="1">
        <f>COUNTIFS(renseignements!D:D,jour!H$2,renseignements!C:C,jour!B294)</f>
        <v>0</v>
      </c>
      <c r="I294" s="1">
        <f>COUNTIFS(renseignements!D:D,jour!I$2,renseignements!C:C,jour!B294)</f>
        <v>0</v>
      </c>
      <c r="J294" s="1">
        <f>COUNTIFS(renseignements!D:D,jour!J$2,renseignements!C:C,jour!B294)</f>
        <v>0</v>
      </c>
    </row>
    <row r="295" spans="1:10" x14ac:dyDescent="0.25">
      <c r="A295" s="1" t="str">
        <f t="shared" si="4"/>
        <v>OCTOBRE</v>
      </c>
      <c r="B295" s="2">
        <v>44853</v>
      </c>
      <c r="C295" s="4">
        <f>SUMIFS(renseignements!G:G,renseignements!D:D,jour!$C$2,renseignements!C:C,jour!B295)</f>
        <v>0</v>
      </c>
      <c r="D295" s="4">
        <f>SUMIFS(renseignements!G:G,renseignements!D:D,jour!D$2,renseignements!C:C,jour!B295)</f>
        <v>0</v>
      </c>
      <c r="E295" s="4">
        <f>SUMIFS(renseignements!G:G,renseignements!D:D,jour!E$2,renseignements!C:C,jour!B295)</f>
        <v>0</v>
      </c>
      <c r="H295" s="1">
        <f>COUNTIFS(renseignements!D:D,jour!H$2,renseignements!C:C,jour!B295)</f>
        <v>0</v>
      </c>
      <c r="I295" s="1">
        <f>COUNTIFS(renseignements!D:D,jour!I$2,renseignements!C:C,jour!B295)</f>
        <v>0</v>
      </c>
      <c r="J295" s="1">
        <f>COUNTIFS(renseignements!D:D,jour!J$2,renseignements!C:C,jour!B295)</f>
        <v>0</v>
      </c>
    </row>
    <row r="296" spans="1:10" x14ac:dyDescent="0.25">
      <c r="A296" s="1" t="str">
        <f t="shared" si="4"/>
        <v>OCTOBRE</v>
      </c>
      <c r="B296" s="2">
        <v>44854</v>
      </c>
      <c r="C296" s="4">
        <f>SUMIFS(renseignements!G:G,renseignements!D:D,jour!$C$2,renseignements!C:C,jour!B296)</f>
        <v>0</v>
      </c>
      <c r="D296" s="4">
        <f>SUMIFS(renseignements!G:G,renseignements!D:D,jour!D$2,renseignements!C:C,jour!B296)</f>
        <v>0</v>
      </c>
      <c r="E296" s="4">
        <f>SUMIFS(renseignements!G:G,renseignements!D:D,jour!E$2,renseignements!C:C,jour!B296)</f>
        <v>0</v>
      </c>
      <c r="H296" s="1">
        <f>COUNTIFS(renseignements!D:D,jour!H$2,renseignements!C:C,jour!B296)</f>
        <v>0</v>
      </c>
      <c r="I296" s="1">
        <f>COUNTIFS(renseignements!D:D,jour!I$2,renseignements!C:C,jour!B296)</f>
        <v>0</v>
      </c>
      <c r="J296" s="1">
        <f>COUNTIFS(renseignements!D:D,jour!J$2,renseignements!C:C,jour!B296)</f>
        <v>0</v>
      </c>
    </row>
    <row r="297" spans="1:10" x14ac:dyDescent="0.25">
      <c r="A297" s="1" t="str">
        <f t="shared" si="4"/>
        <v>OCTOBRE</v>
      </c>
      <c r="B297" s="2">
        <v>44855</v>
      </c>
      <c r="C297" s="4">
        <f>SUMIFS(renseignements!G:G,renseignements!D:D,jour!$C$2,renseignements!C:C,jour!B297)</f>
        <v>0</v>
      </c>
      <c r="D297" s="4">
        <f>SUMIFS(renseignements!G:G,renseignements!D:D,jour!D$2,renseignements!C:C,jour!B297)</f>
        <v>0</v>
      </c>
      <c r="E297" s="4">
        <f>SUMIFS(renseignements!G:G,renseignements!D:D,jour!E$2,renseignements!C:C,jour!B297)</f>
        <v>0</v>
      </c>
      <c r="H297" s="1">
        <f>COUNTIFS(renseignements!D:D,jour!H$2,renseignements!C:C,jour!B297)</f>
        <v>0</v>
      </c>
      <c r="I297" s="1">
        <f>COUNTIFS(renseignements!D:D,jour!I$2,renseignements!C:C,jour!B297)</f>
        <v>0</v>
      </c>
      <c r="J297" s="1">
        <f>COUNTIFS(renseignements!D:D,jour!J$2,renseignements!C:C,jour!B297)</f>
        <v>0</v>
      </c>
    </row>
    <row r="298" spans="1:10" x14ac:dyDescent="0.25">
      <c r="A298" s="1" t="str">
        <f t="shared" si="4"/>
        <v>OCTOBRE</v>
      </c>
      <c r="B298" s="2">
        <v>44856</v>
      </c>
      <c r="C298" s="4">
        <f>SUMIFS(renseignements!G:G,renseignements!D:D,jour!$C$2,renseignements!C:C,jour!B298)</f>
        <v>0</v>
      </c>
      <c r="D298" s="4">
        <f>SUMIFS(renseignements!G:G,renseignements!D:D,jour!D$2,renseignements!C:C,jour!B298)</f>
        <v>0</v>
      </c>
      <c r="E298" s="4">
        <f>SUMIFS(renseignements!G:G,renseignements!D:D,jour!E$2,renseignements!C:C,jour!B298)</f>
        <v>0</v>
      </c>
      <c r="H298" s="1">
        <f>COUNTIFS(renseignements!D:D,jour!H$2,renseignements!C:C,jour!B298)</f>
        <v>0</v>
      </c>
      <c r="I298" s="1">
        <f>COUNTIFS(renseignements!D:D,jour!I$2,renseignements!C:C,jour!B298)</f>
        <v>0</v>
      </c>
      <c r="J298" s="1">
        <f>COUNTIFS(renseignements!D:D,jour!J$2,renseignements!C:C,jour!B298)</f>
        <v>0</v>
      </c>
    </row>
    <row r="299" spans="1:10" x14ac:dyDescent="0.25">
      <c r="A299" s="1" t="str">
        <f t="shared" si="4"/>
        <v>OCTOBRE</v>
      </c>
      <c r="B299" s="2">
        <v>44857</v>
      </c>
      <c r="C299" s="4">
        <f>SUMIFS(renseignements!G:G,renseignements!D:D,jour!$C$2,renseignements!C:C,jour!B299)</f>
        <v>0</v>
      </c>
      <c r="D299" s="4">
        <f>SUMIFS(renseignements!G:G,renseignements!D:D,jour!D$2,renseignements!C:C,jour!B299)</f>
        <v>0</v>
      </c>
      <c r="E299" s="4">
        <f>SUMIFS(renseignements!G:G,renseignements!D:D,jour!E$2,renseignements!C:C,jour!B299)</f>
        <v>0</v>
      </c>
      <c r="H299" s="1">
        <f>COUNTIFS(renseignements!D:D,jour!H$2,renseignements!C:C,jour!B299)</f>
        <v>0</v>
      </c>
      <c r="I299" s="1">
        <f>COUNTIFS(renseignements!D:D,jour!I$2,renseignements!C:C,jour!B299)</f>
        <v>0</v>
      </c>
      <c r="J299" s="1">
        <f>COUNTIFS(renseignements!D:D,jour!J$2,renseignements!C:C,jour!B299)</f>
        <v>0</v>
      </c>
    </row>
    <row r="300" spans="1:10" x14ac:dyDescent="0.25">
      <c r="A300" s="1" t="str">
        <f t="shared" si="4"/>
        <v>OCTOBRE</v>
      </c>
      <c r="B300" s="2">
        <v>44858</v>
      </c>
      <c r="C300" s="4">
        <f>SUMIFS(renseignements!G:G,renseignements!D:D,jour!$C$2,renseignements!C:C,jour!B300)</f>
        <v>0</v>
      </c>
      <c r="D300" s="4">
        <f>SUMIFS(renseignements!G:G,renseignements!D:D,jour!D$2,renseignements!C:C,jour!B300)</f>
        <v>0</v>
      </c>
      <c r="E300" s="4">
        <f>SUMIFS(renseignements!G:G,renseignements!D:D,jour!E$2,renseignements!C:C,jour!B300)</f>
        <v>0</v>
      </c>
      <c r="H300" s="1">
        <f>COUNTIFS(renseignements!D:D,jour!H$2,renseignements!C:C,jour!B300)</f>
        <v>0</v>
      </c>
      <c r="I300" s="1">
        <f>COUNTIFS(renseignements!D:D,jour!I$2,renseignements!C:C,jour!B300)</f>
        <v>0</v>
      </c>
      <c r="J300" s="1">
        <f>COUNTIFS(renseignements!D:D,jour!J$2,renseignements!C:C,jour!B300)</f>
        <v>0</v>
      </c>
    </row>
    <row r="301" spans="1:10" x14ac:dyDescent="0.25">
      <c r="A301" s="1" t="str">
        <f t="shared" si="4"/>
        <v>OCTOBRE</v>
      </c>
      <c r="B301" s="2">
        <v>44859</v>
      </c>
      <c r="C301" s="4">
        <f>SUMIFS(renseignements!G:G,renseignements!D:D,jour!$C$2,renseignements!C:C,jour!B301)</f>
        <v>0</v>
      </c>
      <c r="D301" s="4">
        <f>SUMIFS(renseignements!G:G,renseignements!D:D,jour!D$2,renseignements!C:C,jour!B301)</f>
        <v>0</v>
      </c>
      <c r="E301" s="4">
        <f>SUMIFS(renseignements!G:G,renseignements!D:D,jour!E$2,renseignements!C:C,jour!B301)</f>
        <v>0</v>
      </c>
      <c r="H301" s="1">
        <f>COUNTIFS(renseignements!D:D,jour!H$2,renseignements!C:C,jour!B301)</f>
        <v>0</v>
      </c>
      <c r="I301" s="1">
        <f>COUNTIFS(renseignements!D:D,jour!I$2,renseignements!C:C,jour!B301)</f>
        <v>0</v>
      </c>
      <c r="J301" s="1">
        <f>COUNTIFS(renseignements!D:D,jour!J$2,renseignements!C:C,jour!B301)</f>
        <v>0</v>
      </c>
    </row>
    <row r="302" spans="1:10" x14ac:dyDescent="0.25">
      <c r="A302" s="1" t="str">
        <f t="shared" si="4"/>
        <v>OCTOBRE</v>
      </c>
      <c r="B302" s="2">
        <v>44860</v>
      </c>
      <c r="C302" s="4">
        <f>SUMIFS(renseignements!G:G,renseignements!D:D,jour!$C$2,renseignements!C:C,jour!B302)</f>
        <v>0</v>
      </c>
      <c r="D302" s="4">
        <f>SUMIFS(renseignements!G:G,renseignements!D:D,jour!D$2,renseignements!C:C,jour!B302)</f>
        <v>0</v>
      </c>
      <c r="E302" s="4">
        <f>SUMIFS(renseignements!G:G,renseignements!D:D,jour!E$2,renseignements!C:C,jour!B302)</f>
        <v>0</v>
      </c>
      <c r="H302" s="1">
        <f>COUNTIFS(renseignements!D:D,jour!H$2,renseignements!C:C,jour!B302)</f>
        <v>0</v>
      </c>
      <c r="I302" s="1">
        <f>COUNTIFS(renseignements!D:D,jour!I$2,renseignements!C:C,jour!B302)</f>
        <v>0</v>
      </c>
      <c r="J302" s="1">
        <f>COUNTIFS(renseignements!D:D,jour!J$2,renseignements!C:C,jour!B302)</f>
        <v>0</v>
      </c>
    </row>
    <row r="303" spans="1:10" x14ac:dyDescent="0.25">
      <c r="A303" s="1" t="str">
        <f t="shared" si="4"/>
        <v>OCTOBRE</v>
      </c>
      <c r="B303" s="2">
        <v>44861</v>
      </c>
      <c r="C303" s="4">
        <f>SUMIFS(renseignements!G:G,renseignements!D:D,jour!$C$2,renseignements!C:C,jour!B303)</f>
        <v>0</v>
      </c>
      <c r="D303" s="4">
        <f>SUMIFS(renseignements!G:G,renseignements!D:D,jour!D$2,renseignements!C:C,jour!B303)</f>
        <v>0</v>
      </c>
      <c r="E303" s="4">
        <f>SUMIFS(renseignements!G:G,renseignements!D:D,jour!E$2,renseignements!C:C,jour!B303)</f>
        <v>0</v>
      </c>
      <c r="H303" s="1">
        <f>COUNTIFS(renseignements!D:D,jour!H$2,renseignements!C:C,jour!B303)</f>
        <v>0</v>
      </c>
      <c r="I303" s="1">
        <f>COUNTIFS(renseignements!D:D,jour!I$2,renseignements!C:C,jour!B303)</f>
        <v>0</v>
      </c>
      <c r="J303" s="1">
        <f>COUNTIFS(renseignements!D:D,jour!J$2,renseignements!C:C,jour!B303)</f>
        <v>0</v>
      </c>
    </row>
    <row r="304" spans="1:10" x14ac:dyDescent="0.25">
      <c r="A304" s="1" t="str">
        <f t="shared" si="4"/>
        <v>OCTOBRE</v>
      </c>
      <c r="B304" s="2">
        <v>44862</v>
      </c>
      <c r="C304" s="4">
        <f>SUMIFS(renseignements!G:G,renseignements!D:D,jour!$C$2,renseignements!C:C,jour!B304)</f>
        <v>0</v>
      </c>
      <c r="D304" s="4">
        <f>SUMIFS(renseignements!G:G,renseignements!D:D,jour!D$2,renseignements!C:C,jour!B304)</f>
        <v>0</v>
      </c>
      <c r="E304" s="4">
        <f>SUMIFS(renseignements!G:G,renseignements!D:D,jour!E$2,renseignements!C:C,jour!B304)</f>
        <v>0</v>
      </c>
      <c r="H304" s="1">
        <f>COUNTIFS(renseignements!D:D,jour!H$2,renseignements!C:C,jour!B304)</f>
        <v>0</v>
      </c>
      <c r="I304" s="1">
        <f>COUNTIFS(renseignements!D:D,jour!I$2,renseignements!C:C,jour!B304)</f>
        <v>0</v>
      </c>
      <c r="J304" s="1">
        <f>COUNTIFS(renseignements!D:D,jour!J$2,renseignements!C:C,jour!B304)</f>
        <v>0</v>
      </c>
    </row>
    <row r="305" spans="1:10" x14ac:dyDescent="0.25">
      <c r="A305" s="1" t="str">
        <f t="shared" si="4"/>
        <v>OCTOBRE</v>
      </c>
      <c r="B305" s="2">
        <v>44863</v>
      </c>
      <c r="C305" s="4">
        <f>SUMIFS(renseignements!G:G,renseignements!D:D,jour!$C$2,renseignements!C:C,jour!B305)</f>
        <v>0</v>
      </c>
      <c r="D305" s="4">
        <f>SUMIFS(renseignements!G:G,renseignements!D:D,jour!D$2,renseignements!C:C,jour!B305)</f>
        <v>0</v>
      </c>
      <c r="E305" s="4">
        <f>SUMIFS(renseignements!G:G,renseignements!D:D,jour!E$2,renseignements!C:C,jour!B305)</f>
        <v>0</v>
      </c>
      <c r="H305" s="1">
        <f>COUNTIFS(renseignements!D:D,jour!H$2,renseignements!C:C,jour!B305)</f>
        <v>0</v>
      </c>
      <c r="I305" s="1">
        <f>COUNTIFS(renseignements!D:D,jour!I$2,renseignements!C:C,jour!B305)</f>
        <v>0</v>
      </c>
      <c r="J305" s="1">
        <f>COUNTIFS(renseignements!D:D,jour!J$2,renseignements!C:C,jour!B305)</f>
        <v>0</v>
      </c>
    </row>
    <row r="306" spans="1:10" x14ac:dyDescent="0.25">
      <c r="A306" s="1" t="str">
        <f t="shared" si="4"/>
        <v>OCTOBRE</v>
      </c>
      <c r="B306" s="2">
        <v>44864</v>
      </c>
      <c r="C306" s="4">
        <f>SUMIFS(renseignements!G:G,renseignements!D:D,jour!$C$2,renseignements!C:C,jour!B306)</f>
        <v>0</v>
      </c>
      <c r="D306" s="4">
        <f>SUMIFS(renseignements!G:G,renseignements!D:D,jour!D$2,renseignements!C:C,jour!B306)</f>
        <v>0</v>
      </c>
      <c r="E306" s="4">
        <f>SUMIFS(renseignements!G:G,renseignements!D:D,jour!E$2,renseignements!C:C,jour!B306)</f>
        <v>0</v>
      </c>
      <c r="H306" s="1">
        <f>COUNTIFS(renseignements!D:D,jour!H$2,renseignements!C:C,jour!B306)</f>
        <v>0</v>
      </c>
      <c r="I306" s="1">
        <f>COUNTIFS(renseignements!D:D,jour!I$2,renseignements!C:C,jour!B306)</f>
        <v>0</v>
      </c>
      <c r="J306" s="1">
        <f>COUNTIFS(renseignements!D:D,jour!J$2,renseignements!C:C,jour!B306)</f>
        <v>0</v>
      </c>
    </row>
    <row r="307" spans="1:10" x14ac:dyDescent="0.25">
      <c r="A307" s="1" t="str">
        <f t="shared" si="4"/>
        <v>OCTOBRE</v>
      </c>
      <c r="B307" s="2">
        <v>44865</v>
      </c>
      <c r="C307" s="4">
        <f>SUMIFS(renseignements!G:G,renseignements!D:D,jour!$C$2,renseignements!C:C,jour!B307)</f>
        <v>0</v>
      </c>
      <c r="D307" s="4">
        <f>SUMIFS(renseignements!G:G,renseignements!D:D,jour!D$2,renseignements!C:C,jour!B307)</f>
        <v>0</v>
      </c>
      <c r="E307" s="4">
        <f>SUMIFS(renseignements!G:G,renseignements!D:D,jour!E$2,renseignements!C:C,jour!B307)</f>
        <v>0</v>
      </c>
      <c r="H307" s="1">
        <f>COUNTIFS(renseignements!D:D,jour!H$2,renseignements!C:C,jour!B307)</f>
        <v>0</v>
      </c>
      <c r="I307" s="1">
        <f>COUNTIFS(renseignements!D:D,jour!I$2,renseignements!C:C,jour!B307)</f>
        <v>0</v>
      </c>
      <c r="J307" s="1">
        <f>COUNTIFS(renseignements!D:D,jour!J$2,renseignements!C:C,jour!B307)</f>
        <v>0</v>
      </c>
    </row>
    <row r="308" spans="1:10" x14ac:dyDescent="0.25">
      <c r="A308" s="1" t="str">
        <f t="shared" si="4"/>
        <v>NOVEMBRE</v>
      </c>
      <c r="B308" s="2">
        <v>44866</v>
      </c>
      <c r="C308" s="4">
        <f>SUMIFS(renseignements!G:G,renseignements!D:D,jour!$C$2,renseignements!C:C,jour!B308)</f>
        <v>0</v>
      </c>
      <c r="D308" s="4">
        <f>SUMIFS(renseignements!G:G,renseignements!D:D,jour!D$2,renseignements!C:C,jour!B308)</f>
        <v>0</v>
      </c>
      <c r="E308" s="4">
        <f>SUMIFS(renseignements!G:G,renseignements!D:D,jour!E$2,renseignements!C:C,jour!B308)</f>
        <v>0</v>
      </c>
      <c r="H308" s="1">
        <f>COUNTIFS(renseignements!D:D,jour!H$2,renseignements!C:C,jour!B308)</f>
        <v>0</v>
      </c>
      <c r="I308" s="1">
        <f>COUNTIFS(renseignements!D:D,jour!I$2,renseignements!C:C,jour!B308)</f>
        <v>0</v>
      </c>
      <c r="J308" s="1">
        <f>COUNTIFS(renseignements!D:D,jour!J$2,renseignements!C:C,jour!B308)</f>
        <v>0</v>
      </c>
    </row>
    <row r="309" spans="1:10" x14ac:dyDescent="0.25">
      <c r="A309" s="1" t="str">
        <f t="shared" si="4"/>
        <v>NOVEMBRE</v>
      </c>
      <c r="B309" s="2">
        <v>44867</v>
      </c>
      <c r="C309" s="4">
        <f>SUMIFS(renseignements!G:G,renseignements!D:D,jour!$C$2,renseignements!C:C,jour!B309)</f>
        <v>0</v>
      </c>
      <c r="D309" s="4">
        <f>SUMIFS(renseignements!G:G,renseignements!D:D,jour!D$2,renseignements!C:C,jour!B309)</f>
        <v>0</v>
      </c>
      <c r="E309" s="4">
        <f>SUMIFS(renseignements!G:G,renseignements!D:D,jour!E$2,renseignements!C:C,jour!B309)</f>
        <v>0</v>
      </c>
      <c r="H309" s="1">
        <f>COUNTIFS(renseignements!D:D,jour!H$2,renseignements!C:C,jour!B309)</f>
        <v>0</v>
      </c>
      <c r="I309" s="1">
        <f>COUNTIFS(renseignements!D:D,jour!I$2,renseignements!C:C,jour!B309)</f>
        <v>0</v>
      </c>
      <c r="J309" s="1">
        <f>COUNTIFS(renseignements!D:D,jour!J$2,renseignements!C:C,jour!B309)</f>
        <v>0</v>
      </c>
    </row>
    <row r="310" spans="1:10" x14ac:dyDescent="0.25">
      <c r="A310" s="1" t="str">
        <f t="shared" si="4"/>
        <v>NOVEMBRE</v>
      </c>
      <c r="B310" s="2">
        <v>44868</v>
      </c>
      <c r="C310" s="4">
        <f>SUMIFS(renseignements!G:G,renseignements!D:D,jour!$C$2,renseignements!C:C,jour!B310)</f>
        <v>0</v>
      </c>
      <c r="D310" s="4">
        <f>SUMIFS(renseignements!G:G,renseignements!D:D,jour!D$2,renseignements!C:C,jour!B310)</f>
        <v>0</v>
      </c>
      <c r="E310" s="4">
        <f>SUMIFS(renseignements!G:G,renseignements!D:D,jour!E$2,renseignements!C:C,jour!B310)</f>
        <v>0</v>
      </c>
      <c r="H310" s="1">
        <f>COUNTIFS(renseignements!D:D,jour!H$2,renseignements!C:C,jour!B310)</f>
        <v>0</v>
      </c>
      <c r="I310" s="1">
        <f>COUNTIFS(renseignements!D:D,jour!I$2,renseignements!C:C,jour!B310)</f>
        <v>0</v>
      </c>
      <c r="J310" s="1">
        <f>COUNTIFS(renseignements!D:D,jour!J$2,renseignements!C:C,jour!B310)</f>
        <v>0</v>
      </c>
    </row>
    <row r="311" spans="1:10" x14ac:dyDescent="0.25">
      <c r="A311" s="1" t="str">
        <f t="shared" si="4"/>
        <v>NOVEMBRE</v>
      </c>
      <c r="B311" s="2">
        <v>44869</v>
      </c>
      <c r="C311" s="4">
        <f>SUMIFS(renseignements!G:G,renseignements!D:D,jour!$C$2,renseignements!C:C,jour!B311)</f>
        <v>0</v>
      </c>
      <c r="D311" s="4">
        <f>SUMIFS(renseignements!G:G,renseignements!D:D,jour!D$2,renseignements!C:C,jour!B311)</f>
        <v>0</v>
      </c>
      <c r="E311" s="4">
        <f>SUMIFS(renseignements!G:G,renseignements!D:D,jour!E$2,renseignements!C:C,jour!B311)</f>
        <v>0</v>
      </c>
      <c r="H311" s="1">
        <f>COUNTIFS(renseignements!D:D,jour!H$2,renseignements!C:C,jour!B311)</f>
        <v>0</v>
      </c>
      <c r="I311" s="1">
        <f>COUNTIFS(renseignements!D:D,jour!I$2,renseignements!C:C,jour!B311)</f>
        <v>0</v>
      </c>
      <c r="J311" s="1">
        <f>COUNTIFS(renseignements!D:D,jour!J$2,renseignements!C:C,jour!B311)</f>
        <v>0</v>
      </c>
    </row>
    <row r="312" spans="1:10" x14ac:dyDescent="0.25">
      <c r="A312" s="1" t="str">
        <f t="shared" si="4"/>
        <v>NOVEMBRE</v>
      </c>
      <c r="B312" s="2">
        <v>44870</v>
      </c>
      <c r="C312" s="4">
        <f>SUMIFS(renseignements!G:G,renseignements!D:D,jour!$C$2,renseignements!C:C,jour!B312)</f>
        <v>0</v>
      </c>
      <c r="D312" s="4">
        <f>SUMIFS(renseignements!G:G,renseignements!D:D,jour!D$2,renseignements!C:C,jour!B312)</f>
        <v>0</v>
      </c>
      <c r="E312" s="4">
        <f>SUMIFS(renseignements!G:G,renseignements!D:D,jour!E$2,renseignements!C:C,jour!B312)</f>
        <v>0</v>
      </c>
      <c r="H312" s="1">
        <f>COUNTIFS(renseignements!D:D,jour!H$2,renseignements!C:C,jour!B312)</f>
        <v>0</v>
      </c>
      <c r="I312" s="1">
        <f>COUNTIFS(renseignements!D:D,jour!I$2,renseignements!C:C,jour!B312)</f>
        <v>0</v>
      </c>
      <c r="J312" s="1">
        <f>COUNTIFS(renseignements!D:D,jour!J$2,renseignements!C:C,jour!B312)</f>
        <v>0</v>
      </c>
    </row>
    <row r="313" spans="1:10" x14ac:dyDescent="0.25">
      <c r="A313" s="1" t="str">
        <f t="shared" si="4"/>
        <v>NOVEMBRE</v>
      </c>
      <c r="B313" s="2">
        <v>44871</v>
      </c>
      <c r="C313" s="4">
        <f>SUMIFS(renseignements!G:G,renseignements!D:D,jour!$C$2,renseignements!C:C,jour!B313)</f>
        <v>0</v>
      </c>
      <c r="D313" s="4">
        <f>SUMIFS(renseignements!G:G,renseignements!D:D,jour!D$2,renseignements!C:C,jour!B313)</f>
        <v>0</v>
      </c>
      <c r="E313" s="4">
        <f>SUMIFS(renseignements!G:G,renseignements!D:D,jour!E$2,renseignements!C:C,jour!B313)</f>
        <v>0</v>
      </c>
      <c r="H313" s="1">
        <f>COUNTIFS(renseignements!D:D,jour!H$2,renseignements!C:C,jour!B313)</f>
        <v>0</v>
      </c>
      <c r="I313" s="1">
        <f>COUNTIFS(renseignements!D:D,jour!I$2,renseignements!C:C,jour!B313)</f>
        <v>0</v>
      </c>
      <c r="J313" s="1">
        <f>COUNTIFS(renseignements!D:D,jour!J$2,renseignements!C:C,jour!B313)</f>
        <v>0</v>
      </c>
    </row>
    <row r="314" spans="1:10" x14ac:dyDescent="0.25">
      <c r="A314" s="1" t="str">
        <f t="shared" si="4"/>
        <v>NOVEMBRE</v>
      </c>
      <c r="B314" s="2">
        <v>44872</v>
      </c>
      <c r="C314" s="4">
        <f>SUMIFS(renseignements!G:G,renseignements!D:D,jour!$C$2,renseignements!C:C,jour!B314)</f>
        <v>0</v>
      </c>
      <c r="D314" s="4">
        <f>SUMIFS(renseignements!G:G,renseignements!D:D,jour!D$2,renseignements!C:C,jour!B314)</f>
        <v>0</v>
      </c>
      <c r="E314" s="4">
        <f>SUMIFS(renseignements!G:G,renseignements!D:D,jour!E$2,renseignements!C:C,jour!B314)</f>
        <v>0</v>
      </c>
      <c r="H314" s="1">
        <f>COUNTIFS(renseignements!D:D,jour!H$2,renseignements!C:C,jour!B314)</f>
        <v>0</v>
      </c>
      <c r="I314" s="1">
        <f>COUNTIFS(renseignements!D:D,jour!I$2,renseignements!C:C,jour!B314)</f>
        <v>0</v>
      </c>
      <c r="J314" s="1">
        <f>COUNTIFS(renseignements!D:D,jour!J$2,renseignements!C:C,jour!B314)</f>
        <v>0</v>
      </c>
    </row>
    <row r="315" spans="1:10" x14ac:dyDescent="0.25">
      <c r="A315" s="1" t="str">
        <f t="shared" si="4"/>
        <v>NOVEMBRE</v>
      </c>
      <c r="B315" s="2">
        <v>44873</v>
      </c>
      <c r="C315" s="4">
        <f>SUMIFS(renseignements!G:G,renseignements!D:D,jour!$C$2,renseignements!C:C,jour!B315)</f>
        <v>0</v>
      </c>
      <c r="D315" s="4">
        <f>SUMIFS(renseignements!G:G,renseignements!D:D,jour!D$2,renseignements!C:C,jour!B315)</f>
        <v>0</v>
      </c>
      <c r="E315" s="4">
        <f>SUMIFS(renseignements!G:G,renseignements!D:D,jour!E$2,renseignements!C:C,jour!B315)</f>
        <v>0</v>
      </c>
      <c r="H315" s="1">
        <f>COUNTIFS(renseignements!D:D,jour!H$2,renseignements!C:C,jour!B315)</f>
        <v>0</v>
      </c>
      <c r="I315" s="1">
        <f>COUNTIFS(renseignements!D:D,jour!I$2,renseignements!C:C,jour!B315)</f>
        <v>0</v>
      </c>
      <c r="J315" s="1">
        <f>COUNTIFS(renseignements!D:D,jour!J$2,renseignements!C:C,jour!B315)</f>
        <v>0</v>
      </c>
    </row>
    <row r="316" spans="1:10" x14ac:dyDescent="0.25">
      <c r="A316" s="1" t="str">
        <f t="shared" si="4"/>
        <v>NOVEMBRE</v>
      </c>
      <c r="B316" s="2">
        <v>44874</v>
      </c>
      <c r="C316" s="4">
        <f>SUMIFS(renseignements!G:G,renseignements!D:D,jour!$C$2,renseignements!C:C,jour!B316)</f>
        <v>0</v>
      </c>
      <c r="D316" s="4">
        <f>SUMIFS(renseignements!G:G,renseignements!D:D,jour!D$2,renseignements!C:C,jour!B316)</f>
        <v>0</v>
      </c>
      <c r="E316" s="4">
        <f>SUMIFS(renseignements!G:G,renseignements!D:D,jour!E$2,renseignements!C:C,jour!B316)</f>
        <v>0</v>
      </c>
      <c r="H316" s="1">
        <f>COUNTIFS(renseignements!D:D,jour!H$2,renseignements!C:C,jour!B316)</f>
        <v>0</v>
      </c>
      <c r="I316" s="1">
        <f>COUNTIFS(renseignements!D:D,jour!I$2,renseignements!C:C,jour!B316)</f>
        <v>0</v>
      </c>
      <c r="J316" s="1">
        <f>COUNTIFS(renseignements!D:D,jour!J$2,renseignements!C:C,jour!B316)</f>
        <v>0</v>
      </c>
    </row>
    <row r="317" spans="1:10" x14ac:dyDescent="0.25">
      <c r="A317" s="1" t="str">
        <f t="shared" si="4"/>
        <v>NOVEMBRE</v>
      </c>
      <c r="B317" s="2">
        <v>44875</v>
      </c>
      <c r="C317" s="4">
        <f>SUMIFS(renseignements!G:G,renseignements!D:D,jour!$C$2,renseignements!C:C,jour!B317)</f>
        <v>0</v>
      </c>
      <c r="D317" s="4">
        <f>SUMIFS(renseignements!G:G,renseignements!D:D,jour!D$2,renseignements!C:C,jour!B317)</f>
        <v>0</v>
      </c>
      <c r="E317" s="4">
        <f>SUMIFS(renseignements!G:G,renseignements!D:D,jour!E$2,renseignements!C:C,jour!B317)</f>
        <v>0</v>
      </c>
      <c r="H317" s="1">
        <f>COUNTIFS(renseignements!D:D,jour!H$2,renseignements!C:C,jour!B317)</f>
        <v>0</v>
      </c>
      <c r="I317" s="1">
        <f>COUNTIFS(renseignements!D:D,jour!I$2,renseignements!C:C,jour!B317)</f>
        <v>0</v>
      </c>
      <c r="J317" s="1">
        <f>COUNTIFS(renseignements!D:D,jour!J$2,renseignements!C:C,jour!B317)</f>
        <v>0</v>
      </c>
    </row>
    <row r="318" spans="1:10" x14ac:dyDescent="0.25">
      <c r="A318" s="1" t="str">
        <f t="shared" si="4"/>
        <v>NOVEMBRE</v>
      </c>
      <c r="B318" s="2">
        <v>44876</v>
      </c>
      <c r="C318" s="4">
        <f>SUMIFS(renseignements!G:G,renseignements!D:D,jour!$C$2,renseignements!C:C,jour!B318)</f>
        <v>0</v>
      </c>
      <c r="D318" s="4">
        <f>SUMIFS(renseignements!G:G,renseignements!D:D,jour!D$2,renseignements!C:C,jour!B318)</f>
        <v>0</v>
      </c>
      <c r="E318" s="4">
        <f>SUMIFS(renseignements!G:G,renseignements!D:D,jour!E$2,renseignements!C:C,jour!B318)</f>
        <v>0</v>
      </c>
      <c r="H318" s="1">
        <f>COUNTIFS(renseignements!D:D,jour!H$2,renseignements!C:C,jour!B318)</f>
        <v>0</v>
      </c>
      <c r="I318" s="1">
        <f>COUNTIFS(renseignements!D:D,jour!I$2,renseignements!C:C,jour!B318)</f>
        <v>0</v>
      </c>
      <c r="J318" s="1">
        <f>COUNTIFS(renseignements!D:D,jour!J$2,renseignements!C:C,jour!B318)</f>
        <v>0</v>
      </c>
    </row>
    <row r="319" spans="1:10" x14ac:dyDescent="0.25">
      <c r="A319" s="1" t="str">
        <f t="shared" si="4"/>
        <v>NOVEMBRE</v>
      </c>
      <c r="B319" s="2">
        <v>44877</v>
      </c>
      <c r="C319" s="4">
        <f>SUMIFS(renseignements!G:G,renseignements!D:D,jour!$C$2,renseignements!C:C,jour!B319)</f>
        <v>0</v>
      </c>
      <c r="D319" s="4">
        <f>SUMIFS(renseignements!G:G,renseignements!D:D,jour!D$2,renseignements!C:C,jour!B319)</f>
        <v>0</v>
      </c>
      <c r="E319" s="4">
        <f>SUMIFS(renseignements!G:G,renseignements!D:D,jour!E$2,renseignements!C:C,jour!B319)</f>
        <v>0</v>
      </c>
      <c r="H319" s="1">
        <f>COUNTIFS(renseignements!D:D,jour!H$2,renseignements!C:C,jour!B319)</f>
        <v>0</v>
      </c>
      <c r="I319" s="1">
        <f>COUNTIFS(renseignements!D:D,jour!I$2,renseignements!C:C,jour!B319)</f>
        <v>0</v>
      </c>
      <c r="J319" s="1">
        <f>COUNTIFS(renseignements!D:D,jour!J$2,renseignements!C:C,jour!B319)</f>
        <v>0</v>
      </c>
    </row>
    <row r="320" spans="1:10" x14ac:dyDescent="0.25">
      <c r="A320" s="1" t="str">
        <f t="shared" si="4"/>
        <v>NOVEMBRE</v>
      </c>
      <c r="B320" s="2">
        <v>44878</v>
      </c>
      <c r="C320" s="4">
        <f>SUMIFS(renseignements!G:G,renseignements!D:D,jour!$C$2,renseignements!C:C,jour!B320)</f>
        <v>0</v>
      </c>
      <c r="D320" s="4">
        <f>SUMIFS(renseignements!G:G,renseignements!D:D,jour!D$2,renseignements!C:C,jour!B320)</f>
        <v>0</v>
      </c>
      <c r="E320" s="4">
        <f>SUMIFS(renseignements!G:G,renseignements!D:D,jour!E$2,renseignements!C:C,jour!B320)</f>
        <v>0</v>
      </c>
      <c r="H320" s="1">
        <f>COUNTIFS(renseignements!D:D,jour!H$2,renseignements!C:C,jour!B320)</f>
        <v>0</v>
      </c>
      <c r="I320" s="1">
        <f>COUNTIFS(renseignements!D:D,jour!I$2,renseignements!C:C,jour!B320)</f>
        <v>0</v>
      </c>
      <c r="J320" s="1">
        <f>COUNTIFS(renseignements!D:D,jour!J$2,renseignements!C:C,jour!B320)</f>
        <v>0</v>
      </c>
    </row>
    <row r="321" spans="1:10" x14ac:dyDescent="0.25">
      <c r="A321" s="1" t="str">
        <f t="shared" si="4"/>
        <v>NOVEMBRE</v>
      </c>
      <c r="B321" s="2">
        <v>44879</v>
      </c>
      <c r="C321" s="4">
        <f>SUMIFS(renseignements!G:G,renseignements!D:D,jour!$C$2,renseignements!C:C,jour!B321)</f>
        <v>0</v>
      </c>
      <c r="D321" s="4">
        <f>SUMIFS(renseignements!G:G,renseignements!D:D,jour!D$2,renseignements!C:C,jour!B321)</f>
        <v>0</v>
      </c>
      <c r="E321" s="4">
        <f>SUMIFS(renseignements!G:G,renseignements!D:D,jour!E$2,renseignements!C:C,jour!B321)</f>
        <v>0</v>
      </c>
      <c r="H321" s="1">
        <f>COUNTIFS(renseignements!D:D,jour!H$2,renseignements!C:C,jour!B321)</f>
        <v>0</v>
      </c>
      <c r="I321" s="1">
        <f>COUNTIFS(renseignements!D:D,jour!I$2,renseignements!C:C,jour!B321)</f>
        <v>0</v>
      </c>
      <c r="J321" s="1">
        <f>COUNTIFS(renseignements!D:D,jour!J$2,renseignements!C:C,jour!B321)</f>
        <v>0</v>
      </c>
    </row>
    <row r="322" spans="1:10" x14ac:dyDescent="0.25">
      <c r="A322" s="1" t="str">
        <f t="shared" si="4"/>
        <v>NOVEMBRE</v>
      </c>
      <c r="B322" s="2">
        <v>44880</v>
      </c>
      <c r="C322" s="4">
        <f>SUMIFS(renseignements!G:G,renseignements!D:D,jour!$C$2,renseignements!C:C,jour!B322)</f>
        <v>0</v>
      </c>
      <c r="D322" s="4">
        <f>SUMIFS(renseignements!G:G,renseignements!D:D,jour!D$2,renseignements!C:C,jour!B322)</f>
        <v>0</v>
      </c>
      <c r="E322" s="4">
        <f>SUMIFS(renseignements!G:G,renseignements!D:D,jour!E$2,renseignements!C:C,jour!B322)</f>
        <v>0</v>
      </c>
      <c r="H322" s="1">
        <f>COUNTIFS(renseignements!D:D,jour!H$2,renseignements!C:C,jour!B322)</f>
        <v>0</v>
      </c>
      <c r="I322" s="1">
        <f>COUNTIFS(renseignements!D:D,jour!I$2,renseignements!C:C,jour!B322)</f>
        <v>0</v>
      </c>
      <c r="J322" s="1">
        <f>COUNTIFS(renseignements!D:D,jour!J$2,renseignements!C:C,jour!B322)</f>
        <v>0</v>
      </c>
    </row>
    <row r="323" spans="1:10" x14ac:dyDescent="0.25">
      <c r="A323" s="1" t="str">
        <f t="shared" si="4"/>
        <v>NOVEMBRE</v>
      </c>
      <c r="B323" s="2">
        <v>44881</v>
      </c>
      <c r="C323" s="4">
        <f>SUMIFS(renseignements!G:G,renseignements!D:D,jour!$C$2,renseignements!C:C,jour!B323)</f>
        <v>0</v>
      </c>
      <c r="D323" s="4">
        <f>SUMIFS(renseignements!G:G,renseignements!D:D,jour!D$2,renseignements!C:C,jour!B323)</f>
        <v>0</v>
      </c>
      <c r="E323" s="4">
        <f>SUMIFS(renseignements!G:G,renseignements!D:D,jour!E$2,renseignements!C:C,jour!B323)</f>
        <v>0</v>
      </c>
      <c r="H323" s="1">
        <f>COUNTIFS(renseignements!D:D,jour!H$2,renseignements!C:C,jour!B323)</f>
        <v>0</v>
      </c>
      <c r="I323" s="1">
        <f>COUNTIFS(renseignements!D:D,jour!I$2,renseignements!C:C,jour!B323)</f>
        <v>0</v>
      </c>
      <c r="J323" s="1">
        <f>COUNTIFS(renseignements!D:D,jour!J$2,renseignements!C:C,jour!B323)</f>
        <v>0</v>
      </c>
    </row>
    <row r="324" spans="1:10" x14ac:dyDescent="0.25">
      <c r="A324" s="1" t="str">
        <f t="shared" si="4"/>
        <v>NOVEMBRE</v>
      </c>
      <c r="B324" s="2">
        <v>44882</v>
      </c>
      <c r="C324" s="4">
        <f>SUMIFS(renseignements!G:G,renseignements!D:D,jour!$C$2,renseignements!C:C,jour!B324)</f>
        <v>0</v>
      </c>
      <c r="D324" s="4">
        <f>SUMIFS(renseignements!G:G,renseignements!D:D,jour!D$2,renseignements!C:C,jour!B324)</f>
        <v>0</v>
      </c>
      <c r="E324" s="4">
        <f>SUMIFS(renseignements!G:G,renseignements!D:D,jour!E$2,renseignements!C:C,jour!B324)</f>
        <v>0</v>
      </c>
      <c r="H324" s="1">
        <f>COUNTIFS(renseignements!D:D,jour!H$2,renseignements!C:C,jour!B324)</f>
        <v>0</v>
      </c>
      <c r="I324" s="1">
        <f>COUNTIFS(renseignements!D:D,jour!I$2,renseignements!C:C,jour!B324)</f>
        <v>0</v>
      </c>
      <c r="J324" s="1">
        <f>COUNTIFS(renseignements!D:D,jour!J$2,renseignements!C:C,jour!B324)</f>
        <v>0</v>
      </c>
    </row>
    <row r="325" spans="1:10" x14ac:dyDescent="0.25">
      <c r="A325" s="1" t="str">
        <f t="shared" ref="A325:A368" si="5">UPPER(TEXT(B325,"mmmm"))</f>
        <v>NOVEMBRE</v>
      </c>
      <c r="B325" s="2">
        <v>44883</v>
      </c>
      <c r="C325" s="4">
        <f>SUMIFS(renseignements!G:G,renseignements!D:D,jour!$C$2,renseignements!C:C,jour!B325)</f>
        <v>0</v>
      </c>
      <c r="D325" s="4">
        <f>SUMIFS(renseignements!G:G,renseignements!D:D,jour!D$2,renseignements!C:C,jour!B325)</f>
        <v>0</v>
      </c>
      <c r="E325" s="4">
        <f>SUMIFS(renseignements!G:G,renseignements!D:D,jour!E$2,renseignements!C:C,jour!B325)</f>
        <v>0</v>
      </c>
      <c r="H325" s="1">
        <f>COUNTIFS(renseignements!D:D,jour!H$2,renseignements!C:C,jour!B325)</f>
        <v>0</v>
      </c>
      <c r="I325" s="1">
        <f>COUNTIFS(renseignements!D:D,jour!I$2,renseignements!C:C,jour!B325)</f>
        <v>0</v>
      </c>
      <c r="J325" s="1">
        <f>COUNTIFS(renseignements!D:D,jour!J$2,renseignements!C:C,jour!B325)</f>
        <v>0</v>
      </c>
    </row>
    <row r="326" spans="1:10" x14ac:dyDescent="0.25">
      <c r="A326" s="1" t="str">
        <f t="shared" si="5"/>
        <v>NOVEMBRE</v>
      </c>
      <c r="B326" s="2">
        <v>44884</v>
      </c>
      <c r="C326" s="4">
        <f>SUMIFS(renseignements!G:G,renseignements!D:D,jour!$C$2,renseignements!C:C,jour!B326)</f>
        <v>0</v>
      </c>
      <c r="D326" s="4">
        <f>SUMIFS(renseignements!G:G,renseignements!D:D,jour!D$2,renseignements!C:C,jour!B326)</f>
        <v>0</v>
      </c>
      <c r="E326" s="4">
        <f>SUMIFS(renseignements!G:G,renseignements!D:D,jour!E$2,renseignements!C:C,jour!B326)</f>
        <v>0</v>
      </c>
      <c r="H326" s="1">
        <f>COUNTIFS(renseignements!D:D,jour!H$2,renseignements!C:C,jour!B326)</f>
        <v>0</v>
      </c>
      <c r="I326" s="1">
        <f>COUNTIFS(renseignements!D:D,jour!I$2,renseignements!C:C,jour!B326)</f>
        <v>0</v>
      </c>
      <c r="J326" s="1">
        <f>COUNTIFS(renseignements!D:D,jour!J$2,renseignements!C:C,jour!B326)</f>
        <v>0</v>
      </c>
    </row>
    <row r="327" spans="1:10" x14ac:dyDescent="0.25">
      <c r="A327" s="1" t="str">
        <f t="shared" si="5"/>
        <v>NOVEMBRE</v>
      </c>
      <c r="B327" s="2">
        <v>44885</v>
      </c>
      <c r="C327" s="4">
        <f>SUMIFS(renseignements!G:G,renseignements!D:D,jour!$C$2,renseignements!C:C,jour!B327)</f>
        <v>0</v>
      </c>
      <c r="D327" s="4">
        <f>SUMIFS(renseignements!G:G,renseignements!D:D,jour!D$2,renseignements!C:C,jour!B327)</f>
        <v>0</v>
      </c>
      <c r="E327" s="4">
        <f>SUMIFS(renseignements!G:G,renseignements!D:D,jour!E$2,renseignements!C:C,jour!B327)</f>
        <v>0</v>
      </c>
      <c r="H327" s="1">
        <f>COUNTIFS(renseignements!D:D,jour!H$2,renseignements!C:C,jour!B327)</f>
        <v>0</v>
      </c>
      <c r="I327" s="1">
        <f>COUNTIFS(renseignements!D:D,jour!I$2,renseignements!C:C,jour!B327)</f>
        <v>0</v>
      </c>
      <c r="J327" s="1">
        <f>COUNTIFS(renseignements!D:D,jour!J$2,renseignements!C:C,jour!B327)</f>
        <v>0</v>
      </c>
    </row>
    <row r="328" spans="1:10" x14ac:dyDescent="0.25">
      <c r="A328" s="1" t="str">
        <f t="shared" si="5"/>
        <v>NOVEMBRE</v>
      </c>
      <c r="B328" s="2">
        <v>44886</v>
      </c>
      <c r="C328" s="4">
        <f>SUMIFS(renseignements!G:G,renseignements!D:D,jour!$C$2,renseignements!C:C,jour!B328)</f>
        <v>0</v>
      </c>
      <c r="D328" s="4">
        <f>SUMIFS(renseignements!G:G,renseignements!D:D,jour!D$2,renseignements!C:C,jour!B328)</f>
        <v>0</v>
      </c>
      <c r="E328" s="4">
        <f>SUMIFS(renseignements!G:G,renseignements!D:D,jour!E$2,renseignements!C:C,jour!B328)</f>
        <v>0</v>
      </c>
      <c r="H328" s="1">
        <f>COUNTIFS(renseignements!D:D,jour!H$2,renseignements!C:C,jour!B328)</f>
        <v>0</v>
      </c>
      <c r="I328" s="1">
        <f>COUNTIFS(renseignements!D:D,jour!I$2,renseignements!C:C,jour!B328)</f>
        <v>0</v>
      </c>
      <c r="J328" s="1">
        <f>COUNTIFS(renseignements!D:D,jour!J$2,renseignements!C:C,jour!B328)</f>
        <v>0</v>
      </c>
    </row>
    <row r="329" spans="1:10" x14ac:dyDescent="0.25">
      <c r="A329" s="1" t="str">
        <f t="shared" si="5"/>
        <v>NOVEMBRE</v>
      </c>
      <c r="B329" s="2">
        <v>44887</v>
      </c>
      <c r="C329" s="4">
        <f>SUMIFS(renseignements!G:G,renseignements!D:D,jour!$C$2,renseignements!C:C,jour!B329)</f>
        <v>0</v>
      </c>
      <c r="D329" s="4">
        <f>SUMIFS(renseignements!G:G,renseignements!D:D,jour!D$2,renseignements!C:C,jour!B329)</f>
        <v>0</v>
      </c>
      <c r="E329" s="4">
        <f>SUMIFS(renseignements!G:G,renseignements!D:D,jour!E$2,renseignements!C:C,jour!B329)</f>
        <v>0</v>
      </c>
      <c r="H329" s="1">
        <f>COUNTIFS(renseignements!D:D,jour!H$2,renseignements!C:C,jour!B329)</f>
        <v>0</v>
      </c>
      <c r="I329" s="1">
        <f>COUNTIFS(renseignements!D:D,jour!I$2,renseignements!C:C,jour!B329)</f>
        <v>0</v>
      </c>
      <c r="J329" s="1">
        <f>COUNTIFS(renseignements!D:D,jour!J$2,renseignements!C:C,jour!B329)</f>
        <v>0</v>
      </c>
    </row>
    <row r="330" spans="1:10" x14ac:dyDescent="0.25">
      <c r="A330" s="1" t="str">
        <f t="shared" si="5"/>
        <v>NOVEMBRE</v>
      </c>
      <c r="B330" s="2">
        <v>44888</v>
      </c>
      <c r="C330" s="4">
        <f>SUMIFS(renseignements!G:G,renseignements!D:D,jour!$C$2,renseignements!C:C,jour!B330)</f>
        <v>0</v>
      </c>
      <c r="D330" s="4">
        <f>SUMIFS(renseignements!G:G,renseignements!D:D,jour!D$2,renseignements!C:C,jour!B330)</f>
        <v>0</v>
      </c>
      <c r="E330" s="4">
        <f>SUMIFS(renseignements!G:G,renseignements!D:D,jour!E$2,renseignements!C:C,jour!B330)</f>
        <v>0</v>
      </c>
      <c r="H330" s="1">
        <f>COUNTIFS(renseignements!D:D,jour!H$2,renseignements!C:C,jour!B330)</f>
        <v>0</v>
      </c>
      <c r="I330" s="1">
        <f>COUNTIFS(renseignements!D:D,jour!I$2,renseignements!C:C,jour!B330)</f>
        <v>0</v>
      </c>
      <c r="J330" s="1">
        <f>COUNTIFS(renseignements!D:D,jour!J$2,renseignements!C:C,jour!B330)</f>
        <v>0</v>
      </c>
    </row>
    <row r="331" spans="1:10" x14ac:dyDescent="0.25">
      <c r="A331" s="1" t="str">
        <f t="shared" si="5"/>
        <v>NOVEMBRE</v>
      </c>
      <c r="B331" s="2">
        <v>44889</v>
      </c>
      <c r="C331" s="4">
        <f>SUMIFS(renseignements!G:G,renseignements!D:D,jour!$C$2,renseignements!C:C,jour!B331)</f>
        <v>0</v>
      </c>
      <c r="D331" s="4">
        <f>SUMIFS(renseignements!G:G,renseignements!D:D,jour!D$2,renseignements!C:C,jour!B331)</f>
        <v>0</v>
      </c>
      <c r="E331" s="4">
        <f>SUMIFS(renseignements!G:G,renseignements!D:D,jour!E$2,renseignements!C:C,jour!B331)</f>
        <v>0</v>
      </c>
      <c r="H331" s="1">
        <f>COUNTIFS(renseignements!D:D,jour!H$2,renseignements!C:C,jour!B331)</f>
        <v>0</v>
      </c>
      <c r="I331" s="1">
        <f>COUNTIFS(renseignements!D:D,jour!I$2,renseignements!C:C,jour!B331)</f>
        <v>0</v>
      </c>
      <c r="J331" s="1">
        <f>COUNTIFS(renseignements!D:D,jour!J$2,renseignements!C:C,jour!B331)</f>
        <v>0</v>
      </c>
    </row>
    <row r="332" spans="1:10" x14ac:dyDescent="0.25">
      <c r="A332" s="1" t="str">
        <f t="shared" si="5"/>
        <v>NOVEMBRE</v>
      </c>
      <c r="B332" s="2">
        <v>44890</v>
      </c>
      <c r="C332" s="4">
        <f>SUMIFS(renseignements!G:G,renseignements!D:D,jour!$C$2,renseignements!C:C,jour!B332)</f>
        <v>0</v>
      </c>
      <c r="D332" s="4">
        <f>SUMIFS(renseignements!G:G,renseignements!D:D,jour!D$2,renseignements!C:C,jour!B332)</f>
        <v>0</v>
      </c>
      <c r="E332" s="4">
        <f>SUMIFS(renseignements!G:G,renseignements!D:D,jour!E$2,renseignements!C:C,jour!B332)</f>
        <v>0</v>
      </c>
      <c r="H332" s="1">
        <f>COUNTIFS(renseignements!D:D,jour!H$2,renseignements!C:C,jour!B332)</f>
        <v>0</v>
      </c>
      <c r="I332" s="1">
        <f>COUNTIFS(renseignements!D:D,jour!I$2,renseignements!C:C,jour!B332)</f>
        <v>0</v>
      </c>
      <c r="J332" s="1">
        <f>COUNTIFS(renseignements!D:D,jour!J$2,renseignements!C:C,jour!B332)</f>
        <v>0</v>
      </c>
    </row>
    <row r="333" spans="1:10" x14ac:dyDescent="0.25">
      <c r="A333" s="1" t="str">
        <f t="shared" si="5"/>
        <v>NOVEMBRE</v>
      </c>
      <c r="B333" s="2">
        <v>44891</v>
      </c>
      <c r="C333" s="4">
        <f>SUMIFS(renseignements!G:G,renseignements!D:D,jour!$C$2,renseignements!C:C,jour!B333)</f>
        <v>0</v>
      </c>
      <c r="D333" s="4">
        <f>SUMIFS(renseignements!G:G,renseignements!D:D,jour!D$2,renseignements!C:C,jour!B333)</f>
        <v>0</v>
      </c>
      <c r="E333" s="4">
        <f>SUMIFS(renseignements!G:G,renseignements!D:D,jour!E$2,renseignements!C:C,jour!B333)</f>
        <v>0</v>
      </c>
      <c r="H333" s="1">
        <f>COUNTIFS(renseignements!D:D,jour!H$2,renseignements!C:C,jour!B333)</f>
        <v>0</v>
      </c>
      <c r="I333" s="1">
        <f>COUNTIFS(renseignements!D:D,jour!I$2,renseignements!C:C,jour!B333)</f>
        <v>0</v>
      </c>
      <c r="J333" s="1">
        <f>COUNTIFS(renseignements!D:D,jour!J$2,renseignements!C:C,jour!B333)</f>
        <v>0</v>
      </c>
    </row>
    <row r="334" spans="1:10" x14ac:dyDescent="0.25">
      <c r="A334" s="1" t="str">
        <f t="shared" si="5"/>
        <v>NOVEMBRE</v>
      </c>
      <c r="B334" s="2">
        <v>44892</v>
      </c>
      <c r="C334" s="4">
        <f>SUMIFS(renseignements!G:G,renseignements!D:D,jour!$C$2,renseignements!C:C,jour!B334)</f>
        <v>0</v>
      </c>
      <c r="D334" s="4">
        <f>SUMIFS(renseignements!G:G,renseignements!D:D,jour!D$2,renseignements!C:C,jour!B334)</f>
        <v>0</v>
      </c>
      <c r="E334" s="4">
        <f>SUMIFS(renseignements!G:G,renseignements!D:D,jour!E$2,renseignements!C:C,jour!B334)</f>
        <v>0</v>
      </c>
      <c r="H334" s="1">
        <f>COUNTIFS(renseignements!D:D,jour!H$2,renseignements!C:C,jour!B334)</f>
        <v>0</v>
      </c>
      <c r="I334" s="1">
        <f>COUNTIFS(renseignements!D:D,jour!I$2,renseignements!C:C,jour!B334)</f>
        <v>0</v>
      </c>
      <c r="J334" s="1">
        <f>COUNTIFS(renseignements!D:D,jour!J$2,renseignements!C:C,jour!B334)</f>
        <v>0</v>
      </c>
    </row>
    <row r="335" spans="1:10" x14ac:dyDescent="0.25">
      <c r="A335" s="1" t="str">
        <f t="shared" si="5"/>
        <v>NOVEMBRE</v>
      </c>
      <c r="B335" s="2">
        <v>44893</v>
      </c>
      <c r="C335" s="4">
        <f>SUMIFS(renseignements!G:G,renseignements!D:D,jour!$C$2,renseignements!C:C,jour!B335)</f>
        <v>0</v>
      </c>
      <c r="D335" s="4">
        <f>SUMIFS(renseignements!G:G,renseignements!D:D,jour!D$2,renseignements!C:C,jour!B335)</f>
        <v>0</v>
      </c>
      <c r="E335" s="4">
        <f>SUMIFS(renseignements!G:G,renseignements!D:D,jour!E$2,renseignements!C:C,jour!B335)</f>
        <v>0</v>
      </c>
      <c r="H335" s="1">
        <f>COUNTIFS(renseignements!D:D,jour!H$2,renseignements!C:C,jour!B335)</f>
        <v>0</v>
      </c>
      <c r="I335" s="1">
        <f>COUNTIFS(renseignements!D:D,jour!I$2,renseignements!C:C,jour!B335)</f>
        <v>0</v>
      </c>
      <c r="J335" s="1">
        <f>COUNTIFS(renseignements!D:D,jour!J$2,renseignements!C:C,jour!B335)</f>
        <v>0</v>
      </c>
    </row>
    <row r="336" spans="1:10" x14ac:dyDescent="0.25">
      <c r="A336" s="1" t="str">
        <f t="shared" si="5"/>
        <v>NOVEMBRE</v>
      </c>
      <c r="B336" s="2">
        <v>44894</v>
      </c>
      <c r="C336" s="4">
        <f>SUMIFS(renseignements!G:G,renseignements!D:D,jour!$C$2,renseignements!C:C,jour!B336)</f>
        <v>0</v>
      </c>
      <c r="D336" s="4">
        <f>SUMIFS(renseignements!G:G,renseignements!D:D,jour!D$2,renseignements!C:C,jour!B336)</f>
        <v>0</v>
      </c>
      <c r="E336" s="4">
        <f>SUMIFS(renseignements!G:G,renseignements!D:D,jour!E$2,renseignements!C:C,jour!B336)</f>
        <v>0</v>
      </c>
      <c r="H336" s="1">
        <f>COUNTIFS(renseignements!D:D,jour!H$2,renseignements!C:C,jour!B336)</f>
        <v>0</v>
      </c>
      <c r="I336" s="1">
        <f>COUNTIFS(renseignements!D:D,jour!I$2,renseignements!C:C,jour!B336)</f>
        <v>0</v>
      </c>
      <c r="J336" s="1">
        <f>COUNTIFS(renseignements!D:D,jour!J$2,renseignements!C:C,jour!B336)</f>
        <v>0</v>
      </c>
    </row>
    <row r="337" spans="1:10" x14ac:dyDescent="0.25">
      <c r="A337" s="1" t="str">
        <f t="shared" si="5"/>
        <v>NOVEMBRE</v>
      </c>
      <c r="B337" s="2">
        <v>44895</v>
      </c>
      <c r="C337" s="4">
        <f>SUMIFS(renseignements!G:G,renseignements!D:D,jour!$C$2,renseignements!C:C,jour!B337)</f>
        <v>0</v>
      </c>
      <c r="D337" s="4">
        <f>SUMIFS(renseignements!G:G,renseignements!D:D,jour!D$2,renseignements!C:C,jour!B337)</f>
        <v>0</v>
      </c>
      <c r="E337" s="4">
        <f>SUMIFS(renseignements!G:G,renseignements!D:D,jour!E$2,renseignements!C:C,jour!B337)</f>
        <v>0</v>
      </c>
      <c r="H337" s="1">
        <f>COUNTIFS(renseignements!D:D,jour!H$2,renseignements!C:C,jour!B337)</f>
        <v>0</v>
      </c>
      <c r="I337" s="1">
        <f>COUNTIFS(renseignements!D:D,jour!I$2,renseignements!C:C,jour!B337)</f>
        <v>0</v>
      </c>
      <c r="J337" s="1">
        <f>COUNTIFS(renseignements!D:D,jour!J$2,renseignements!C:C,jour!B337)</f>
        <v>0</v>
      </c>
    </row>
    <row r="338" spans="1:10" x14ac:dyDescent="0.25">
      <c r="A338" s="1" t="str">
        <f t="shared" si="5"/>
        <v>DÉCEMBRE</v>
      </c>
      <c r="B338" s="2">
        <v>44896</v>
      </c>
      <c r="C338" s="4">
        <f>SUMIFS(renseignements!G:G,renseignements!D:D,jour!$C$2,renseignements!C:C,jour!B338)</f>
        <v>0</v>
      </c>
      <c r="D338" s="4">
        <f>SUMIFS(renseignements!G:G,renseignements!D:D,jour!D$2,renseignements!C:C,jour!B338)</f>
        <v>0</v>
      </c>
      <c r="E338" s="4">
        <f>SUMIFS(renseignements!G:G,renseignements!D:D,jour!E$2,renseignements!C:C,jour!B338)</f>
        <v>0</v>
      </c>
      <c r="H338" s="1">
        <f>COUNTIFS(renseignements!D:D,jour!H$2,renseignements!C:C,jour!B338)</f>
        <v>0</v>
      </c>
      <c r="I338" s="1">
        <f>COUNTIFS(renseignements!D:D,jour!I$2,renseignements!C:C,jour!B338)</f>
        <v>0</v>
      </c>
      <c r="J338" s="1">
        <f>COUNTIFS(renseignements!D:D,jour!J$2,renseignements!C:C,jour!B338)</f>
        <v>0</v>
      </c>
    </row>
    <row r="339" spans="1:10" x14ac:dyDescent="0.25">
      <c r="A339" s="1" t="str">
        <f t="shared" si="5"/>
        <v>DÉCEMBRE</v>
      </c>
      <c r="B339" s="2">
        <v>44897</v>
      </c>
      <c r="C339" s="4">
        <f>SUMIFS(renseignements!G:G,renseignements!D:D,jour!$C$2,renseignements!C:C,jour!B339)</f>
        <v>0</v>
      </c>
      <c r="D339" s="4">
        <f>SUMIFS(renseignements!G:G,renseignements!D:D,jour!D$2,renseignements!C:C,jour!B339)</f>
        <v>0</v>
      </c>
      <c r="E339" s="4">
        <f>SUMIFS(renseignements!G:G,renseignements!D:D,jour!E$2,renseignements!C:C,jour!B339)</f>
        <v>0</v>
      </c>
      <c r="H339" s="1">
        <f>COUNTIFS(renseignements!D:D,jour!H$2,renseignements!C:C,jour!B339)</f>
        <v>0</v>
      </c>
      <c r="I339" s="1">
        <f>COUNTIFS(renseignements!D:D,jour!I$2,renseignements!C:C,jour!B339)</f>
        <v>0</v>
      </c>
      <c r="J339" s="1">
        <f>COUNTIFS(renseignements!D:D,jour!J$2,renseignements!C:C,jour!B339)</f>
        <v>0</v>
      </c>
    </row>
    <row r="340" spans="1:10" x14ac:dyDescent="0.25">
      <c r="A340" s="1" t="str">
        <f t="shared" si="5"/>
        <v>DÉCEMBRE</v>
      </c>
      <c r="B340" s="2">
        <v>44898</v>
      </c>
      <c r="C340" s="4">
        <f>SUMIFS(renseignements!G:G,renseignements!D:D,jour!$C$2,renseignements!C:C,jour!B340)</f>
        <v>0</v>
      </c>
      <c r="D340" s="4">
        <f>SUMIFS(renseignements!G:G,renseignements!D:D,jour!D$2,renseignements!C:C,jour!B340)</f>
        <v>0</v>
      </c>
      <c r="E340" s="4">
        <f>SUMIFS(renseignements!G:G,renseignements!D:D,jour!E$2,renseignements!C:C,jour!B340)</f>
        <v>0</v>
      </c>
      <c r="H340" s="1">
        <f>COUNTIFS(renseignements!D:D,jour!H$2,renseignements!C:C,jour!B340)</f>
        <v>0</v>
      </c>
      <c r="I340" s="1">
        <f>COUNTIFS(renseignements!D:D,jour!I$2,renseignements!C:C,jour!B340)</f>
        <v>0</v>
      </c>
      <c r="J340" s="1">
        <f>COUNTIFS(renseignements!D:D,jour!J$2,renseignements!C:C,jour!B340)</f>
        <v>0</v>
      </c>
    </row>
    <row r="341" spans="1:10" x14ac:dyDescent="0.25">
      <c r="A341" s="1" t="str">
        <f t="shared" si="5"/>
        <v>DÉCEMBRE</v>
      </c>
      <c r="B341" s="2">
        <v>44899</v>
      </c>
      <c r="C341" s="4">
        <f>SUMIFS(renseignements!G:G,renseignements!D:D,jour!$C$2,renseignements!C:C,jour!B341)</f>
        <v>0</v>
      </c>
      <c r="D341" s="4">
        <f>SUMIFS(renseignements!G:G,renseignements!D:D,jour!D$2,renseignements!C:C,jour!B341)</f>
        <v>0</v>
      </c>
      <c r="E341" s="4">
        <f>SUMIFS(renseignements!G:G,renseignements!D:D,jour!E$2,renseignements!C:C,jour!B341)</f>
        <v>0</v>
      </c>
      <c r="H341" s="1">
        <f>COUNTIFS(renseignements!D:D,jour!H$2,renseignements!C:C,jour!B341)</f>
        <v>0</v>
      </c>
      <c r="I341" s="1">
        <f>COUNTIFS(renseignements!D:D,jour!I$2,renseignements!C:C,jour!B341)</f>
        <v>0</v>
      </c>
      <c r="J341" s="1">
        <f>COUNTIFS(renseignements!D:D,jour!J$2,renseignements!C:C,jour!B341)</f>
        <v>0</v>
      </c>
    </row>
    <row r="342" spans="1:10" x14ac:dyDescent="0.25">
      <c r="A342" s="1" t="str">
        <f t="shared" si="5"/>
        <v>DÉCEMBRE</v>
      </c>
      <c r="B342" s="2">
        <v>44900</v>
      </c>
      <c r="C342" s="4">
        <f>SUMIFS(renseignements!G:G,renseignements!D:D,jour!$C$2,renseignements!C:C,jour!B342)</f>
        <v>0</v>
      </c>
      <c r="D342" s="4">
        <f>SUMIFS(renseignements!G:G,renseignements!D:D,jour!D$2,renseignements!C:C,jour!B342)</f>
        <v>0</v>
      </c>
      <c r="E342" s="4">
        <f>SUMIFS(renseignements!G:G,renseignements!D:D,jour!E$2,renseignements!C:C,jour!B342)</f>
        <v>0</v>
      </c>
      <c r="H342" s="1">
        <f>COUNTIFS(renseignements!D:D,jour!H$2,renseignements!C:C,jour!B342)</f>
        <v>0</v>
      </c>
      <c r="I342" s="1">
        <f>COUNTIFS(renseignements!D:D,jour!I$2,renseignements!C:C,jour!B342)</f>
        <v>0</v>
      </c>
      <c r="J342" s="1">
        <f>COUNTIFS(renseignements!D:D,jour!J$2,renseignements!C:C,jour!B342)</f>
        <v>0</v>
      </c>
    </row>
    <row r="343" spans="1:10" x14ac:dyDescent="0.25">
      <c r="A343" s="1" t="str">
        <f t="shared" si="5"/>
        <v>DÉCEMBRE</v>
      </c>
      <c r="B343" s="2">
        <v>44901</v>
      </c>
      <c r="C343" s="4">
        <f>SUMIFS(renseignements!G:G,renseignements!D:D,jour!$C$2,renseignements!C:C,jour!B343)</f>
        <v>0</v>
      </c>
      <c r="D343" s="4">
        <f>SUMIFS(renseignements!G:G,renseignements!D:D,jour!D$2,renseignements!C:C,jour!B343)</f>
        <v>0</v>
      </c>
      <c r="E343" s="4">
        <f>SUMIFS(renseignements!G:G,renseignements!D:D,jour!E$2,renseignements!C:C,jour!B343)</f>
        <v>0</v>
      </c>
      <c r="H343" s="1">
        <f>COUNTIFS(renseignements!D:D,jour!H$2,renseignements!C:C,jour!B343)</f>
        <v>0</v>
      </c>
      <c r="I343" s="1">
        <f>COUNTIFS(renseignements!D:D,jour!I$2,renseignements!C:C,jour!B343)</f>
        <v>0</v>
      </c>
      <c r="J343" s="1">
        <f>COUNTIFS(renseignements!D:D,jour!J$2,renseignements!C:C,jour!B343)</f>
        <v>0</v>
      </c>
    </row>
    <row r="344" spans="1:10" x14ac:dyDescent="0.25">
      <c r="A344" s="1" t="str">
        <f t="shared" si="5"/>
        <v>DÉCEMBRE</v>
      </c>
      <c r="B344" s="2">
        <v>44902</v>
      </c>
      <c r="C344" s="4">
        <f>SUMIFS(renseignements!G:G,renseignements!D:D,jour!$C$2,renseignements!C:C,jour!B344)</f>
        <v>0</v>
      </c>
      <c r="D344" s="4">
        <f>SUMIFS(renseignements!G:G,renseignements!D:D,jour!D$2,renseignements!C:C,jour!B344)</f>
        <v>0</v>
      </c>
      <c r="E344" s="4">
        <f>SUMIFS(renseignements!G:G,renseignements!D:D,jour!E$2,renseignements!C:C,jour!B344)</f>
        <v>0</v>
      </c>
      <c r="H344" s="1">
        <f>COUNTIFS(renseignements!D:D,jour!H$2,renseignements!C:C,jour!B344)</f>
        <v>0</v>
      </c>
      <c r="I344" s="1">
        <f>COUNTIFS(renseignements!D:D,jour!I$2,renseignements!C:C,jour!B344)</f>
        <v>0</v>
      </c>
      <c r="J344" s="1">
        <f>COUNTIFS(renseignements!D:D,jour!J$2,renseignements!C:C,jour!B344)</f>
        <v>0</v>
      </c>
    </row>
    <row r="345" spans="1:10" x14ac:dyDescent="0.25">
      <c r="A345" s="1" t="str">
        <f t="shared" si="5"/>
        <v>DÉCEMBRE</v>
      </c>
      <c r="B345" s="2">
        <v>44903</v>
      </c>
      <c r="C345" s="4">
        <f>SUMIFS(renseignements!G:G,renseignements!D:D,jour!$C$2,renseignements!C:C,jour!B345)</f>
        <v>0</v>
      </c>
      <c r="D345" s="4">
        <f>SUMIFS(renseignements!G:G,renseignements!D:D,jour!D$2,renseignements!C:C,jour!B345)</f>
        <v>0</v>
      </c>
      <c r="E345" s="4">
        <f>SUMIFS(renseignements!G:G,renseignements!D:D,jour!E$2,renseignements!C:C,jour!B345)</f>
        <v>0</v>
      </c>
      <c r="H345" s="1">
        <f>COUNTIFS(renseignements!D:D,jour!H$2,renseignements!C:C,jour!B345)</f>
        <v>0</v>
      </c>
      <c r="I345" s="1">
        <f>COUNTIFS(renseignements!D:D,jour!I$2,renseignements!C:C,jour!B345)</f>
        <v>0</v>
      </c>
      <c r="J345" s="1">
        <f>COUNTIFS(renseignements!D:D,jour!J$2,renseignements!C:C,jour!B345)</f>
        <v>0</v>
      </c>
    </row>
    <row r="346" spans="1:10" x14ac:dyDescent="0.25">
      <c r="A346" s="1" t="str">
        <f t="shared" si="5"/>
        <v>DÉCEMBRE</v>
      </c>
      <c r="B346" s="2">
        <v>44904</v>
      </c>
      <c r="C346" s="4">
        <f>SUMIFS(renseignements!G:G,renseignements!D:D,jour!$C$2,renseignements!C:C,jour!B346)</f>
        <v>0</v>
      </c>
      <c r="D346" s="4">
        <f>SUMIFS(renseignements!G:G,renseignements!D:D,jour!D$2,renseignements!C:C,jour!B346)</f>
        <v>0</v>
      </c>
      <c r="E346" s="4">
        <f>SUMIFS(renseignements!G:G,renseignements!D:D,jour!E$2,renseignements!C:C,jour!B346)</f>
        <v>0</v>
      </c>
      <c r="H346" s="1">
        <f>COUNTIFS(renseignements!D:D,jour!H$2,renseignements!C:C,jour!B346)</f>
        <v>0</v>
      </c>
      <c r="I346" s="1">
        <f>COUNTIFS(renseignements!D:D,jour!I$2,renseignements!C:C,jour!B346)</f>
        <v>0</v>
      </c>
      <c r="J346" s="1">
        <f>COUNTIFS(renseignements!D:D,jour!J$2,renseignements!C:C,jour!B346)</f>
        <v>0</v>
      </c>
    </row>
    <row r="347" spans="1:10" x14ac:dyDescent="0.25">
      <c r="A347" s="1" t="str">
        <f t="shared" si="5"/>
        <v>DÉCEMBRE</v>
      </c>
      <c r="B347" s="2">
        <v>44905</v>
      </c>
      <c r="C347" s="4">
        <f>SUMIFS(renseignements!G:G,renseignements!D:D,jour!$C$2,renseignements!C:C,jour!B347)</f>
        <v>0</v>
      </c>
      <c r="D347" s="4">
        <f>SUMIFS(renseignements!G:G,renseignements!D:D,jour!D$2,renseignements!C:C,jour!B347)</f>
        <v>0</v>
      </c>
      <c r="E347" s="4">
        <f>SUMIFS(renseignements!G:G,renseignements!D:D,jour!E$2,renseignements!C:C,jour!B347)</f>
        <v>0</v>
      </c>
      <c r="H347" s="1">
        <f>COUNTIFS(renseignements!D:D,jour!H$2,renseignements!C:C,jour!B347)</f>
        <v>0</v>
      </c>
      <c r="I347" s="1">
        <f>COUNTIFS(renseignements!D:D,jour!I$2,renseignements!C:C,jour!B347)</f>
        <v>0</v>
      </c>
      <c r="J347" s="1">
        <f>COUNTIFS(renseignements!D:D,jour!J$2,renseignements!C:C,jour!B347)</f>
        <v>0</v>
      </c>
    </row>
    <row r="348" spans="1:10" x14ac:dyDescent="0.25">
      <c r="A348" s="1" t="str">
        <f t="shared" si="5"/>
        <v>DÉCEMBRE</v>
      </c>
      <c r="B348" s="2">
        <v>44906</v>
      </c>
      <c r="C348" s="4">
        <f>SUMIFS(renseignements!G:G,renseignements!D:D,jour!$C$2,renseignements!C:C,jour!B348)</f>
        <v>0</v>
      </c>
      <c r="D348" s="4">
        <f>SUMIFS(renseignements!G:G,renseignements!D:D,jour!D$2,renseignements!C:C,jour!B348)</f>
        <v>0</v>
      </c>
      <c r="E348" s="4">
        <f>SUMIFS(renseignements!G:G,renseignements!D:D,jour!E$2,renseignements!C:C,jour!B348)</f>
        <v>0</v>
      </c>
      <c r="H348" s="1">
        <f>COUNTIFS(renseignements!D:D,jour!H$2,renseignements!C:C,jour!B348)</f>
        <v>0</v>
      </c>
      <c r="I348" s="1">
        <f>COUNTIFS(renseignements!D:D,jour!I$2,renseignements!C:C,jour!B348)</f>
        <v>0</v>
      </c>
      <c r="J348" s="1">
        <f>COUNTIFS(renseignements!D:D,jour!J$2,renseignements!C:C,jour!B348)</f>
        <v>0</v>
      </c>
    </row>
    <row r="349" spans="1:10" x14ac:dyDescent="0.25">
      <c r="A349" s="1" t="str">
        <f t="shared" si="5"/>
        <v>DÉCEMBRE</v>
      </c>
      <c r="B349" s="2">
        <v>44907</v>
      </c>
      <c r="C349" s="4">
        <f>SUMIFS(renseignements!G:G,renseignements!D:D,jour!$C$2,renseignements!C:C,jour!B349)</f>
        <v>0</v>
      </c>
      <c r="D349" s="4">
        <f>SUMIFS(renseignements!G:G,renseignements!D:D,jour!D$2,renseignements!C:C,jour!B349)</f>
        <v>0</v>
      </c>
      <c r="E349" s="4">
        <f>SUMIFS(renseignements!G:G,renseignements!D:D,jour!E$2,renseignements!C:C,jour!B349)</f>
        <v>0</v>
      </c>
      <c r="H349" s="1">
        <f>COUNTIFS(renseignements!D:D,jour!H$2,renseignements!C:C,jour!B349)</f>
        <v>0</v>
      </c>
      <c r="I349" s="1">
        <f>COUNTIFS(renseignements!D:D,jour!I$2,renseignements!C:C,jour!B349)</f>
        <v>0</v>
      </c>
      <c r="J349" s="1">
        <f>COUNTIFS(renseignements!D:D,jour!J$2,renseignements!C:C,jour!B349)</f>
        <v>0</v>
      </c>
    </row>
    <row r="350" spans="1:10" x14ac:dyDescent="0.25">
      <c r="A350" s="1" t="str">
        <f t="shared" si="5"/>
        <v>DÉCEMBRE</v>
      </c>
      <c r="B350" s="2">
        <v>44908</v>
      </c>
      <c r="C350" s="4">
        <f>SUMIFS(renseignements!G:G,renseignements!D:D,jour!$C$2,renseignements!C:C,jour!B350)</f>
        <v>0</v>
      </c>
      <c r="D350" s="4">
        <f>SUMIFS(renseignements!G:G,renseignements!D:D,jour!D$2,renseignements!C:C,jour!B350)</f>
        <v>0</v>
      </c>
      <c r="E350" s="4">
        <f>SUMIFS(renseignements!G:G,renseignements!D:D,jour!E$2,renseignements!C:C,jour!B350)</f>
        <v>0</v>
      </c>
      <c r="H350" s="1">
        <f>COUNTIFS(renseignements!D:D,jour!H$2,renseignements!C:C,jour!B350)</f>
        <v>0</v>
      </c>
      <c r="I350" s="1">
        <f>COUNTIFS(renseignements!D:D,jour!I$2,renseignements!C:C,jour!B350)</f>
        <v>0</v>
      </c>
      <c r="J350" s="1">
        <f>COUNTIFS(renseignements!D:D,jour!J$2,renseignements!C:C,jour!B350)</f>
        <v>0</v>
      </c>
    </row>
    <row r="351" spans="1:10" x14ac:dyDescent="0.25">
      <c r="A351" s="1" t="str">
        <f t="shared" si="5"/>
        <v>DÉCEMBRE</v>
      </c>
      <c r="B351" s="2">
        <v>44909</v>
      </c>
      <c r="C351" s="4">
        <f>SUMIFS(renseignements!G:G,renseignements!D:D,jour!$C$2,renseignements!C:C,jour!B351)</f>
        <v>0</v>
      </c>
      <c r="D351" s="4">
        <f>SUMIFS(renseignements!G:G,renseignements!D:D,jour!D$2,renseignements!C:C,jour!B351)</f>
        <v>0</v>
      </c>
      <c r="E351" s="4">
        <f>SUMIFS(renseignements!G:G,renseignements!D:D,jour!E$2,renseignements!C:C,jour!B351)</f>
        <v>0</v>
      </c>
      <c r="H351" s="1">
        <f>COUNTIFS(renseignements!D:D,jour!H$2,renseignements!C:C,jour!B351)</f>
        <v>0</v>
      </c>
      <c r="I351" s="1">
        <f>COUNTIFS(renseignements!D:D,jour!I$2,renseignements!C:C,jour!B351)</f>
        <v>0</v>
      </c>
      <c r="J351" s="1">
        <f>COUNTIFS(renseignements!D:D,jour!J$2,renseignements!C:C,jour!B351)</f>
        <v>0</v>
      </c>
    </row>
    <row r="352" spans="1:10" x14ac:dyDescent="0.25">
      <c r="A352" s="1" t="str">
        <f t="shared" si="5"/>
        <v>DÉCEMBRE</v>
      </c>
      <c r="B352" s="2">
        <v>44910</v>
      </c>
      <c r="C352" s="4">
        <f>SUMIFS(renseignements!G:G,renseignements!D:D,jour!$C$2,renseignements!C:C,jour!B352)</f>
        <v>0</v>
      </c>
      <c r="D352" s="4">
        <f>SUMIFS(renseignements!G:G,renseignements!D:D,jour!D$2,renseignements!C:C,jour!B352)</f>
        <v>0</v>
      </c>
      <c r="E352" s="4">
        <f>SUMIFS(renseignements!G:G,renseignements!D:D,jour!E$2,renseignements!C:C,jour!B352)</f>
        <v>0</v>
      </c>
      <c r="H352" s="1">
        <f>COUNTIFS(renseignements!D:D,jour!H$2,renseignements!C:C,jour!B352)</f>
        <v>0</v>
      </c>
      <c r="I352" s="1">
        <f>COUNTIFS(renseignements!D:D,jour!I$2,renseignements!C:C,jour!B352)</f>
        <v>0</v>
      </c>
      <c r="J352" s="1">
        <f>COUNTIFS(renseignements!D:D,jour!J$2,renseignements!C:C,jour!B352)</f>
        <v>0</v>
      </c>
    </row>
    <row r="353" spans="1:10" x14ac:dyDescent="0.25">
      <c r="A353" s="1" t="str">
        <f t="shared" si="5"/>
        <v>DÉCEMBRE</v>
      </c>
      <c r="B353" s="2">
        <v>44911</v>
      </c>
      <c r="C353" s="4">
        <f>SUMIFS(renseignements!G:G,renseignements!D:D,jour!$C$2,renseignements!C:C,jour!B353)</f>
        <v>0</v>
      </c>
      <c r="D353" s="4">
        <f>SUMIFS(renseignements!G:G,renseignements!D:D,jour!D$2,renseignements!C:C,jour!B353)</f>
        <v>0</v>
      </c>
      <c r="E353" s="4">
        <f>SUMIFS(renseignements!G:G,renseignements!D:D,jour!E$2,renseignements!C:C,jour!B353)</f>
        <v>0</v>
      </c>
      <c r="H353" s="1">
        <f>COUNTIFS(renseignements!D:D,jour!H$2,renseignements!C:C,jour!B353)</f>
        <v>0</v>
      </c>
      <c r="I353" s="1">
        <f>COUNTIFS(renseignements!D:D,jour!I$2,renseignements!C:C,jour!B353)</f>
        <v>0</v>
      </c>
      <c r="J353" s="1">
        <f>COUNTIFS(renseignements!D:D,jour!J$2,renseignements!C:C,jour!B353)</f>
        <v>0</v>
      </c>
    </row>
    <row r="354" spans="1:10" x14ac:dyDescent="0.25">
      <c r="A354" s="1" t="str">
        <f t="shared" si="5"/>
        <v>DÉCEMBRE</v>
      </c>
      <c r="B354" s="2">
        <v>44912</v>
      </c>
      <c r="C354" s="4">
        <f>SUMIFS(renseignements!G:G,renseignements!D:D,jour!$C$2,renseignements!C:C,jour!B354)</f>
        <v>0</v>
      </c>
      <c r="D354" s="4">
        <f>SUMIFS(renseignements!G:G,renseignements!D:D,jour!D$2,renseignements!C:C,jour!B354)</f>
        <v>0</v>
      </c>
      <c r="E354" s="4">
        <f>SUMIFS(renseignements!G:G,renseignements!D:D,jour!E$2,renseignements!C:C,jour!B354)</f>
        <v>0</v>
      </c>
      <c r="H354" s="1">
        <f>COUNTIFS(renseignements!D:D,jour!H$2,renseignements!C:C,jour!B354)</f>
        <v>0</v>
      </c>
      <c r="I354" s="1">
        <f>COUNTIFS(renseignements!D:D,jour!I$2,renseignements!C:C,jour!B354)</f>
        <v>0</v>
      </c>
      <c r="J354" s="1">
        <f>COUNTIFS(renseignements!D:D,jour!J$2,renseignements!C:C,jour!B354)</f>
        <v>0</v>
      </c>
    </row>
    <row r="355" spans="1:10" x14ac:dyDescent="0.25">
      <c r="A355" s="1" t="str">
        <f t="shared" si="5"/>
        <v>DÉCEMBRE</v>
      </c>
      <c r="B355" s="2">
        <v>44913</v>
      </c>
      <c r="C355" s="4">
        <f>SUMIFS(renseignements!G:G,renseignements!D:D,jour!$C$2,renseignements!C:C,jour!B355)</f>
        <v>0</v>
      </c>
      <c r="D355" s="4">
        <f>SUMIFS(renseignements!G:G,renseignements!D:D,jour!D$2,renseignements!C:C,jour!B355)</f>
        <v>0</v>
      </c>
      <c r="E355" s="4">
        <f>SUMIFS(renseignements!G:G,renseignements!D:D,jour!E$2,renseignements!C:C,jour!B355)</f>
        <v>0</v>
      </c>
      <c r="H355" s="1">
        <f>COUNTIFS(renseignements!D:D,jour!H$2,renseignements!C:C,jour!B355)</f>
        <v>0</v>
      </c>
      <c r="I355" s="1">
        <f>COUNTIFS(renseignements!D:D,jour!I$2,renseignements!C:C,jour!B355)</f>
        <v>0</v>
      </c>
      <c r="J355" s="1">
        <f>COUNTIFS(renseignements!D:D,jour!J$2,renseignements!C:C,jour!B355)</f>
        <v>0</v>
      </c>
    </row>
    <row r="356" spans="1:10" x14ac:dyDescent="0.25">
      <c r="A356" s="1" t="str">
        <f t="shared" si="5"/>
        <v>DÉCEMBRE</v>
      </c>
      <c r="B356" s="2">
        <v>44914</v>
      </c>
      <c r="C356" s="4">
        <f>SUMIFS(renseignements!G:G,renseignements!D:D,jour!$C$2,renseignements!C:C,jour!B356)</f>
        <v>0</v>
      </c>
      <c r="D356" s="4">
        <f>SUMIFS(renseignements!G:G,renseignements!D:D,jour!D$2,renseignements!C:C,jour!B356)</f>
        <v>0</v>
      </c>
      <c r="E356" s="4">
        <f>SUMIFS(renseignements!G:G,renseignements!D:D,jour!E$2,renseignements!C:C,jour!B356)</f>
        <v>0</v>
      </c>
      <c r="H356" s="1">
        <f>COUNTIFS(renseignements!D:D,jour!H$2,renseignements!C:C,jour!B356)</f>
        <v>0</v>
      </c>
      <c r="I356" s="1">
        <f>COUNTIFS(renseignements!D:D,jour!I$2,renseignements!C:C,jour!B356)</f>
        <v>0</v>
      </c>
      <c r="J356" s="1">
        <f>COUNTIFS(renseignements!D:D,jour!J$2,renseignements!C:C,jour!B356)</f>
        <v>0</v>
      </c>
    </row>
    <row r="357" spans="1:10" x14ac:dyDescent="0.25">
      <c r="A357" s="1" t="str">
        <f t="shared" si="5"/>
        <v>DÉCEMBRE</v>
      </c>
      <c r="B357" s="2">
        <v>44915</v>
      </c>
      <c r="C357" s="4">
        <f>SUMIFS(renseignements!G:G,renseignements!D:D,jour!$C$2,renseignements!C:C,jour!B357)</f>
        <v>0</v>
      </c>
      <c r="D357" s="4">
        <f>SUMIFS(renseignements!G:G,renseignements!D:D,jour!D$2,renseignements!C:C,jour!B357)</f>
        <v>0</v>
      </c>
      <c r="E357" s="4">
        <f>SUMIFS(renseignements!G:G,renseignements!D:D,jour!E$2,renseignements!C:C,jour!B357)</f>
        <v>0</v>
      </c>
      <c r="H357" s="1">
        <f>COUNTIFS(renseignements!D:D,jour!H$2,renseignements!C:C,jour!B357)</f>
        <v>0</v>
      </c>
      <c r="I357" s="1">
        <f>COUNTIFS(renseignements!D:D,jour!I$2,renseignements!C:C,jour!B357)</f>
        <v>0</v>
      </c>
      <c r="J357" s="1">
        <f>COUNTIFS(renseignements!D:D,jour!J$2,renseignements!C:C,jour!B357)</f>
        <v>0</v>
      </c>
    </row>
    <row r="358" spans="1:10" x14ac:dyDescent="0.25">
      <c r="A358" s="1" t="str">
        <f t="shared" si="5"/>
        <v>DÉCEMBRE</v>
      </c>
      <c r="B358" s="2">
        <v>44916</v>
      </c>
      <c r="C358" s="4">
        <f>SUMIFS(renseignements!G:G,renseignements!D:D,jour!$C$2,renseignements!C:C,jour!B358)</f>
        <v>0</v>
      </c>
      <c r="D358" s="4">
        <f>SUMIFS(renseignements!G:G,renseignements!D:D,jour!D$2,renseignements!C:C,jour!B358)</f>
        <v>0</v>
      </c>
      <c r="E358" s="4">
        <f>SUMIFS(renseignements!G:G,renseignements!D:D,jour!E$2,renseignements!C:C,jour!B358)</f>
        <v>0</v>
      </c>
      <c r="H358" s="1">
        <f>COUNTIFS(renseignements!D:D,jour!H$2,renseignements!C:C,jour!B358)</f>
        <v>0</v>
      </c>
      <c r="I358" s="1">
        <f>COUNTIFS(renseignements!D:D,jour!I$2,renseignements!C:C,jour!B358)</f>
        <v>0</v>
      </c>
      <c r="J358" s="1">
        <f>COUNTIFS(renseignements!D:D,jour!J$2,renseignements!C:C,jour!B358)</f>
        <v>0</v>
      </c>
    </row>
    <row r="359" spans="1:10" x14ac:dyDescent="0.25">
      <c r="A359" s="1" t="str">
        <f t="shared" si="5"/>
        <v>DÉCEMBRE</v>
      </c>
      <c r="B359" s="2">
        <v>44917</v>
      </c>
      <c r="C359" s="4">
        <f>SUMIFS(renseignements!G:G,renseignements!D:D,jour!$C$2,renseignements!C:C,jour!B359)</f>
        <v>0</v>
      </c>
      <c r="D359" s="4">
        <f>SUMIFS(renseignements!G:G,renseignements!D:D,jour!D$2,renseignements!C:C,jour!B359)</f>
        <v>0</v>
      </c>
      <c r="E359" s="4">
        <f>SUMIFS(renseignements!G:G,renseignements!D:D,jour!E$2,renseignements!C:C,jour!B359)</f>
        <v>0</v>
      </c>
      <c r="H359" s="1">
        <f>COUNTIFS(renseignements!D:D,jour!H$2,renseignements!C:C,jour!B359)</f>
        <v>0</v>
      </c>
      <c r="I359" s="1">
        <f>COUNTIFS(renseignements!D:D,jour!I$2,renseignements!C:C,jour!B359)</f>
        <v>0</v>
      </c>
      <c r="J359" s="1">
        <f>COUNTIFS(renseignements!D:D,jour!J$2,renseignements!C:C,jour!B359)</f>
        <v>0</v>
      </c>
    </row>
    <row r="360" spans="1:10" x14ac:dyDescent="0.25">
      <c r="A360" s="1" t="str">
        <f t="shared" si="5"/>
        <v>DÉCEMBRE</v>
      </c>
      <c r="B360" s="2">
        <v>44918</v>
      </c>
      <c r="C360" s="4">
        <f>SUMIFS(renseignements!G:G,renseignements!D:D,jour!$C$2,renseignements!C:C,jour!B360)</f>
        <v>0</v>
      </c>
      <c r="D360" s="4">
        <f>SUMIFS(renseignements!G:G,renseignements!D:D,jour!D$2,renseignements!C:C,jour!B360)</f>
        <v>0</v>
      </c>
      <c r="E360" s="4">
        <f>SUMIFS(renseignements!G:G,renseignements!D:D,jour!E$2,renseignements!C:C,jour!B360)</f>
        <v>0</v>
      </c>
      <c r="H360" s="1">
        <f>COUNTIFS(renseignements!D:D,jour!H$2,renseignements!C:C,jour!B360)</f>
        <v>0</v>
      </c>
      <c r="I360" s="1">
        <f>COUNTIFS(renseignements!D:D,jour!I$2,renseignements!C:C,jour!B360)</f>
        <v>0</v>
      </c>
      <c r="J360" s="1">
        <f>COUNTIFS(renseignements!D:D,jour!J$2,renseignements!C:C,jour!B360)</f>
        <v>0</v>
      </c>
    </row>
    <row r="361" spans="1:10" x14ac:dyDescent="0.25">
      <c r="A361" s="1" t="str">
        <f t="shared" si="5"/>
        <v>DÉCEMBRE</v>
      </c>
      <c r="B361" s="2">
        <v>44919</v>
      </c>
      <c r="C361" s="4">
        <f>SUMIFS(renseignements!G:G,renseignements!D:D,jour!$C$2,renseignements!C:C,jour!B361)</f>
        <v>0</v>
      </c>
      <c r="D361" s="4">
        <f>SUMIFS(renseignements!G:G,renseignements!D:D,jour!D$2,renseignements!C:C,jour!B361)</f>
        <v>0</v>
      </c>
      <c r="E361" s="4">
        <f>SUMIFS(renseignements!G:G,renseignements!D:D,jour!E$2,renseignements!C:C,jour!B361)</f>
        <v>0</v>
      </c>
      <c r="H361" s="1">
        <f>COUNTIFS(renseignements!D:D,jour!H$2,renseignements!C:C,jour!B361)</f>
        <v>0</v>
      </c>
      <c r="I361" s="1">
        <f>COUNTIFS(renseignements!D:D,jour!I$2,renseignements!C:C,jour!B361)</f>
        <v>0</v>
      </c>
      <c r="J361" s="1">
        <f>COUNTIFS(renseignements!D:D,jour!J$2,renseignements!C:C,jour!B361)</f>
        <v>0</v>
      </c>
    </row>
    <row r="362" spans="1:10" x14ac:dyDescent="0.25">
      <c r="A362" s="1" t="str">
        <f t="shared" si="5"/>
        <v>DÉCEMBRE</v>
      </c>
      <c r="B362" s="2">
        <v>44920</v>
      </c>
      <c r="C362" s="4">
        <f>SUMIFS(renseignements!G:G,renseignements!D:D,jour!$C$2,renseignements!C:C,jour!B362)</f>
        <v>0</v>
      </c>
      <c r="D362" s="4">
        <f>SUMIFS(renseignements!G:G,renseignements!D:D,jour!D$2,renseignements!C:C,jour!B362)</f>
        <v>0</v>
      </c>
      <c r="E362" s="4">
        <f>SUMIFS(renseignements!G:G,renseignements!D:D,jour!E$2,renseignements!C:C,jour!B362)</f>
        <v>0</v>
      </c>
      <c r="H362" s="1">
        <f>COUNTIFS(renseignements!D:D,jour!H$2,renseignements!C:C,jour!B362)</f>
        <v>0</v>
      </c>
      <c r="I362" s="1">
        <f>COUNTIFS(renseignements!D:D,jour!I$2,renseignements!C:C,jour!B362)</f>
        <v>0</v>
      </c>
      <c r="J362" s="1">
        <f>COUNTIFS(renseignements!D:D,jour!J$2,renseignements!C:C,jour!B362)</f>
        <v>0</v>
      </c>
    </row>
    <row r="363" spans="1:10" x14ac:dyDescent="0.25">
      <c r="A363" s="1" t="str">
        <f t="shared" si="5"/>
        <v>DÉCEMBRE</v>
      </c>
      <c r="B363" s="2">
        <v>44921</v>
      </c>
      <c r="C363" s="4">
        <f>SUMIFS(renseignements!G:G,renseignements!D:D,jour!$C$2,renseignements!C:C,jour!B363)</f>
        <v>0</v>
      </c>
      <c r="D363" s="4">
        <f>SUMIFS(renseignements!G:G,renseignements!D:D,jour!D$2,renseignements!C:C,jour!B363)</f>
        <v>0</v>
      </c>
      <c r="E363" s="4">
        <f>SUMIFS(renseignements!G:G,renseignements!D:D,jour!E$2,renseignements!C:C,jour!B363)</f>
        <v>0</v>
      </c>
      <c r="H363" s="1">
        <f>COUNTIFS(renseignements!D:D,jour!H$2,renseignements!C:C,jour!B363)</f>
        <v>0</v>
      </c>
      <c r="I363" s="1">
        <f>COUNTIFS(renseignements!D:D,jour!I$2,renseignements!C:C,jour!B363)</f>
        <v>0</v>
      </c>
      <c r="J363" s="1">
        <f>COUNTIFS(renseignements!D:D,jour!J$2,renseignements!C:C,jour!B363)</f>
        <v>0</v>
      </c>
    </row>
    <row r="364" spans="1:10" x14ac:dyDescent="0.25">
      <c r="A364" s="1" t="str">
        <f t="shared" si="5"/>
        <v>DÉCEMBRE</v>
      </c>
      <c r="B364" s="2">
        <v>44922</v>
      </c>
      <c r="C364" s="4">
        <f>SUMIFS(renseignements!G:G,renseignements!D:D,jour!$C$2,renseignements!C:C,jour!B364)</f>
        <v>0</v>
      </c>
      <c r="D364" s="4">
        <f>SUMIFS(renseignements!G:G,renseignements!D:D,jour!D$2,renseignements!C:C,jour!B364)</f>
        <v>0</v>
      </c>
      <c r="E364" s="4">
        <f>SUMIFS(renseignements!G:G,renseignements!D:D,jour!E$2,renseignements!C:C,jour!B364)</f>
        <v>0</v>
      </c>
      <c r="H364" s="1">
        <f>COUNTIFS(renseignements!D:D,jour!H$2,renseignements!C:C,jour!B364)</f>
        <v>0</v>
      </c>
      <c r="I364" s="1">
        <f>COUNTIFS(renseignements!D:D,jour!I$2,renseignements!C:C,jour!B364)</f>
        <v>0</v>
      </c>
      <c r="J364" s="1">
        <f>COUNTIFS(renseignements!D:D,jour!J$2,renseignements!C:C,jour!B364)</f>
        <v>0</v>
      </c>
    </row>
    <row r="365" spans="1:10" x14ac:dyDescent="0.25">
      <c r="A365" s="1" t="str">
        <f t="shared" si="5"/>
        <v>DÉCEMBRE</v>
      </c>
      <c r="B365" s="2">
        <v>44923</v>
      </c>
      <c r="C365" s="4">
        <f>SUMIFS(renseignements!G:G,renseignements!D:D,jour!$C$2,renseignements!C:C,jour!B365)</f>
        <v>0</v>
      </c>
      <c r="D365" s="4">
        <f>SUMIFS(renseignements!G:G,renseignements!D:D,jour!D$2,renseignements!C:C,jour!B365)</f>
        <v>0</v>
      </c>
      <c r="E365" s="4">
        <f>SUMIFS(renseignements!G:G,renseignements!D:D,jour!E$2,renseignements!C:C,jour!B365)</f>
        <v>0</v>
      </c>
      <c r="H365" s="1">
        <f>COUNTIFS(renseignements!D:D,jour!H$2,renseignements!C:C,jour!B365)</f>
        <v>0</v>
      </c>
      <c r="I365" s="1">
        <f>COUNTIFS(renseignements!D:D,jour!I$2,renseignements!C:C,jour!B365)</f>
        <v>0</v>
      </c>
      <c r="J365" s="1">
        <f>COUNTIFS(renseignements!D:D,jour!J$2,renseignements!C:C,jour!B365)</f>
        <v>0</v>
      </c>
    </row>
    <row r="366" spans="1:10" x14ac:dyDescent="0.25">
      <c r="A366" s="1" t="str">
        <f t="shared" si="5"/>
        <v>DÉCEMBRE</v>
      </c>
      <c r="B366" s="2">
        <v>44924</v>
      </c>
      <c r="C366" s="4">
        <f>SUMIFS(renseignements!G:G,renseignements!D:D,jour!$C$2,renseignements!C:C,jour!B366)</f>
        <v>0</v>
      </c>
      <c r="D366" s="4">
        <f>SUMIFS(renseignements!G:G,renseignements!D:D,jour!D$2,renseignements!C:C,jour!B366)</f>
        <v>0</v>
      </c>
      <c r="E366" s="4">
        <f>SUMIFS(renseignements!G:G,renseignements!D:D,jour!E$2,renseignements!C:C,jour!B366)</f>
        <v>0</v>
      </c>
      <c r="H366" s="1">
        <f>COUNTIFS(renseignements!D:D,jour!H$2,renseignements!C:C,jour!B366)</f>
        <v>0</v>
      </c>
      <c r="I366" s="1">
        <f>COUNTIFS(renseignements!D:D,jour!I$2,renseignements!C:C,jour!B366)</f>
        <v>0</v>
      </c>
      <c r="J366" s="1">
        <f>COUNTIFS(renseignements!D:D,jour!J$2,renseignements!C:C,jour!B366)</f>
        <v>0</v>
      </c>
    </row>
    <row r="367" spans="1:10" x14ac:dyDescent="0.25">
      <c r="A367" s="1" t="str">
        <f t="shared" si="5"/>
        <v>DÉCEMBRE</v>
      </c>
      <c r="B367" s="2">
        <v>44925</v>
      </c>
      <c r="C367" s="4">
        <f>SUMIFS(renseignements!G:G,renseignements!D:D,jour!$C$2,renseignements!C:C,jour!B367)</f>
        <v>0</v>
      </c>
      <c r="D367" s="4">
        <f>SUMIFS(renseignements!G:G,renseignements!D:D,jour!D$2,renseignements!C:C,jour!B367)</f>
        <v>0</v>
      </c>
      <c r="E367" s="4">
        <f>SUMIFS(renseignements!G:G,renseignements!D:D,jour!E$2,renseignements!C:C,jour!B367)</f>
        <v>0</v>
      </c>
      <c r="H367" s="1">
        <f>COUNTIFS(renseignements!D:D,jour!H$2,renseignements!C:C,jour!B367)</f>
        <v>0</v>
      </c>
      <c r="I367" s="1">
        <f>COUNTIFS(renseignements!D:D,jour!I$2,renseignements!C:C,jour!B367)</f>
        <v>0</v>
      </c>
      <c r="J367" s="1">
        <f>COUNTIFS(renseignements!D:D,jour!J$2,renseignements!C:C,jour!B367)</f>
        <v>0</v>
      </c>
    </row>
    <row r="368" spans="1:10" x14ac:dyDescent="0.25">
      <c r="A368" s="1" t="str">
        <f t="shared" si="5"/>
        <v>DÉCEMBRE</v>
      </c>
      <c r="B368" s="2">
        <v>44926</v>
      </c>
      <c r="C368" s="4">
        <f>SUMIFS(renseignements!G:G,renseignements!D:D,jour!$C$2,renseignements!C:C,jour!B368)</f>
        <v>0</v>
      </c>
      <c r="D368" s="4">
        <f>SUMIFS(renseignements!G:G,renseignements!D:D,jour!D$2,renseignements!C:C,jour!B368)</f>
        <v>0</v>
      </c>
      <c r="E368" s="4">
        <f>SUMIFS(renseignements!G:G,renseignements!D:D,jour!E$2,renseignements!C:C,jour!B368)</f>
        <v>0</v>
      </c>
      <c r="H368" s="1">
        <f>COUNTIFS(renseignements!D:D,jour!H$2,renseignements!C:C,jour!B368)</f>
        <v>0</v>
      </c>
      <c r="I368" s="1">
        <f>COUNTIFS(renseignements!D:D,jour!I$2,renseignements!C:C,jour!B368)</f>
        <v>0</v>
      </c>
      <c r="J368" s="1">
        <f>COUNTIFS(renseignements!D:D,jour!J$2,renseignements!C:C,jour!B368)</f>
        <v>0</v>
      </c>
    </row>
    <row r="369" spans="2:2" x14ac:dyDescent="0.25">
      <c r="B369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BFF2A-659D-4273-B2B3-A37B1FFCA4F4}">
  <dimension ref="A1:I24"/>
  <sheetViews>
    <sheetView tabSelected="1" workbookViewId="0">
      <selection activeCell="E29" sqref="E29"/>
    </sheetView>
  </sheetViews>
  <sheetFormatPr baseColWidth="10" defaultRowHeight="15" x14ac:dyDescent="0.25"/>
  <cols>
    <col min="1" max="16384" width="11.42578125" style="1"/>
  </cols>
  <sheetData>
    <row r="1" spans="1:9" ht="45" customHeight="1" x14ac:dyDescent="0.25">
      <c r="A1" s="6" t="s">
        <v>25</v>
      </c>
      <c r="B1" s="6"/>
      <c r="C1" s="6"/>
      <c r="D1" s="6"/>
      <c r="E1" s="6"/>
      <c r="F1" s="6"/>
      <c r="G1" s="6"/>
      <c r="H1" s="6"/>
      <c r="I1" s="6"/>
    </row>
    <row r="2" spans="1:9" x14ac:dyDescent="0.25">
      <c r="B2" s="6" t="s">
        <v>21</v>
      </c>
      <c r="C2" s="6"/>
      <c r="D2" s="6"/>
      <c r="G2" s="6" t="s">
        <v>22</v>
      </c>
      <c r="H2" s="6"/>
      <c r="I2" s="6"/>
    </row>
    <row r="3" spans="1:9" x14ac:dyDescent="0.25">
      <c r="B3" s="1">
        <v>1</v>
      </c>
      <c r="C3" s="1">
        <v>2</v>
      </c>
      <c r="D3" s="1">
        <v>3</v>
      </c>
      <c r="G3" s="1">
        <v>1</v>
      </c>
      <c r="H3" s="1">
        <v>2</v>
      </c>
      <c r="I3" s="1">
        <v>3</v>
      </c>
    </row>
    <row r="5" spans="1:9" x14ac:dyDescent="0.25">
      <c r="A5" s="1" t="s">
        <v>9</v>
      </c>
      <c r="B5" s="4">
        <f>SUMIFS(Tableau1[Temps],Tableau1[salle],"1",Tableau1[mois],'mois et annuel'!A5)</f>
        <v>0.125</v>
      </c>
      <c r="C5" s="4">
        <f>SUMIFS(Tableau1[Temps],Tableau1[salle],"2",Tableau1[mois],'mois et annuel'!A5)</f>
        <v>0.21875</v>
      </c>
      <c r="D5" s="4">
        <f>SUMIFS(Tableau1[Temps],Tableau1[salle],"2",Tableau1[mois],'mois et annuel'!A5)</f>
        <v>0.21875</v>
      </c>
      <c r="G5" s="1">
        <f>COUNTIFS(Tableau1[salle],"1",Tableau1[mois],'mois et annuel'!A5)</f>
        <v>3</v>
      </c>
      <c r="H5" s="1">
        <f>COUNTIFS(Tableau1[salle],"2",Tableau1[mois],'mois et annuel'!A5)</f>
        <v>2</v>
      </c>
      <c r="I5" s="1">
        <f>COUNTIFS(Tableau1[salle],"3",Tableau1[mois],'mois et annuel'!A5)</f>
        <v>1</v>
      </c>
    </row>
    <row r="6" spans="1:9" x14ac:dyDescent="0.25">
      <c r="A6" s="1" t="s">
        <v>10</v>
      </c>
      <c r="B6" s="4">
        <f>SUMIFS(Tableau1[Temps],Tableau1[salle],"1",Tableau1[mois],'mois et annuel'!A6)</f>
        <v>0</v>
      </c>
      <c r="C6" s="4">
        <f>SUMIFS(Tableau1[Temps],Tableau1[salle],"2",Tableau1[mois],'mois et annuel'!A6)</f>
        <v>0</v>
      </c>
      <c r="D6" s="4">
        <f>SUMIFS(Tableau1[Temps],Tableau1[salle],"2",Tableau1[mois],'mois et annuel'!A6)</f>
        <v>0</v>
      </c>
      <c r="G6" s="1">
        <f>COUNTIFS(Tableau1[salle],"1",Tableau1[mois],'mois et annuel'!A6)</f>
        <v>0</v>
      </c>
      <c r="H6" s="1">
        <f>COUNTIFS(Tableau1[salle],"2",Tableau1[mois],'mois et annuel'!A6)</f>
        <v>0</v>
      </c>
      <c r="I6" s="1">
        <f>COUNTIFS(Tableau1[salle],"3",Tableau1[mois],'mois et annuel'!A6)</f>
        <v>0</v>
      </c>
    </row>
    <row r="7" spans="1:9" x14ac:dyDescent="0.25">
      <c r="A7" s="1" t="s">
        <v>11</v>
      </c>
      <c r="B7" s="4">
        <f>SUMIFS(Tableau1[Temps],Tableau1[salle],"1",Tableau1[mois],'mois et annuel'!A7)</f>
        <v>0</v>
      </c>
      <c r="C7" s="4">
        <f>SUMIFS(Tableau1[Temps],Tableau1[salle],"2",Tableau1[mois],'mois et annuel'!A7)</f>
        <v>0</v>
      </c>
      <c r="D7" s="4">
        <f>SUMIFS(Tableau1[Temps],Tableau1[salle],"2",Tableau1[mois],'mois et annuel'!A7)</f>
        <v>0</v>
      </c>
      <c r="G7" s="1">
        <f>COUNTIFS(Tableau1[salle],"1",Tableau1[mois],'mois et annuel'!A7)</f>
        <v>0</v>
      </c>
      <c r="H7" s="1">
        <f>COUNTIFS(Tableau1[salle],"2",Tableau1[mois],'mois et annuel'!A7)</f>
        <v>0</v>
      </c>
      <c r="I7" s="1">
        <f>COUNTIFS(Tableau1[salle],"3",Tableau1[mois],'mois et annuel'!A7)</f>
        <v>0</v>
      </c>
    </row>
    <row r="8" spans="1:9" x14ac:dyDescent="0.25">
      <c r="A8" s="1" t="s">
        <v>12</v>
      </c>
      <c r="B8" s="4">
        <f>SUMIFS(Tableau1[Temps],Tableau1[salle],"1",Tableau1[mois],'mois et annuel'!A8)</f>
        <v>0</v>
      </c>
      <c r="C8" s="4">
        <f>SUMIFS(Tableau1[Temps],Tableau1[salle],"2",Tableau1[mois],'mois et annuel'!A8)</f>
        <v>0</v>
      </c>
      <c r="D8" s="4">
        <f>SUMIFS(Tableau1[Temps],Tableau1[salle],"2",Tableau1[mois],'mois et annuel'!A8)</f>
        <v>0</v>
      </c>
      <c r="G8" s="1">
        <f>COUNTIFS(Tableau1[salle],"1",Tableau1[mois],'mois et annuel'!A8)</f>
        <v>0</v>
      </c>
      <c r="H8" s="1">
        <f>COUNTIFS(Tableau1[salle],"2",Tableau1[mois],'mois et annuel'!A8)</f>
        <v>0</v>
      </c>
      <c r="I8" s="1">
        <f>COUNTIFS(Tableau1[salle],"3",Tableau1[mois],'mois et annuel'!A8)</f>
        <v>0</v>
      </c>
    </row>
    <row r="9" spans="1:9" x14ac:dyDescent="0.25">
      <c r="A9" s="1" t="s">
        <v>13</v>
      </c>
      <c r="B9" s="4">
        <f>SUMIFS(Tableau1[Temps],Tableau1[salle],"1",Tableau1[mois],'mois et annuel'!A9)</f>
        <v>0</v>
      </c>
      <c r="C9" s="4">
        <f>SUMIFS(Tableau1[Temps],Tableau1[salle],"2",Tableau1[mois],'mois et annuel'!A9)</f>
        <v>0</v>
      </c>
      <c r="D9" s="4">
        <f>SUMIFS(Tableau1[Temps],Tableau1[salle],"2",Tableau1[mois],'mois et annuel'!A9)</f>
        <v>0</v>
      </c>
      <c r="G9" s="1">
        <f>COUNTIFS(Tableau1[salle],"1",Tableau1[mois],'mois et annuel'!A9)</f>
        <v>0</v>
      </c>
      <c r="H9" s="1">
        <f>COUNTIFS(Tableau1[salle],"2",Tableau1[mois],'mois et annuel'!A9)</f>
        <v>0</v>
      </c>
      <c r="I9" s="1">
        <f>COUNTIFS(Tableau1[salle],"3",Tableau1[mois],'mois et annuel'!A9)</f>
        <v>0</v>
      </c>
    </row>
    <row r="10" spans="1:9" x14ac:dyDescent="0.25">
      <c r="A10" s="1" t="s">
        <v>14</v>
      </c>
      <c r="B10" s="4">
        <f>SUMIFS(Tableau1[Temps],Tableau1[salle],"1",Tableau1[mois],'mois et annuel'!A10)</f>
        <v>0</v>
      </c>
      <c r="C10" s="4">
        <f>SUMIFS(Tableau1[Temps],Tableau1[salle],"2",Tableau1[mois],'mois et annuel'!A10)</f>
        <v>0</v>
      </c>
      <c r="D10" s="4">
        <f>SUMIFS(Tableau1[Temps],Tableau1[salle],"2",Tableau1[mois],'mois et annuel'!A10)</f>
        <v>0</v>
      </c>
      <c r="G10" s="1">
        <f>COUNTIFS(Tableau1[salle],"1",Tableau1[mois],'mois et annuel'!A10)</f>
        <v>0</v>
      </c>
      <c r="H10" s="1">
        <f>COUNTIFS(Tableau1[salle],"2",Tableau1[mois],'mois et annuel'!A10)</f>
        <v>0</v>
      </c>
      <c r="I10" s="1">
        <f>COUNTIFS(Tableau1[salle],"3",Tableau1[mois],'mois et annuel'!A10)</f>
        <v>0</v>
      </c>
    </row>
    <row r="11" spans="1:9" x14ac:dyDescent="0.25">
      <c r="A11" s="1" t="s">
        <v>15</v>
      </c>
      <c r="B11" s="4">
        <f>SUMIFS(Tableau1[Temps],Tableau1[salle],"1",Tableau1[mois],'mois et annuel'!A11)</f>
        <v>0</v>
      </c>
      <c r="C11" s="4">
        <f>SUMIFS(Tableau1[Temps],Tableau1[salle],"2",Tableau1[mois],'mois et annuel'!A11)</f>
        <v>0</v>
      </c>
      <c r="D11" s="4">
        <f>SUMIFS(Tableau1[Temps],Tableau1[salle],"2",Tableau1[mois],'mois et annuel'!A11)</f>
        <v>0</v>
      </c>
      <c r="G11" s="1">
        <f>COUNTIFS(Tableau1[salle],"1",Tableau1[mois],'mois et annuel'!A11)</f>
        <v>0</v>
      </c>
      <c r="H11" s="1">
        <f>COUNTIFS(Tableau1[salle],"2",Tableau1[mois],'mois et annuel'!A11)</f>
        <v>0</v>
      </c>
      <c r="I11" s="1">
        <f>COUNTIFS(Tableau1[salle],"3",Tableau1[mois],'mois et annuel'!A11)</f>
        <v>0</v>
      </c>
    </row>
    <row r="12" spans="1:9" x14ac:dyDescent="0.25">
      <c r="A12" s="1" t="s">
        <v>16</v>
      </c>
      <c r="B12" s="4">
        <f>SUMIFS(Tableau1[Temps],Tableau1[salle],"1",Tableau1[mois],'mois et annuel'!A12)</f>
        <v>0</v>
      </c>
      <c r="C12" s="4">
        <f>SUMIFS(Tableau1[Temps],Tableau1[salle],"2",Tableau1[mois],'mois et annuel'!A12)</f>
        <v>0</v>
      </c>
      <c r="D12" s="4">
        <f>SUMIFS(Tableau1[Temps],Tableau1[salle],"2",Tableau1[mois],'mois et annuel'!A12)</f>
        <v>0</v>
      </c>
      <c r="G12" s="1">
        <f>COUNTIFS(Tableau1[salle],"1",Tableau1[mois],'mois et annuel'!A12)</f>
        <v>0</v>
      </c>
      <c r="H12" s="1">
        <f>COUNTIFS(Tableau1[salle],"2",Tableau1[mois],'mois et annuel'!A12)</f>
        <v>0</v>
      </c>
      <c r="I12" s="1">
        <f>COUNTIFS(Tableau1[salle],"3",Tableau1[mois],'mois et annuel'!A12)</f>
        <v>0</v>
      </c>
    </row>
    <row r="13" spans="1:9" x14ac:dyDescent="0.25">
      <c r="A13" s="1" t="s">
        <v>17</v>
      </c>
      <c r="B13" s="4">
        <f>SUMIFS(Tableau1[Temps],Tableau1[salle],"1",Tableau1[mois],'mois et annuel'!A13)</f>
        <v>0</v>
      </c>
      <c r="C13" s="4">
        <f>SUMIFS(Tableau1[Temps],Tableau1[salle],"2",Tableau1[mois],'mois et annuel'!A13)</f>
        <v>0</v>
      </c>
      <c r="D13" s="4">
        <f>SUMIFS(Tableau1[Temps],Tableau1[salle],"2",Tableau1[mois],'mois et annuel'!A13)</f>
        <v>0</v>
      </c>
      <c r="G13" s="1">
        <f>COUNTIFS(Tableau1[salle],"1",Tableau1[mois],'mois et annuel'!A13)</f>
        <v>0</v>
      </c>
      <c r="H13" s="1">
        <f>COUNTIFS(Tableau1[salle],"2",Tableau1[mois],'mois et annuel'!A13)</f>
        <v>0</v>
      </c>
      <c r="I13" s="1">
        <f>COUNTIFS(Tableau1[salle],"3",Tableau1[mois],'mois et annuel'!A13)</f>
        <v>0</v>
      </c>
    </row>
    <row r="14" spans="1:9" x14ac:dyDescent="0.25">
      <c r="A14" s="1" t="s">
        <v>18</v>
      </c>
      <c r="B14" s="4">
        <f>SUMIFS(Tableau1[Temps],Tableau1[salle],"1",Tableau1[mois],'mois et annuel'!A14)</f>
        <v>0</v>
      </c>
      <c r="C14" s="4">
        <f>SUMIFS(Tableau1[Temps],Tableau1[salle],"2",Tableau1[mois],'mois et annuel'!A14)</f>
        <v>0</v>
      </c>
      <c r="D14" s="4">
        <f>SUMIFS(Tableau1[Temps],Tableau1[salle],"2",Tableau1[mois],'mois et annuel'!A14)</f>
        <v>0</v>
      </c>
      <c r="G14" s="1">
        <f>COUNTIFS(Tableau1[salle],"1",Tableau1[mois],'mois et annuel'!A14)</f>
        <v>0</v>
      </c>
      <c r="H14" s="1">
        <f>COUNTIFS(Tableau1[salle],"2",Tableau1[mois],'mois et annuel'!A14)</f>
        <v>0</v>
      </c>
      <c r="I14" s="1">
        <f>COUNTIFS(Tableau1[salle],"3",Tableau1[mois],'mois et annuel'!A14)</f>
        <v>0</v>
      </c>
    </row>
    <row r="15" spans="1:9" x14ac:dyDescent="0.25">
      <c r="A15" s="1" t="s">
        <v>19</v>
      </c>
      <c r="B15" s="4">
        <f>SUMIFS(Tableau1[Temps],Tableau1[salle],"1",Tableau1[mois],'mois et annuel'!A15)</f>
        <v>0</v>
      </c>
      <c r="C15" s="4">
        <f>SUMIFS(Tableau1[Temps],Tableau1[salle],"2",Tableau1[mois],'mois et annuel'!A15)</f>
        <v>0</v>
      </c>
      <c r="D15" s="4">
        <f>SUMIFS(Tableau1[Temps],Tableau1[salle],"2",Tableau1[mois],'mois et annuel'!A15)</f>
        <v>0</v>
      </c>
      <c r="G15" s="1">
        <f>COUNTIFS(Tableau1[salle],"1",Tableau1[mois],'mois et annuel'!A15)</f>
        <v>0</v>
      </c>
      <c r="H15" s="1">
        <f>COUNTIFS(Tableau1[salle],"2",Tableau1[mois],'mois et annuel'!A15)</f>
        <v>0</v>
      </c>
      <c r="I15" s="1">
        <f>COUNTIFS(Tableau1[salle],"3",Tableau1[mois],'mois et annuel'!A15)</f>
        <v>0</v>
      </c>
    </row>
    <row r="16" spans="1:9" x14ac:dyDescent="0.25">
      <c r="A16" s="1" t="s">
        <v>20</v>
      </c>
      <c r="B16" s="4">
        <f>SUMIFS(Tableau1[Temps],Tableau1[salle],"1",Tableau1[mois],'mois et annuel'!A16)</f>
        <v>0</v>
      </c>
      <c r="C16" s="4">
        <f>SUMIFS(Tableau1[Temps],Tableau1[salle],"2",Tableau1[mois],'mois et annuel'!A16)</f>
        <v>0</v>
      </c>
      <c r="D16" s="4">
        <f>SUMIFS(Tableau1[Temps],Tableau1[salle],"2",Tableau1[mois],'mois et annuel'!A16)</f>
        <v>0</v>
      </c>
      <c r="G16" s="1">
        <f>COUNTIFS(Tableau1[salle],"1",Tableau1[mois],'mois et annuel'!A16)</f>
        <v>0</v>
      </c>
      <c r="H16" s="1">
        <f>COUNTIFS(Tableau1[salle],"2",Tableau1[mois],'mois et annuel'!A16)</f>
        <v>0</v>
      </c>
      <c r="I16" s="1">
        <f>COUNTIFS(Tableau1[salle],"3",Tableau1[mois],'mois et annuel'!A16)</f>
        <v>0</v>
      </c>
    </row>
    <row r="18" spans="1:9" x14ac:dyDescent="0.25">
      <c r="A18" s="1" t="s">
        <v>26</v>
      </c>
      <c r="B18" s="4">
        <f>SUM(B5:B16)</f>
        <v>0.125</v>
      </c>
      <c r="C18" s="4">
        <f t="shared" ref="C18:D18" si="0">SUM(C5:C16)</f>
        <v>0.21875</v>
      </c>
      <c r="D18" s="4">
        <f t="shared" si="0"/>
        <v>0.21875</v>
      </c>
      <c r="G18" s="5">
        <f t="shared" ref="G18:I18" si="1">SUM(G5:G16)</f>
        <v>3</v>
      </c>
      <c r="H18" s="5">
        <f t="shared" si="1"/>
        <v>2</v>
      </c>
      <c r="I18" s="5">
        <f t="shared" si="1"/>
        <v>1</v>
      </c>
    </row>
    <row r="19" spans="1:9" x14ac:dyDescent="0.25">
      <c r="F19" s="1" t="s">
        <v>24</v>
      </c>
    </row>
    <row r="24" spans="1:9" x14ac:dyDescent="0.25">
      <c r="B24" s="1" t="s">
        <v>24</v>
      </c>
    </row>
  </sheetData>
  <mergeCells count="3">
    <mergeCell ref="B2:D2"/>
    <mergeCell ref="G2:I2"/>
    <mergeCell ref="A1:I1"/>
  </mergeCells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67E4AB6272D84488BBA2EC9EF6230CE" ma:contentTypeVersion="10" ma:contentTypeDescription="Crée un document." ma:contentTypeScope="" ma:versionID="a9303f054398e3e562a09b6ab41266d0">
  <xsd:schema xmlns:xsd="http://www.w3.org/2001/XMLSchema" xmlns:xs="http://www.w3.org/2001/XMLSchema" xmlns:p="http://schemas.microsoft.com/office/2006/metadata/properties" xmlns:ns3="3da5b78b-5778-4bf9-85b5-32994717fedf" xmlns:ns4="57c8dfbf-1f12-4f0d-88ff-50a98f5f62f5" targetNamespace="http://schemas.microsoft.com/office/2006/metadata/properties" ma:root="true" ma:fieldsID="3593e9d784acd11e17d026362d66d83a" ns3:_="" ns4:_="">
    <xsd:import namespace="3da5b78b-5778-4bf9-85b5-32994717fedf"/>
    <xsd:import namespace="57c8dfbf-1f12-4f0d-88ff-50a98f5f62f5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a5b78b-5778-4bf9-85b5-32994717fed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c8dfbf-1f12-4f0d-88ff-50a98f5f62f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A18FF0E-979D-4D74-A069-4BE54878AF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a5b78b-5778-4bf9-85b5-32994717fedf"/>
    <ds:schemaRef ds:uri="57c8dfbf-1f12-4f0d-88ff-50a98f5f62f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09C8D74-8D78-44AC-BAFB-B39F5FA161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27D520-C00B-4C67-A511-09F8BEC27B39}">
  <ds:schemaRefs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57c8dfbf-1f12-4f0d-88ff-50a98f5f62f5"/>
    <ds:schemaRef ds:uri="3da5b78b-5778-4bf9-85b5-32994717fedf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renseignements</vt:lpstr>
      <vt:lpstr>jour</vt:lpstr>
      <vt:lpstr>mois et annuel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FLANDRIN</dc:creator>
  <cp:lastModifiedBy>Guillaume FLANDRIN</cp:lastModifiedBy>
  <dcterms:created xsi:type="dcterms:W3CDTF">2022-10-01T10:06:21Z</dcterms:created>
  <dcterms:modified xsi:type="dcterms:W3CDTF">2022-10-01T11:38:45Z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0x010100B67E4AB6272D84488BBA2EC9EF6230CE</vt:lpwstr>
  </property>
</Properties>
</file>