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filterPrivacy="1" codeName="ThisWorkbook"/>
  <xr:revisionPtr revIDLastSave="0" documentId="13_ncr:1_{02452807-B249-4EDE-9B77-CD257A3784AB}" xr6:coauthVersionLast="47" xr6:coauthVersionMax="47" xr10:uidLastSave="{00000000-0000-0000-0000-000000000000}"/>
  <bookViews>
    <workbookView xWindow="-118" yWindow="-118" windowWidth="33749" windowHeight="18471" xr2:uid="{00000000-000D-0000-FFFF-FFFF00000000}"/>
  </bookViews>
  <sheets>
    <sheet name="Planning" sheetId="11" r:id="rId1"/>
    <sheet name="À propos de" sheetId="12" r:id="rId2"/>
  </sheets>
  <definedNames>
    <definedName name="avancement_tâche" localSheetId="0">Planning!$D1</definedName>
    <definedName name="ce_jour" localSheetId="0">TODAY()</definedName>
    <definedName name="Début_Projet">Planning!$E$3</definedName>
    <definedName name="début_tâche" localSheetId="0">Planning!$E1</definedName>
    <definedName name="fin_tâche" localSheetId="0">Planning!$F1</definedName>
    <definedName name="_xlnm.Print_Titles" localSheetId="0">Planning!$4:$6</definedName>
    <definedName name="Semaine_Affichage">Planning!$E$4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16" i="11" l="1"/>
  <c r="H7" i="11" l="1"/>
  <c r="E9" i="11" l="1"/>
  <c r="E21" i="11" s="1"/>
  <c r="F21" i="11" s="1"/>
  <c r="E22" i="11" s="1"/>
  <c r="F22" i="11" l="1"/>
  <c r="H22" i="11" s="1"/>
  <c r="E23" i="11"/>
  <c r="F9" i="11"/>
  <c r="E10" i="11" s="1"/>
  <c r="I5" i="11"/>
  <c r="I6" i="11" s="1"/>
  <c r="H33" i="11"/>
  <c r="H32" i="11"/>
  <c r="H31" i="11"/>
  <c r="H30" i="11"/>
  <c r="H29" i="11"/>
  <c r="H28" i="11"/>
  <c r="H26" i="11"/>
  <c r="H21" i="11"/>
  <c r="H20" i="11"/>
  <c r="H14" i="11"/>
  <c r="H8" i="11"/>
  <c r="H9" i="11" l="1"/>
  <c r="F23" i="11"/>
  <c r="E25" i="11"/>
  <c r="F10" i="11"/>
  <c r="E11" i="11" s="1"/>
  <c r="E13" i="11"/>
  <c r="H27" i="11" l="1"/>
  <c r="F25" i="11"/>
  <c r="H25" i="11" s="1"/>
  <c r="H10" i="11"/>
  <c r="E24" i="11"/>
  <c r="H23" i="11"/>
  <c r="F15" i="11"/>
  <c r="H15" i="11" s="1"/>
  <c r="F13" i="11"/>
  <c r="H13" i="11" s="1"/>
  <c r="F11" i="11"/>
  <c r="E12" i="11" s="1"/>
  <c r="J5" i="11"/>
  <c r="I4" i="11"/>
  <c r="K5" i="11" l="1"/>
  <c r="J6" i="11"/>
  <c r="F24" i="11"/>
  <c r="H24" i="11" s="1"/>
  <c r="E18" i="11"/>
  <c r="H11" i="11"/>
  <c r="F12" i="11"/>
  <c r="H12" i="11" s="1"/>
  <c r="L5" i="11" l="1"/>
  <c r="K6" i="11"/>
  <c r="H19" i="11"/>
  <c r="H18" i="11"/>
  <c r="H17" i="11"/>
  <c r="M5" i="11" l="1"/>
  <c r="L6" i="11"/>
  <c r="N5" i="11" l="1"/>
  <c r="M6" i="11"/>
  <c r="O5" i="11" l="1"/>
  <c r="N6" i="11"/>
  <c r="P5" i="11" l="1"/>
  <c r="O6" i="11"/>
  <c r="P6" i="11" l="1"/>
  <c r="Q5" i="11"/>
  <c r="P4" i="11"/>
  <c r="R5" i="11" l="1"/>
  <c r="Q6" i="11"/>
  <c r="S5" i="11" l="1"/>
  <c r="R6" i="11"/>
  <c r="T5" i="11" l="1"/>
  <c r="S6" i="11"/>
  <c r="U5" i="11" l="1"/>
  <c r="T6" i="11"/>
  <c r="V5" i="11" l="1"/>
  <c r="U6" i="11"/>
  <c r="W5" i="11" l="1"/>
  <c r="V6" i="11"/>
  <c r="W6" i="11" l="1"/>
  <c r="X5" i="11"/>
  <c r="W4" i="11"/>
  <c r="Y5" i="11" l="1"/>
  <c r="X6" i="11"/>
  <c r="Z5" i="11" l="1"/>
  <c r="Y6" i="11"/>
  <c r="AA5" i="11" l="1"/>
  <c r="Z6" i="11"/>
  <c r="AB5" i="11" l="1"/>
  <c r="AA6" i="11"/>
  <c r="AC5" i="11" l="1"/>
  <c r="AB6" i="11"/>
  <c r="AD5" i="11" l="1"/>
  <c r="AC6" i="11"/>
  <c r="AD6" i="11" l="1"/>
  <c r="AE5" i="11"/>
  <c r="AD4" i="11"/>
  <c r="AF5" i="11" l="1"/>
  <c r="AE6" i="11"/>
  <c r="AG5" i="11" l="1"/>
  <c r="AF6" i="11"/>
  <c r="AH5" i="11" l="1"/>
  <c r="AG6" i="11"/>
  <c r="AI5" i="11" l="1"/>
  <c r="AH6" i="11"/>
  <c r="AJ5" i="11" l="1"/>
  <c r="AI6" i="11"/>
  <c r="AJ6" i="11" l="1"/>
  <c r="AK5" i="11"/>
  <c r="AL5" i="11" l="1"/>
  <c r="AK6" i="11"/>
  <c r="AK4" i="11"/>
  <c r="AM5" i="11" l="1"/>
  <c r="AL6" i="11"/>
  <c r="AN5" i="11" l="1"/>
  <c r="AM6" i="11"/>
  <c r="AO5" i="11" l="1"/>
  <c r="AN6" i="11"/>
  <c r="AP5" i="11" l="1"/>
  <c r="AO6" i="11"/>
  <c r="AQ5" i="11" l="1"/>
  <c r="AP6" i="11"/>
  <c r="AQ6" i="11" l="1"/>
  <c r="AR5" i="11"/>
  <c r="AS5" i="11" l="1"/>
  <c r="AR6" i="11"/>
  <c r="AR4" i="11"/>
  <c r="AS6" i="11" l="1"/>
  <c r="AT5" i="11"/>
  <c r="AT6" i="11" l="1"/>
  <c r="AU5" i="11"/>
  <c r="AU6" i="11" l="1"/>
  <c r="AV5" i="11"/>
  <c r="AV6" i="11" l="1"/>
  <c r="AW5" i="11"/>
  <c r="AW6" i="11" l="1"/>
  <c r="AX5" i="11"/>
  <c r="AY5" i="11" l="1"/>
  <c r="AX6" i="11"/>
  <c r="AY6" i="11" l="1"/>
  <c r="AZ5" i="11"/>
  <c r="AY4" i="11"/>
  <c r="AZ6" i="11" l="1"/>
  <c r="BA5" i="11"/>
  <c r="BA6" i="11" l="1"/>
  <c r="BB5" i="11"/>
  <c r="BB6" i="11" l="1"/>
  <c r="BC5" i="11"/>
  <c r="BC6" i="11" l="1"/>
  <c r="BD5" i="11"/>
  <c r="BD6" i="11" l="1"/>
  <c r="BE5" i="11"/>
  <c r="BE6" i="11" l="1"/>
  <c r="BF5" i="11"/>
  <c r="BF6" i="11" l="1"/>
  <c r="BG5" i="11"/>
  <c r="BF4" i="11"/>
  <c r="BG6" i="11" l="1"/>
  <c r="BH5" i="11"/>
  <c r="BH6" i="11" l="1"/>
  <c r="BI5" i="11"/>
  <c r="BI6" i="11" l="1"/>
  <c r="BJ5" i="11"/>
  <c r="BJ6" i="11" l="1"/>
  <c r="BK5" i="11"/>
  <c r="BK6" i="11" l="1"/>
  <c r="BL5" i="11"/>
  <c r="BL6" i="11" s="1"/>
</calcChain>
</file>

<file path=xl/sharedStrings.xml><?xml version="1.0" encoding="utf-8"?>
<sst xmlns="http://schemas.openxmlformats.org/spreadsheetml/2006/main" count="108" uniqueCount="82">
  <si>
    <t>Créez un planning de projet dans cette feuille de calcul.
Entrez le titre de ce projet dans la cellule B1. 
Des informations sur l’utilisation de cette feuille de calcul, notamment des instructions pour les lecteurs d’écran et l’auteur de ce classeur, figurent dans la feuille de calcul À propos.
Continuez à parcourir la colonne A pour entendre des instructions supplémentaires.</t>
  </si>
  <si>
    <t>Entrez le nom de la société dans la cellule B2.</t>
  </si>
  <si>
    <t>Entrez le nom du chef de projet dans la cellule B3. Entrez la date de début du projet dans la cellule E3. Début du projet : l’étiquette figure dans la cellule C3.</t>
  </si>
  <si>
    <t>La semaine d’affichage dans la cellule E4 représente la semaine de début à afficher dans le planning de projet dans la cellule I4. La date de début du projet est considérée comme étant la semaine 1. Pour modifier la semaine d’affichage, entrez simplement un nouveau numéro de semaine dans la cellule E4.
La date de début pour chaque semaine, à commencer par la semaine d’affichage dans la cellule E4, figure dans la cellule I4 et est calculée automatiquement. Cet affichage représente 8 semaines, de cellule I4 à la cellule BF4.
Vous ne devez pas modifier ces cellules.
Semaine d’affichage : l’étiquette figure dans la cellule C4.</t>
  </si>
  <si>
    <t>Les cellules I5 à BL5 contiennent le numéro de jour pour la semaine représentée dans le bloc de cellules au-dessus de chaque cellule de date, et leurs valeurs sont calculées automatiquement.
Vous ne devez pas modifier ces cellules.
La date du jour est entourée de rouge (hex #AD3815), depuis la date du jour dans la ligne 5 jusqu’à la colonne de date entière à la fin du planning de projet.</t>
  </si>
  <si>
    <t>Cette ligne contient des en-têtes pour le planning de projet figurant en dessous. 
Naviguez des cellules B6 à BL6 pour entendre l’énoncé du contenu. Première lettre de chaque jour de la semaine pour la date figurant au-dessus de cet en-tête. Commence dans la cellule I6, et s’étend jusqu’à la cellule BL6.
Le tracé de la chronologie du projet est généré automatiquement en fonction des dates de début et de fin entrées, à l’aide de formats conditionnels.
Ne modifiez pas le contenu des cellules des colonnes au-delà de la colonne I commençant à la cellule I7.</t>
  </si>
  <si>
    <t xml:space="preserve">Ne supprimez pas cette ligne. Cette ligne est masquée afin de préserver une formule utilisée pour mettre en évidence le jour en cours au sein du planning de projet. </t>
  </si>
  <si>
    <t>La cellule B8 contient l’exemple de titre Phase 1. 
Entrez un nouveau titre dans la cellule B8.
Entrez un nom auquel attribuer la phase, s’il s’applique à votre projet, dans la cellule C8.
Entrez l’avancement pour la phase entière, si cela s’applique à votre projet, dans la cellule D8.
Entrez les dates de début et de fin de la phase entière, si cela s’applique à votre projet, dans les cellules E8 et F8. 
Le diagramme de Gantt remplit automatiquement les dates et ombres appropriées en fonction de l’avancement entré.
Pour supprimer la phase et travailler uniquement à partir de tâches, supprimez simplement cette ligne.</t>
  </si>
  <si>
    <t xml:space="preserve">La cellule B9 contient l’exemple de tâche « Tâche 1 ». 
Entrez un nouveau nom de tâche dans la cellule B9.
Entrez une personne à laquelle attribuer la tâche dans la cellule C9.
Entrez l’avancement de la tâche dans la cellule D9. Une barre de progression apparaît dans la cellule, qui est ombrée en fonction du nombre figurant dans la cellule. Par exemple, un avancement de 50 pour cent ombre la moitié de la cellule.
Entrez la date de début de la tâche dans la cellule E9.
Entrez la date de fin de tâche dans la cellule F9.
Une barre d’état ombrée pour les dates entrées apparaît dans les blocs de la cellule I9 à la cellule BL9. </t>
  </si>
  <si>
    <t>Les lignes 10 à 13 répètent le modèle de la ligne 9. 
Répétez les instructions de la cellule A9 pour toutes les lignes de tâche dans cette feuille de calcul. Remplacez les exemples de données.
Un exemple d’une autre phase commence à la cellule A14. 
Continuez d’entrer des tâches dans les cellules A10 à A13, ou accédez à la cellule A14 pour en savoir plus.</t>
  </si>
  <si>
    <t>La cellule à droite contient l’exemple titre Phase 2. 
Vous pouvez créer une phase à tout moment dans la colonne B. Ce planning de projet n’exige pas de phases. Pour supprimer la phase, supprimez simplement la ligne.
Pour créer un bloc de nouvelle phase dans cette ligne, entrez un nouveau titre dans la cellule à droite.
Pour ajouter une tâche à la phase au-dessus, entrez une nouvelle ligne au-dessus de celle-ci, puis remplissez-la des données de la tâche comme dans l’instruction de la cellule A9.
Mettez à jour les détails de la phase dans la cellule à droite en fonction de l’instruction de la cellule A8.
Continuez de naviguer vers le bas dans les cellules de la colonne A pour en savoir plus.
Si vous n’avez pas ajouté de nouvelles lignes dans cette feuille de calcul, vous constaterez que 2 exemples de blocs de phase supplémentaires ont été créés pour vous dans les cellules B20 et B26. Dans le cas contraire, naviguez dans les cellules de la colonne A pour trouver des blocs supplémentaires. 
Répétez les instructions des cellules A8 et A9 chaque fois que c’est nécessaire.</t>
  </si>
  <si>
    <t>Exemple de bloc de titre de phase</t>
  </si>
  <si>
    <t>Ceci est une ligne vide.</t>
  </si>
  <si>
    <t>Cette ligne marque la fin du planning de projet. N’ENTREZ rien dans cette ligne. 
Insérez de nouvelles lignes au-dessus de celle-ci pour continuer d’élaborer votre planning de projet.</t>
  </si>
  <si>
    <t>Chef de projet</t>
  </si>
  <si>
    <t>TÂCHE</t>
  </si>
  <si>
    <t>Titre Phase 1</t>
  </si>
  <si>
    <t>Tâche 1</t>
  </si>
  <si>
    <t>Tâche 2</t>
  </si>
  <si>
    <t>Tâche 3</t>
  </si>
  <si>
    <t>Tâche 4</t>
  </si>
  <si>
    <t>Tâche 5</t>
  </si>
  <si>
    <t>Titre Phase 2</t>
  </si>
  <si>
    <t>Titre Phase 3</t>
  </si>
  <si>
    <t>Titre Phase 4</t>
  </si>
  <si>
    <t>Insérez les nouvelle lignes au-dessus de celle-ci.</t>
  </si>
  <si>
    <t>Début du projet :</t>
  </si>
  <si>
    <t>Semaine d’affichage :</t>
  </si>
  <si>
    <t>ATTRIBUÉE
À</t>
  </si>
  <si>
    <t>Nom</t>
  </si>
  <si>
    <t>AVANCEMENT</t>
  </si>
  <si>
    <t>DÉBUT</t>
  </si>
  <si>
    <t>date</t>
  </si>
  <si>
    <t>FIN</t>
  </si>
  <si>
    <t>JOURS</t>
  </si>
  <si>
    <t>À propos de ce modèle</t>
  </si>
  <si>
    <t>Ce modèle fournit un moyen simple de créer un diagramme de Gantt pour vous aider à visualiser et à suivre votre projet. Entrez simplement vos tâches et dates de début et de fin. Aucune formule n’est requise. Les barres du diagramme de Gantt représentent la durée de la tâche et s’affichent avec une mise en forme conditionnelle. Insérez de nouvelles tâches en insérant des lignes.</t>
  </si>
  <si>
    <t>Instructions pour les lecteurs d’écran</t>
  </si>
  <si>
    <t>Ce classeur contient deux feuilles de calcul. 
FeuilleDeTemps
À propos de
Les instructions relatives à chaque feuille de calcul figurent dans la colonne A à partir de la cellule A1. Elles sont rédigées en texte masqué. Chaque étape vous explique comment utiliser les informations décrites dans la ligne. Les étapes suivantes sont décrites dans les cellules A2, A3, etc. sauf mention contraire. Par exemple, l’instruction peut indiquer de « consulter la cellule A6 » pour l’étape suivante. 
Ce texte masqué n’est pas imprimé.
Pour supprimer ces instructions de la feuille de calcul, supprimez simplement la colonne A.</t>
  </si>
  <si>
    <t>Ajout d'une ligne entre ligne mois et ligne date affichant le n° de semaine</t>
  </si>
  <si>
    <t>PROJET</t>
  </si>
  <si>
    <t>Ajouter plus de tâches</t>
  </si>
  <si>
    <t>Lorsque vous insérez de nouvelles tâches, vous devez d'abord insérer une ligne vide, puis saisir la tâche et les dates. Faites un clic droit sur le numéro de ligne et sélectionnez Insérer. Si vous faites cela, la mise en forme sera automatiquement copiée à partir de la ligne au-dessus.</t>
  </si>
  <si>
    <r>
      <t>REMARQUE</t>
    </r>
    <r>
      <rPr>
        <sz val="12"/>
        <color rgb="FF000000"/>
        <rFont val="Arial"/>
        <family val="2"/>
      </rPr>
      <t>Vous pouvez également copier une ligne, puis insérer la ligne copiée, mais Excel ne fusionne pas automatiquement les règles de mise en forme conditionnelle lorsque vous effectuez cette opération, ce qui entraîne des règles de mise en forme conditionnelle fracturées. Il s'agit d'un problème connu qu'Excel, espérons-le, corrigera un jour.</t>
    </r>
  </si>
  <si>
    <t>Modification des semaines affichées dans le diagramme de Gantt</t>
  </si>
  <si>
    <t>Vous pouvez modifier le numéro de semaine d'affichage pour changer la période de temps affichée dans le diagramme de Gantt. La semaine 1 est la semaine contenant la date de début du projet. L'incrémentation du numéro de semaine d'affichage a pour effet de faire défiler le diagramme de Gantt d'une semaine à la fois.</t>
  </si>
  <si>
    <t>Ajouter plus de colonnes au diagramme de Gantt</t>
  </si>
  <si>
    <t>Pour augmenter la durée affichée dans la feuille de calcul, ajoutez des colonnes à droite du diagramme de Gantt en copiant et collant des groupes de 7 colonnes (car les étiquettes de colonne de la ligne 4 sont des cellules fusionnées).</t>
  </si>
  <si>
    <t>Comment imprimer l'intégralité de mon planning de projet ?</t>
  </si>
  <si>
    <t>Ce modèle est configuré pour afficher 1 jour par colonne. Si votre projet couvre une période plus longue (plusieurs mois) et que vous ne souhaitez pas ajouter plus de colonnes au diagramme, vous devrez modifier la façon dont les dates sont affichées dans les lignes au-dessus du diagramme de Gantt ainsi que le règles de mise en forme conditionnelle (possible, mais pas simple).</t>
  </si>
  <si>
    <t>Comment changer la couleur des barres</t>
  </si>
  <si>
    <t>Si vous souhaitez modifier la couleur de la barre utilisée dans le diagramme de Gantt, vous devrez modifier les règles de mise en forme conditionnelle. Accédez à Accueil &gt; Mise en forme conditionnelle &gt; Gérer les règles et sélectionnez "Cette feuille de travail" pour voir et modifier toutes les règles.</t>
  </si>
  <si>
    <t>Affichage de la durée d'une tâche en jours</t>
  </si>
  <si>
    <t>Dans ce modèle, la colonne H est masquée par défaut, mais contient une colonne permettant de calculer la durée de la tâche en jours. Vous pouvez afficher la colonne H ou insérer vos propres colonnes pour saisir vos propres formules.</t>
  </si>
  <si>
    <t>Comment calculer les jours entre deux dates</t>
  </si>
  <si>
    <t>Pour calculer la durée d'une tâche en fonction des dates de début et de fin, vous pouvez utiliser la formule suivante :</t>
  </si>
  <si>
    <r>
      <t>= </t>
    </r>
    <r>
      <rPr>
        <b/>
        <i/>
        <sz val="11"/>
        <color rgb="FF3969AD"/>
        <rFont val="Arial"/>
        <family val="2"/>
      </rPr>
      <t>fin_tâche</t>
    </r>
    <r>
      <rPr>
        <sz val="11"/>
        <color rgb="FF333333"/>
        <rFont val="Arial"/>
        <family val="2"/>
      </rPr>
      <t> - </t>
    </r>
    <r>
      <rPr>
        <b/>
        <i/>
        <sz val="11"/>
        <color rgb="FF3969AD"/>
        <rFont val="Arial"/>
        <family val="2"/>
      </rPr>
      <t>début_tâche</t>
    </r>
    <r>
      <rPr>
        <sz val="11"/>
        <color rgb="FF333333"/>
        <rFont val="Arial"/>
        <family val="2"/>
      </rPr>
      <t> + 1</t>
    </r>
  </si>
  <si>
    <r>
      <t>Dans ce modèle, </t>
    </r>
    <r>
      <rPr>
        <i/>
        <sz val="12"/>
        <color rgb="FF000000"/>
        <rFont val="Arial"/>
        <family val="2"/>
      </rPr>
      <t>task_end</t>
    </r>
    <r>
      <rPr>
        <sz val="12"/>
        <color rgb="FF000000"/>
        <rFont val="Arial"/>
        <family val="2"/>
      </rPr>
      <t> et </t>
    </r>
    <r>
      <rPr>
        <i/>
        <sz val="12"/>
        <color rgb="FF000000"/>
        <rFont val="Arial"/>
        <family val="2"/>
      </rPr>
      <t>task_start</t>
    </r>
    <r>
      <rPr>
        <sz val="12"/>
        <color rgb="FF000000"/>
        <rFont val="Arial"/>
        <family val="2"/>
      </rPr>
      <t> sont des plages nommées qui utilisent des références relatives pour faire référence aux valeurs des colonnes Date de début et Date de fin. Vous pouvez utiliser ces plages nommées ou vous pouvez entrer la formule en utilisant des références de cellule régulières telles que =F8-E8+1.</t>
    </r>
  </si>
  <si>
    <t>Comment calculer les jours de travail entre deux dates</t>
  </si>
  <si>
    <t>Si vous souhaitez afficher le nombre de jours ouvrés entre deux dates, sans compter les week-ends, vous pouvez utiliser la fonction NB.JOURS.OUVRES intégrée à Excel.</t>
  </si>
  <si>
    <r>
      <t>= </t>
    </r>
    <r>
      <rPr>
        <b/>
        <sz val="11"/>
        <color rgb="FF222222"/>
        <rFont val="Arial"/>
        <family val="2"/>
      </rPr>
      <t>JOURS OUVRABLES</t>
    </r>
    <r>
      <rPr>
        <sz val="11"/>
        <color rgb="FF333333"/>
        <rFont val="Arial"/>
        <family val="2"/>
      </rPr>
      <t> ( </t>
    </r>
    <r>
      <rPr>
        <b/>
        <i/>
        <sz val="11"/>
        <color rgb="FF3969AD"/>
        <rFont val="Arial"/>
        <family val="2"/>
      </rPr>
      <t>début_tâche</t>
    </r>
    <r>
      <rPr>
        <sz val="11"/>
        <color rgb="FF333333"/>
        <rFont val="Arial"/>
        <family val="2"/>
      </rPr>
      <t> , </t>
    </r>
    <r>
      <rPr>
        <b/>
        <i/>
        <sz val="11"/>
        <color rgb="FF3969AD"/>
        <rFont val="Arial"/>
        <family val="2"/>
      </rPr>
      <t>fin_tâche</t>
    </r>
    <r>
      <rPr>
        <sz val="11"/>
        <color rgb="FF333333"/>
        <rFont val="Arial"/>
        <family val="2"/>
      </rPr>
      <t> )</t>
    </r>
  </si>
  <si>
    <t>La fonction NETWORKDAYS suppose que les jours chômés sont le samedi et le dimanche. Pour définir quels jours de la semaine sont des jours chômés, consultez l'aide d'Excel sur la fonction NETWORKDAYS.INTL.</t>
  </si>
  <si>
    <t>Calculer une date de fin en ajoutant des jours à la date de début</t>
  </si>
  <si>
    <t>Lors de la création d'un calendrier de projet plus dynamique, en plus de créer des dépendances de tâches, vous pouvez utiliser une formule pour que la date de fin soit toujours X jours à partir de la date de début. Voir les exemples suivants :</t>
  </si>
  <si>
    <t>1. Date de fin 50 jours après la date de début</t>
  </si>
  <si>
    <r>
      <t>= </t>
    </r>
    <r>
      <rPr>
        <b/>
        <i/>
        <sz val="11"/>
        <color rgb="FF3969AD"/>
        <rFont val="Arial"/>
        <family val="2"/>
      </rPr>
      <t>début_tâche</t>
    </r>
    <r>
      <rPr>
        <sz val="11"/>
        <color rgb="FF333333"/>
        <rFont val="Arial"/>
        <family val="2"/>
      </rPr>
      <t> + 50</t>
    </r>
  </si>
  <si>
    <r>
      <t>2. Date de fin 5 jours </t>
    </r>
    <r>
      <rPr>
        <i/>
        <sz val="12"/>
        <color rgb="FF000000"/>
        <rFont val="Arial"/>
        <family val="2"/>
      </rPr>
      <t>ouvrés</t>
    </r>
    <r>
      <rPr>
        <sz val="12"/>
        <color rgb="FF000000"/>
        <rFont val="Arial"/>
        <family val="2"/>
      </rPr>
      <t> (hors samedi et dimanche) après la date de début</t>
    </r>
  </si>
  <si>
    <r>
      <t>= </t>
    </r>
    <r>
      <rPr>
        <b/>
        <sz val="11"/>
        <color rgb="FF222222"/>
        <rFont val="Arial"/>
        <family val="2"/>
      </rPr>
      <t>JOUR OUVRABLE</t>
    </r>
    <r>
      <rPr>
        <sz val="11"/>
        <color rgb="FF333333"/>
        <rFont val="Arial"/>
        <family val="2"/>
      </rPr>
      <t> ( </t>
    </r>
    <r>
      <rPr>
        <b/>
        <i/>
        <sz val="11"/>
        <color rgb="FF3969AD"/>
        <rFont val="Arial"/>
        <family val="2"/>
      </rPr>
      <t>début_tâche</t>
    </r>
    <r>
      <rPr>
        <sz val="11"/>
        <color rgb="FF333333"/>
        <rFont val="Arial"/>
        <family val="2"/>
      </rPr>
      <t> ,5)</t>
    </r>
  </si>
  <si>
    <t>Créer des tâches dépendantes avec des formules</t>
  </si>
  <si>
    <t>Lors de la configuration d'un planning de projet, vous souhaiterez peut-être utiliser des formules pour lier des tâches dépendantes afin que si vous modifiez la date de début, les tâches dépendantes changeront également.</t>
  </si>
  <si>
    <r>
      <t>Un moyen simple de créer une tâche dépendante dans ce modèle consiste à utiliser une formule pour la tâche de démarrage telle que </t>
    </r>
    <r>
      <rPr>
        <b/>
        <sz val="12"/>
        <color rgb="FF000000"/>
        <rFont val="Arial"/>
        <family val="2"/>
      </rPr>
      <t>=end_date+1</t>
    </r>
    <r>
      <rPr>
        <sz val="12"/>
        <color rgb="FF000000"/>
        <rFont val="Arial"/>
        <family val="2"/>
      </rPr>
      <t> où "end_date" est une référence à la date de fin de la tâche prédécesseur (la formule peut donc ressembler à </t>
    </r>
    <r>
      <rPr>
        <b/>
        <sz val="12"/>
        <color rgb="FF000000"/>
        <rFont val="Arial"/>
        <family val="2"/>
      </rPr>
      <t>=F8 +1</t>
    </r>
    <r>
      <rPr>
        <sz val="12"/>
        <color rgb="FF000000"/>
        <rFont val="Arial"/>
        <family val="2"/>
      </rPr>
      <t> .</t>
    </r>
  </si>
  <si>
    <t>Pour commencer le jour ouvrable suivant après une autre date, utilisez =WORKDAY(end_date,1)</t>
  </si>
  <si>
    <t>Calculer le début minimum, la fin maximum et le pourcentage global achevé</t>
  </si>
  <si>
    <r>
      <t>Vous souhaiterez peut-être utiliser une ligne pour résumer la durée totale et l'avancement du projet, ou vous souhaiterez peut-être résumer un ensemble de sous-tâches. Les formules suivantes peuvent être utilisées dans les colonnes Début, Fin et Progression pour résumer un sous-ensemble de tâches. Remplacez </t>
    </r>
    <r>
      <rPr>
        <i/>
        <sz val="12"/>
        <color rgb="FF000000"/>
        <rFont val="Arial"/>
        <family val="2"/>
      </rPr>
      <t>start_dates</t>
    </r>
    <r>
      <rPr>
        <sz val="12"/>
        <color rgb="FF000000"/>
        <rFont val="Arial"/>
        <family val="2"/>
      </rPr>
      <t> et </t>
    </r>
    <r>
      <rPr>
        <i/>
        <sz val="12"/>
        <color rgb="FF000000"/>
        <rFont val="Arial"/>
        <family val="2"/>
      </rPr>
      <t>end_dates</t>
    </r>
    <r>
      <rPr>
        <sz val="12"/>
        <color rgb="FF000000"/>
        <rFont val="Arial"/>
        <family val="2"/>
      </rPr>
      <t> par les références de plage appropriées.</t>
    </r>
  </si>
  <si>
    <t>1. Calculez la date de début minimale</t>
  </si>
  <si>
    <r>
      <t>= </t>
    </r>
    <r>
      <rPr>
        <b/>
        <sz val="11"/>
        <color rgb="FF222222"/>
        <rFont val="Arial"/>
        <family val="2"/>
      </rPr>
      <t>MIN</t>
    </r>
    <r>
      <rPr>
        <sz val="11"/>
        <color rgb="FF333333"/>
        <rFont val="Arial"/>
        <family val="2"/>
      </rPr>
      <t> ( </t>
    </r>
    <r>
      <rPr>
        <b/>
        <i/>
        <sz val="11"/>
        <color rgb="FF3969AD"/>
        <rFont val="Arial"/>
        <family val="2"/>
      </rPr>
      <t>dates_début</t>
    </r>
    <r>
      <rPr>
        <sz val="11"/>
        <color rgb="FF333333"/>
        <rFont val="Arial"/>
        <family val="2"/>
      </rPr>
      <t> )</t>
    </r>
  </si>
  <si>
    <t>2. Calculez la date de fin maximale</t>
  </si>
  <si>
    <r>
      <t>= </t>
    </r>
    <r>
      <rPr>
        <b/>
        <sz val="11"/>
        <color rgb="FF222222"/>
        <rFont val="Arial"/>
        <family val="2"/>
      </rPr>
      <t>MAX</t>
    </r>
    <r>
      <rPr>
        <sz val="11"/>
        <color rgb="FF333333"/>
        <rFont val="Arial"/>
        <family val="2"/>
      </rPr>
      <t> ( </t>
    </r>
    <r>
      <rPr>
        <b/>
        <i/>
        <sz val="11"/>
        <color rgb="FF3969AD"/>
        <rFont val="Arial"/>
        <family val="2"/>
      </rPr>
      <t>dates_fin</t>
    </r>
    <r>
      <rPr>
        <sz val="11"/>
        <color rgb="FF333333"/>
        <rFont val="Arial"/>
        <family val="2"/>
      </rPr>
      <t> )</t>
    </r>
  </si>
  <si>
    <t>3. Calculez le pourcentage global d'achèvement</t>
  </si>
  <si>
    <r>
      <t>= </t>
    </r>
    <r>
      <rPr>
        <b/>
        <sz val="11"/>
        <color rgb="FF222222"/>
        <rFont val="Arial"/>
        <family val="2"/>
      </rPr>
      <t>SOMMEPROD</t>
    </r>
    <r>
      <rPr>
        <sz val="11"/>
        <color rgb="FF333333"/>
        <rFont val="Arial"/>
        <family val="2"/>
      </rPr>
      <t> ( </t>
    </r>
    <r>
      <rPr>
        <b/>
        <i/>
        <sz val="11"/>
        <color rgb="FF3969AD"/>
        <rFont val="Arial"/>
        <family val="2"/>
      </rPr>
      <t>progress_values</t>
    </r>
    <r>
      <rPr>
        <sz val="11"/>
        <color rgb="FF333333"/>
        <rFont val="Arial"/>
        <family val="2"/>
      </rPr>
      <t> ​​, </t>
    </r>
    <r>
      <rPr>
        <b/>
        <i/>
        <sz val="11"/>
        <color rgb="FF3969AD"/>
        <rFont val="Arial"/>
        <family val="2"/>
      </rPr>
      <t>end_dates</t>
    </r>
    <r>
      <rPr>
        <sz val="11"/>
        <color rgb="FF333333"/>
        <rFont val="Arial"/>
        <family val="2"/>
      </rPr>
      <t> - </t>
    </r>
    <r>
      <rPr>
        <b/>
        <i/>
        <sz val="11"/>
        <color rgb="FF3969AD"/>
        <rFont val="Arial"/>
        <family val="2"/>
      </rPr>
      <t>start_dates</t>
    </r>
    <r>
      <rPr>
        <sz val="11"/>
        <color rgb="FF333333"/>
        <rFont val="Arial"/>
        <family val="2"/>
      </rPr>
      <t> +1)/ </t>
    </r>
    <r>
      <rPr>
        <b/>
        <sz val="11"/>
        <color rgb="FF222222"/>
        <rFont val="Arial"/>
        <family val="2"/>
      </rPr>
      <t>SOMMEPROD</t>
    </r>
    <r>
      <rPr>
        <sz val="11"/>
        <color rgb="FF333333"/>
        <rFont val="Arial"/>
        <family val="2"/>
      </rPr>
      <t> ( </t>
    </r>
    <r>
      <rPr>
        <b/>
        <i/>
        <sz val="11"/>
        <color rgb="FF3969AD"/>
        <rFont val="Arial"/>
        <family val="2"/>
      </rPr>
      <t>end_dates</t>
    </r>
    <r>
      <rPr>
        <sz val="11"/>
        <color rgb="FF333333"/>
        <rFont val="Arial"/>
        <family val="2"/>
      </rPr>
      <t> - </t>
    </r>
    <r>
      <rPr>
        <b/>
        <i/>
        <sz val="11"/>
        <color rgb="FF3969AD"/>
        <rFont val="Arial"/>
        <family val="2"/>
      </rPr>
      <t>start_dates</t>
    </r>
    <r>
      <rPr>
        <sz val="11"/>
        <color rgb="FF333333"/>
        <rFont val="Arial"/>
        <family val="2"/>
      </rPr>
      <t> +1)</t>
    </r>
  </si>
  <si>
    <t>Si possible, Afficher les mois selon format "mmm aaaa" avec fusionnement respectant les jours de L5 (cf capture d'image dans le fichier)</t>
  </si>
  <si>
    <t>griser automatiquement les jours fériés et WE   /
   ajouter une colonne qui permet de définir la couleur des barres ex : B affiche la barre en bleu  /  colonne H comment afficher le nd de jours ouvrés (sans WE et jours fériés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</si>
</sst>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m/yy;@"/>
    <numFmt numFmtId="167" formatCode="ddd\,\ dd/mm/yyyy"/>
    <numFmt numFmtId="168" formatCode="d"/>
    <numFmt numFmtId="169" formatCode="d\ mmm\ yyyy;@"/>
    <numFmt numFmtId="170" formatCode="mmm\ yyyy;@"/>
  </numFmts>
  <fonts count="43"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0"/>
      <color theme="1" tint="0.499984740745262"/>
      <name val="Calibri"/>
      <family val="2"/>
      <scheme val="minor"/>
    </font>
    <font>
      <sz val="11"/>
      <name val="Calibri"/>
      <family val="2"/>
      <scheme val="minor"/>
    </font>
    <font>
      <b/>
      <sz val="11"/>
      <color theme="1"/>
      <name val="Calibri"/>
      <family val="2"/>
      <scheme val="minor"/>
    </font>
    <font>
      <b/>
      <sz val="9"/>
      <color theme="0"/>
      <name val="Calibri"/>
      <family val="2"/>
      <scheme val="minor"/>
    </font>
    <font>
      <i/>
      <sz val="9"/>
      <color theme="1"/>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sz val="11"/>
      <color theme="1" tint="0.499984740745262"/>
      <name val="Calibri"/>
      <family val="2"/>
      <scheme val="minor"/>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rgb="FFFF0000"/>
      <name val="Calibri"/>
      <family val="2"/>
      <scheme val="minor"/>
    </font>
    <font>
      <b/>
      <sz val="10"/>
      <color rgb="FFFF0000"/>
      <name val="Arial"/>
      <family val="2"/>
    </font>
    <font>
      <sz val="13.2"/>
      <color rgb="FF2B5482"/>
      <name val="Arial"/>
      <family val="2"/>
    </font>
    <font>
      <sz val="12"/>
      <color rgb="FF000000"/>
      <name val="Arial"/>
      <family val="2"/>
    </font>
    <font>
      <b/>
      <sz val="8.8000000000000007"/>
      <color rgb="FF555555"/>
      <name val="Arial"/>
      <family val="2"/>
    </font>
    <font>
      <b/>
      <sz val="12"/>
      <color rgb="FF000000"/>
      <name val="Arial"/>
      <family val="2"/>
    </font>
    <font>
      <sz val="11"/>
      <color rgb="FF333333"/>
      <name val="Arial"/>
      <family val="2"/>
    </font>
    <font>
      <b/>
      <i/>
      <sz val="11"/>
      <color rgb="FF3969AD"/>
      <name val="Arial"/>
      <family val="2"/>
    </font>
    <font>
      <i/>
      <sz val="12"/>
      <color rgb="FF000000"/>
      <name val="Arial"/>
      <family val="2"/>
    </font>
    <font>
      <b/>
      <sz val="11"/>
      <color rgb="FF222222"/>
      <name val="Arial"/>
      <family val="2"/>
    </font>
  </fonts>
  <fills count="46">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s>
  <borders count="18">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rgb="FFCCCCCC"/>
      </left>
      <right style="thick">
        <color rgb="FFCCCCCC"/>
      </right>
      <top style="thick">
        <color rgb="FFCCCCCC"/>
      </top>
      <bottom style="thick">
        <color rgb="FFCCCCCC"/>
      </bottom>
      <diagonal/>
    </border>
  </borders>
  <cellStyleXfs count="54">
    <xf numFmtId="0" fontId="0" fillId="0" borderId="0"/>
    <xf numFmtId="0" fontId="3" fillId="0" borderId="0" applyNumberFormat="0" applyFill="0" applyBorder="0" applyAlignment="0" applyProtection="0">
      <alignment vertical="top"/>
      <protection locked="0"/>
    </xf>
    <xf numFmtId="9" fontId="9" fillId="0" borderId="0" applyFont="0" applyFill="0" applyBorder="0" applyAlignment="0" applyProtection="0"/>
    <xf numFmtId="0" fontId="20" fillId="0" borderId="0"/>
    <xf numFmtId="165" fontId="9" fillId="0" borderId="3" applyFont="0" applyFill="0" applyAlignment="0" applyProtection="0"/>
    <xf numFmtId="0" fontId="13" fillId="0" borderId="0" applyNumberFormat="0" applyFill="0" applyBorder="0" applyAlignment="0" applyProtection="0"/>
    <xf numFmtId="0" fontId="10" fillId="0" borderId="0" applyNumberFormat="0" applyFill="0" applyAlignment="0" applyProtection="0"/>
    <xf numFmtId="0" fontId="10" fillId="0" borderId="0" applyNumberFormat="0" applyFill="0" applyProtection="0">
      <alignment vertical="top"/>
    </xf>
    <xf numFmtId="0" fontId="9" fillId="0" borderId="0" applyNumberFormat="0" applyFill="0" applyProtection="0">
      <alignment horizontal="right" indent="1"/>
    </xf>
    <xf numFmtId="167" fontId="9" fillId="0" borderId="3">
      <alignment horizontal="center" vertical="center"/>
    </xf>
    <xf numFmtId="166" fontId="9" fillId="0" borderId="2" applyFill="0">
      <alignment horizontal="center" vertical="center"/>
    </xf>
    <xf numFmtId="0" fontId="9" fillId="0" borderId="2" applyFill="0">
      <alignment horizontal="center" vertical="center"/>
    </xf>
    <xf numFmtId="0" fontId="9" fillId="0" borderId="2" applyFill="0">
      <alignment horizontal="left" vertical="center" indent="2"/>
    </xf>
    <xf numFmtId="0" fontId="21" fillId="0" borderId="0" applyNumberFormat="0" applyFill="0" applyBorder="0" applyAlignment="0" applyProtection="0"/>
    <xf numFmtId="16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0" fontId="22" fillId="0" borderId="0" applyNumberFormat="0" applyFill="0" applyBorder="0" applyAlignment="0" applyProtection="0"/>
    <xf numFmtId="0" fontId="23" fillId="14" borderId="0" applyNumberFormat="0" applyBorder="0" applyAlignment="0" applyProtection="0"/>
    <xf numFmtId="0" fontId="24" fillId="15" borderId="0" applyNumberFormat="0" applyBorder="0" applyAlignment="0" applyProtection="0"/>
    <xf numFmtId="0" fontId="25" fillId="16" borderId="0" applyNumberFormat="0" applyBorder="0" applyAlignment="0" applyProtection="0"/>
    <xf numFmtId="0" fontId="26" fillId="17" borderId="11" applyNumberFormat="0" applyAlignment="0" applyProtection="0"/>
    <xf numFmtId="0" fontId="27" fillId="18" borderId="12" applyNumberFormat="0" applyAlignment="0" applyProtection="0"/>
    <xf numFmtId="0" fontId="28" fillId="18" borderId="11" applyNumberFormat="0" applyAlignment="0" applyProtection="0"/>
    <xf numFmtId="0" fontId="29" fillId="0" borderId="13" applyNumberFormat="0" applyFill="0" applyAlignment="0" applyProtection="0"/>
    <xf numFmtId="0" fontId="30" fillId="19" borderId="14" applyNumberFormat="0" applyAlignment="0" applyProtection="0"/>
    <xf numFmtId="0" fontId="31" fillId="0" borderId="0" applyNumberFormat="0" applyFill="0" applyBorder="0" applyAlignment="0" applyProtection="0"/>
    <xf numFmtId="0" fontId="9" fillId="20" borderId="15" applyNumberFormat="0" applyFont="0" applyAlignment="0" applyProtection="0"/>
    <xf numFmtId="0" fontId="32" fillId="0" borderId="0" applyNumberFormat="0" applyFill="0" applyBorder="0" applyAlignment="0" applyProtection="0"/>
    <xf numFmtId="0" fontId="6" fillId="0" borderId="16" applyNumberFormat="0" applyFill="0" applyAlignment="0" applyProtection="0"/>
    <xf numFmtId="0" fontId="20"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20"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20"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20"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20" fillId="37" borderId="0" applyNumberFormat="0" applyBorder="0" applyAlignment="0" applyProtection="0"/>
    <xf numFmtId="0" fontId="9" fillId="38" borderId="0" applyNumberFormat="0" applyBorder="0" applyAlignment="0" applyProtection="0"/>
    <xf numFmtId="0" fontId="9" fillId="39" borderId="0" applyNumberFormat="0" applyBorder="0" applyAlignment="0" applyProtection="0"/>
    <xf numFmtId="0" fontId="9" fillId="40" borderId="0" applyNumberFormat="0" applyBorder="0" applyAlignment="0" applyProtection="0"/>
    <xf numFmtId="0" fontId="20" fillId="41" borderId="0" applyNumberFormat="0" applyBorder="0" applyAlignment="0" applyProtection="0"/>
    <xf numFmtId="0" fontId="9" fillId="42" borderId="0" applyNumberFormat="0" applyBorder="0" applyAlignment="0" applyProtection="0"/>
    <xf numFmtId="0" fontId="9" fillId="43" borderId="0" applyNumberFormat="0" applyBorder="0" applyAlignment="0" applyProtection="0"/>
    <xf numFmtId="0" fontId="9" fillId="44" borderId="0" applyNumberFormat="0" applyBorder="0" applyAlignment="0" applyProtection="0"/>
  </cellStyleXfs>
  <cellXfs count="104">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0" xfId="0" applyAlignment="1">
      <alignment horizontal="right" vertical="center"/>
    </xf>
    <xf numFmtId="0" fontId="0" fillId="0" borderId="3" xfId="0" applyBorder="1" applyAlignment="1">
      <alignment horizontal="center" vertical="center"/>
    </xf>
    <xf numFmtId="0" fontId="7" fillId="13" borderId="1" xfId="0" applyFont="1" applyFill="1" applyBorder="1" applyAlignment="1">
      <alignment horizontal="left" vertical="center" indent="1"/>
    </xf>
    <xf numFmtId="0" fontId="7" fillId="13" borderId="1" xfId="0" applyFont="1" applyFill="1" applyBorder="1" applyAlignment="1">
      <alignment horizontal="center" vertical="center" wrapText="1"/>
    </xf>
    <xf numFmtId="0" fontId="12" fillId="12" borderId="8" xfId="0" applyFont="1" applyFill="1" applyBorder="1" applyAlignment="1">
      <alignment horizontal="center" vertical="center" shrinkToFit="1"/>
    </xf>
    <xf numFmtId="0" fontId="14" fillId="0" borderId="0" xfId="0" applyFont="1"/>
    <xf numFmtId="0" fontId="15" fillId="0" borderId="0" xfId="1" applyFont="1" applyAlignment="1" applyProtection="1"/>
    <xf numFmtId="9" fontId="5" fillId="0" borderId="2" xfId="2" applyFont="1" applyBorder="1" applyAlignment="1">
      <alignment horizontal="center" vertical="center"/>
    </xf>
    <xf numFmtId="0" fontId="5" fillId="0" borderId="2" xfId="0" applyFont="1" applyBorder="1" applyAlignment="1">
      <alignment horizontal="center" vertical="center"/>
    </xf>
    <xf numFmtId="0" fontId="6" fillId="8" borderId="2" xfId="0" applyFont="1" applyFill="1" applyBorder="1" applyAlignment="1">
      <alignment horizontal="left" vertical="center" indent="1"/>
    </xf>
    <xf numFmtId="9" fontId="5" fillId="8" borderId="2" xfId="2" applyFont="1" applyFill="1" applyBorder="1" applyAlignment="1">
      <alignment horizontal="center" vertical="center"/>
    </xf>
    <xf numFmtId="9" fontId="5" fillId="3" borderId="2" xfId="2" applyFont="1" applyFill="1" applyBorder="1" applyAlignment="1">
      <alignment horizontal="center" vertical="center"/>
    </xf>
    <xf numFmtId="0" fontId="6" fillId="9" borderId="2" xfId="0" applyFont="1" applyFill="1" applyBorder="1" applyAlignment="1">
      <alignment horizontal="left" vertical="center" indent="1"/>
    </xf>
    <xf numFmtId="9" fontId="5" fillId="9" borderId="2" xfId="2" applyFont="1" applyFill="1" applyBorder="1" applyAlignment="1">
      <alignment horizontal="center" vertical="center"/>
    </xf>
    <xf numFmtId="9" fontId="5" fillId="4" borderId="2" xfId="2" applyFont="1" applyFill="1" applyBorder="1" applyAlignment="1">
      <alignment horizontal="center" vertical="center"/>
    </xf>
    <xf numFmtId="0" fontId="6" fillId="6" borderId="2" xfId="0" applyFont="1" applyFill="1" applyBorder="1" applyAlignment="1">
      <alignment horizontal="left" vertical="center" indent="1"/>
    </xf>
    <xf numFmtId="9" fontId="5" fillId="6" borderId="2" xfId="2" applyFont="1" applyFill="1" applyBorder="1" applyAlignment="1">
      <alignment horizontal="center" vertical="center"/>
    </xf>
    <xf numFmtId="9" fontId="5" fillId="11" borderId="2" xfId="2" applyFont="1" applyFill="1" applyBorder="1" applyAlignment="1">
      <alignment horizontal="center" vertical="center"/>
    </xf>
    <xf numFmtId="0" fontId="6" fillId="5" borderId="2" xfId="0" applyFont="1" applyFill="1" applyBorder="1" applyAlignment="1">
      <alignment horizontal="left" vertical="center" indent="1"/>
    </xf>
    <xf numFmtId="9" fontId="5" fillId="5" borderId="2" xfId="2" applyFont="1" applyFill="1" applyBorder="1" applyAlignment="1">
      <alignment horizontal="center" vertical="center"/>
    </xf>
    <xf numFmtId="9" fontId="5" fillId="10" borderId="2" xfId="2" applyFont="1" applyFill="1" applyBorder="1" applyAlignment="1">
      <alignment horizontal="center" vertical="center"/>
    </xf>
    <xf numFmtId="0" fontId="8" fillId="2" borderId="2" xfId="0" applyFont="1" applyFill="1" applyBorder="1" applyAlignment="1">
      <alignment horizontal="left" vertical="center" indent="1"/>
    </xf>
    <xf numFmtId="0" fontId="8" fillId="2" borderId="2" xfId="0" applyFont="1" applyFill="1" applyBorder="1" applyAlignment="1">
      <alignment horizontal="center" vertical="center"/>
    </xf>
    <xf numFmtId="9" fontId="5" fillId="2" borderId="2" xfId="2" applyFont="1" applyFill="1" applyBorder="1" applyAlignment="1">
      <alignment horizontal="center" vertical="center"/>
    </xf>
    <xf numFmtId="0" fontId="5" fillId="2" borderId="2" xfId="0"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right" vertical="center"/>
    </xf>
    <xf numFmtId="0" fontId="0" fillId="2" borderId="9" xfId="0" applyFill="1" applyBorder="1" applyAlignment="1">
      <alignment vertical="center"/>
    </xf>
    <xf numFmtId="0" fontId="2" fillId="0" borderId="0" xfId="0" applyFont="1" applyAlignment="1">
      <alignment horizontal="center" vertical="center"/>
    </xf>
    <xf numFmtId="0" fontId="2" fillId="0" borderId="0" xfId="0" applyFont="1" applyAlignment="1">
      <alignment vertical="top"/>
    </xf>
    <xf numFmtId="0" fontId="17" fillId="0" borderId="0" xfId="0" applyFont="1"/>
    <xf numFmtId="0" fontId="19" fillId="0" borderId="0" xfId="0" applyFont="1" applyAlignment="1">
      <alignment vertical="center"/>
    </xf>
    <xf numFmtId="0" fontId="18" fillId="0" borderId="0" xfId="0" applyFont="1" applyAlignment="1">
      <alignment horizontal="left" vertical="top" wrapText="1" indent="1"/>
    </xf>
    <xf numFmtId="0" fontId="2" fillId="0" borderId="0" xfId="0" applyFont="1" applyAlignment="1">
      <alignment horizontal="left" vertical="top"/>
    </xf>
    <xf numFmtId="0" fontId="16" fillId="0" borderId="0" xfId="0" applyFont="1" applyAlignment="1">
      <alignment vertical="top"/>
    </xf>
    <xf numFmtId="0" fontId="0" fillId="0" borderId="0" xfId="0" applyAlignment="1">
      <alignment vertical="top" wrapText="1"/>
    </xf>
    <xf numFmtId="0" fontId="20" fillId="0" borderId="0" xfId="3"/>
    <xf numFmtId="0" fontId="20" fillId="0" borderId="0" xfId="3" applyAlignment="1">
      <alignment wrapText="1"/>
    </xf>
    <xf numFmtId="0" fontId="20" fillId="0" borderId="0" xfId="0" applyFont="1" applyAlignment="1">
      <alignment horizontal="center"/>
    </xf>
    <xf numFmtId="0" fontId="0" fillId="0" borderId="0" xfId="0" applyAlignment="1">
      <alignment wrapText="1"/>
    </xf>
    <xf numFmtId="0" fontId="13" fillId="0" borderId="0" xfId="5" applyAlignment="1">
      <alignment horizontal="left"/>
    </xf>
    <xf numFmtId="0" fontId="10" fillId="0" borderId="0" xfId="6"/>
    <xf numFmtId="0" fontId="10" fillId="0" borderId="0" xfId="7">
      <alignment vertical="top"/>
    </xf>
    <xf numFmtId="0" fontId="9" fillId="8" borderId="2" xfId="11" applyFill="1">
      <alignment horizontal="center" vertical="center"/>
    </xf>
    <xf numFmtId="0" fontId="9" fillId="3" borderId="2" xfId="11" applyFill="1">
      <alignment horizontal="center" vertical="center"/>
    </xf>
    <xf numFmtId="0" fontId="9" fillId="9" borderId="2" xfId="11" applyFill="1">
      <alignment horizontal="center" vertical="center"/>
    </xf>
    <xf numFmtId="0" fontId="9" fillId="4" borderId="2" xfId="11" applyFill="1">
      <alignment horizontal="center" vertical="center"/>
    </xf>
    <xf numFmtId="0" fontId="9" fillId="6" borderId="2" xfId="11" applyFill="1">
      <alignment horizontal="center" vertical="center"/>
    </xf>
    <xf numFmtId="0" fontId="9" fillId="11" borderId="2" xfId="11" applyFill="1">
      <alignment horizontal="center" vertical="center"/>
    </xf>
    <xf numFmtId="0" fontId="9" fillId="5" borderId="2" xfId="11" applyFill="1">
      <alignment horizontal="center" vertical="center"/>
    </xf>
    <xf numFmtId="0" fontId="9" fillId="10" borderId="2" xfId="11" applyFill="1">
      <alignment horizontal="center" vertical="center"/>
    </xf>
    <xf numFmtId="0" fontId="9" fillId="0" borderId="2" xfId="11">
      <alignment horizontal="center" vertical="center"/>
    </xf>
    <xf numFmtId="0" fontId="9" fillId="3" borderId="2" xfId="12" applyFill="1">
      <alignment horizontal="left" vertical="center" indent="2"/>
    </xf>
    <xf numFmtId="0" fontId="9" fillId="4" borderId="2" xfId="12" applyFill="1">
      <alignment horizontal="left" vertical="center" indent="2"/>
    </xf>
    <xf numFmtId="0" fontId="9" fillId="11" borderId="2" xfId="12" applyFill="1">
      <alignment horizontal="left" vertical="center" indent="2"/>
    </xf>
    <xf numFmtId="0" fontId="9" fillId="10" borderId="2" xfId="12" applyFill="1">
      <alignment horizontal="left" vertical="center" indent="2"/>
    </xf>
    <xf numFmtId="0" fontId="9" fillId="0" borderId="2" xfId="12">
      <alignment horizontal="left" vertical="center" indent="2"/>
    </xf>
    <xf numFmtId="166" fontId="0" fillId="8" borderId="2" xfId="0" applyNumberFormat="1" applyFill="1" applyBorder="1" applyAlignment="1">
      <alignment horizontal="center" vertical="center"/>
    </xf>
    <xf numFmtId="166" fontId="5" fillId="8" borderId="2" xfId="0" applyNumberFormat="1" applyFont="1" applyFill="1" applyBorder="1" applyAlignment="1">
      <alignment horizontal="center" vertical="center"/>
    </xf>
    <xf numFmtId="166" fontId="0" fillId="9" borderId="2" xfId="0" applyNumberFormat="1" applyFill="1" applyBorder="1" applyAlignment="1">
      <alignment horizontal="center" vertical="center"/>
    </xf>
    <xf numFmtId="166" fontId="5" fillId="9" borderId="2" xfId="0" applyNumberFormat="1" applyFont="1" applyFill="1" applyBorder="1" applyAlignment="1">
      <alignment horizontal="center" vertical="center"/>
    </xf>
    <xf numFmtId="166" fontId="0" fillId="6" borderId="2" xfId="0" applyNumberFormat="1" applyFill="1" applyBorder="1" applyAlignment="1">
      <alignment horizontal="center" vertical="center"/>
    </xf>
    <xf numFmtId="166" fontId="5" fillId="6" borderId="2" xfId="0" applyNumberFormat="1" applyFont="1" applyFill="1" applyBorder="1" applyAlignment="1">
      <alignment horizontal="center" vertical="center"/>
    </xf>
    <xf numFmtId="166" fontId="0" fillId="5" borderId="2" xfId="0" applyNumberFormat="1" applyFill="1" applyBorder="1" applyAlignment="1">
      <alignment horizontal="center" vertical="center"/>
    </xf>
    <xf numFmtId="166" fontId="5" fillId="5" borderId="2" xfId="0" applyNumberFormat="1" applyFont="1" applyFill="1" applyBorder="1" applyAlignment="1">
      <alignment horizontal="center" vertical="center"/>
    </xf>
    <xf numFmtId="166" fontId="4" fillId="2" borderId="2" xfId="0" applyNumberFormat="1" applyFont="1" applyFill="1" applyBorder="1" applyAlignment="1">
      <alignment horizontal="left" vertical="center"/>
    </xf>
    <xf numFmtId="166" fontId="5" fillId="2" borderId="2" xfId="0" applyNumberFormat="1" applyFont="1" applyFill="1" applyBorder="1" applyAlignment="1">
      <alignment horizontal="center" vertical="center"/>
    </xf>
    <xf numFmtId="168" fontId="11" fillId="7" borderId="6" xfId="0" applyNumberFormat="1" applyFont="1" applyFill="1" applyBorder="1" applyAlignment="1">
      <alignment horizontal="center" vertical="center"/>
    </xf>
    <xf numFmtId="168" fontId="11" fillId="7" borderId="0" xfId="0" applyNumberFormat="1" applyFont="1" applyFill="1" applyAlignment="1">
      <alignment horizontal="center" vertical="center"/>
    </xf>
    <xf numFmtId="168" fontId="11" fillId="7" borderId="7" xfId="0" applyNumberFormat="1" applyFont="1" applyFill="1" applyBorder="1" applyAlignment="1">
      <alignment horizontal="center" vertical="center"/>
    </xf>
    <xf numFmtId="166" fontId="9" fillId="3" borderId="2" xfId="10" applyFill="1">
      <alignment horizontal="center" vertical="center"/>
    </xf>
    <xf numFmtId="166" fontId="9" fillId="4" borderId="2" xfId="10" applyFill="1">
      <alignment horizontal="center" vertical="center"/>
    </xf>
    <xf numFmtId="166" fontId="9" fillId="11" borderId="2" xfId="10" applyFill="1">
      <alignment horizontal="center" vertical="center"/>
    </xf>
    <xf numFmtId="166" fontId="9" fillId="10" borderId="2" xfId="10" applyFill="1">
      <alignment horizontal="center" vertical="center"/>
    </xf>
    <xf numFmtId="166" fontId="9" fillId="0" borderId="2" xfId="10">
      <alignment horizontal="center" vertical="center"/>
    </xf>
    <xf numFmtId="0" fontId="3" fillId="0" borderId="0" xfId="1" applyAlignment="1" applyProtection="1">
      <alignment vertical="top"/>
    </xf>
    <xf numFmtId="0" fontId="33" fillId="0" borderId="0" xfId="0" applyFont="1"/>
    <xf numFmtId="0" fontId="34" fillId="0" borderId="0" xfId="1" applyFont="1" applyProtection="1">
      <alignment vertical="top"/>
    </xf>
    <xf numFmtId="0" fontId="34" fillId="0" borderId="0" xfId="1" applyFont="1" applyAlignment="1" applyProtection="1">
      <alignment vertical="top"/>
    </xf>
    <xf numFmtId="0" fontId="35" fillId="0" borderId="0" xfId="0" applyFont="1" applyAlignment="1">
      <alignment horizontal="left" vertical="center" wrapText="1"/>
    </xf>
    <xf numFmtId="0" fontId="0" fillId="0" borderId="0" xfId="0" applyAlignment="1">
      <alignment horizontal="left" vertical="center" wrapText="1" indent="2"/>
    </xf>
    <xf numFmtId="0" fontId="36" fillId="0" borderId="0" xfId="0" applyFont="1" applyAlignment="1">
      <alignment horizontal="left" vertical="center" wrapText="1"/>
    </xf>
    <xf numFmtId="0" fontId="0" fillId="0" borderId="0" xfId="0" applyAlignment="1">
      <alignment horizontal="left" vertical="center" wrapText="1" indent="6"/>
    </xf>
    <xf numFmtId="0" fontId="37" fillId="0" borderId="0" xfId="0" applyFont="1" applyAlignment="1">
      <alignment horizontal="left" vertical="center" wrapText="1"/>
    </xf>
    <xf numFmtId="0" fontId="0" fillId="45" borderId="0" xfId="0" applyFill="1" applyAlignment="1">
      <alignment horizontal="left" vertical="center" wrapText="1" indent="2"/>
    </xf>
    <xf numFmtId="0" fontId="39" fillId="0" borderId="17" xfId="0" applyFont="1" applyBorder="1" applyAlignment="1">
      <alignment horizontal="left" vertical="center" wrapText="1" indent="1"/>
    </xf>
    <xf numFmtId="0" fontId="0" fillId="0" borderId="0" xfId="0" applyAlignment="1">
      <alignment horizontal="center" vertical="center" wrapText="1"/>
    </xf>
    <xf numFmtId="0" fontId="36" fillId="0" borderId="0" xfId="0" applyFont="1" applyAlignment="1">
      <alignment horizontal="center" vertical="center" wrapText="1"/>
    </xf>
    <xf numFmtId="0" fontId="9" fillId="0" borderId="0" xfId="8">
      <alignment horizontal="right" indent="1"/>
    </xf>
    <xf numFmtId="0" fontId="9" fillId="0" borderId="7" xfId="8" applyBorder="1">
      <alignment horizontal="right" indent="1"/>
    </xf>
    <xf numFmtId="0" fontId="0" fillId="0" borderId="10" xfId="0" applyBorder="1"/>
    <xf numFmtId="169" fontId="0" fillId="7" borderId="4" xfId="0" applyNumberFormat="1" applyFill="1" applyBorder="1" applyAlignment="1">
      <alignment horizontal="left" vertical="center" wrapText="1" indent="1"/>
    </xf>
    <xf numFmtId="169" fontId="0" fillId="7" borderId="1" xfId="0" applyNumberFormat="1" applyFill="1" applyBorder="1" applyAlignment="1">
      <alignment horizontal="left" vertical="center" wrapText="1" indent="1"/>
    </xf>
    <xf numFmtId="169" fontId="0" fillId="7" borderId="5" xfId="0" applyNumberFormat="1" applyFill="1" applyBorder="1" applyAlignment="1">
      <alignment horizontal="left" vertical="center" wrapText="1" indent="1"/>
    </xf>
    <xf numFmtId="167" fontId="9" fillId="0" borderId="3" xfId="9">
      <alignment horizontal="center" vertical="center"/>
    </xf>
    <xf numFmtId="170" fontId="0" fillId="7" borderId="4" xfId="0" applyNumberFormat="1" applyFill="1" applyBorder="1" applyAlignment="1">
      <alignment horizontal="left" vertical="center" wrapText="1" indent="1"/>
    </xf>
    <xf numFmtId="170" fontId="0" fillId="7" borderId="1" xfId="0" applyNumberFormat="1" applyFill="1" applyBorder="1" applyAlignment="1">
      <alignment horizontal="left" vertical="center" wrapText="1" indent="1"/>
    </xf>
    <xf numFmtId="170" fontId="0" fillId="7" borderId="5" xfId="0" applyNumberFormat="1" applyFill="1" applyBorder="1" applyAlignment="1">
      <alignment horizontal="left" vertical="center" wrapText="1" indent="1"/>
    </xf>
  </cellXfs>
  <cellStyles count="54">
    <cellStyle name="20 % - Accent1" xfId="31" builtinId="30" customBuiltin="1"/>
    <cellStyle name="20 % - Accent2" xfId="35" builtinId="34" customBuiltin="1"/>
    <cellStyle name="20 % - Accent3" xfId="39" builtinId="38" customBuiltin="1"/>
    <cellStyle name="20 % - Accent4" xfId="43" builtinId="42" customBuiltin="1"/>
    <cellStyle name="20 % - Accent5" xfId="47" builtinId="46" customBuiltin="1"/>
    <cellStyle name="20 % - Accent6" xfId="51" builtinId="50" customBuiltin="1"/>
    <cellStyle name="40 % - Accent1" xfId="32" builtinId="31" customBuiltin="1"/>
    <cellStyle name="40 % - Accent2" xfId="36" builtinId="35" customBuiltin="1"/>
    <cellStyle name="40 % - Accent3" xfId="40" builtinId="39" customBuiltin="1"/>
    <cellStyle name="40 % - Accent4" xfId="44" builtinId="43" customBuiltin="1"/>
    <cellStyle name="40 % - Accent5" xfId="48" builtinId="47" customBuiltin="1"/>
    <cellStyle name="40 % - Accent6" xfId="52" builtinId="51" customBuiltin="1"/>
    <cellStyle name="60 % - Accent1" xfId="33" builtinId="32" customBuiltin="1"/>
    <cellStyle name="60 % - Accent2" xfId="37" builtinId="36" customBuiltin="1"/>
    <cellStyle name="60 % - Accent3" xfId="41" builtinId="40" customBuiltin="1"/>
    <cellStyle name="60 % - Accent4" xfId="45" builtinId="44" customBuiltin="1"/>
    <cellStyle name="60 % - Accent5" xfId="49" builtinId="48" customBuiltin="1"/>
    <cellStyle name="60 %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Avertissement" xfId="26" builtinId="11" customBuiltin="1"/>
    <cellStyle name="Calcul" xfId="23" builtinId="22" customBuiltin="1"/>
    <cellStyle name="Cellule liée" xfId="24" builtinId="24" customBuiltin="1"/>
    <cellStyle name="Date" xfId="10" xr:uid="{00000000-0005-0000-0000-00001C000000}"/>
    <cellStyle name="Début du projet" xfId="9" xr:uid="{00000000-0005-0000-0000-00001D000000}"/>
    <cellStyle name="Entrée" xfId="21" builtinId="20" customBuiltin="1"/>
    <cellStyle name="Insatisfaisant" xfId="19" builtinId="27" customBuiltin="1"/>
    <cellStyle name="Lien hypertexte" xfId="1" builtinId="8" customBuiltin="1"/>
    <cellStyle name="Lien hypertexte visité" xfId="13" builtinId="9" customBuiltin="1"/>
    <cellStyle name="Milliers" xfId="4" builtinId="3" customBuiltin="1"/>
    <cellStyle name="Milliers [0]" xfId="14" builtinId="6" customBuiltin="1"/>
    <cellStyle name="Monétaire" xfId="15" builtinId="4" customBuiltin="1"/>
    <cellStyle name="Monétaire [0]" xfId="16" builtinId="7" customBuiltin="1"/>
    <cellStyle name="Neutre" xfId="20" builtinId="28" customBuiltin="1"/>
    <cellStyle name="Nom" xfId="11" xr:uid="{00000000-0005-0000-0000-000027000000}"/>
    <cellStyle name="Normal" xfId="0" builtinId="0" customBuiltin="1"/>
    <cellStyle name="Note" xfId="27" builtinId="10" customBuiltin="1"/>
    <cellStyle name="Pourcentage" xfId="2" builtinId="5" customBuiltin="1"/>
    <cellStyle name="Satisfaisant" xfId="18" builtinId="26" customBuiltin="1"/>
    <cellStyle name="Sortie" xfId="22" builtinId="21" customBuiltin="1"/>
    <cellStyle name="Tâche" xfId="12" xr:uid="{00000000-0005-0000-0000-00002C000000}"/>
    <cellStyle name="Texte explicatif" xfId="28" builtinId="53" customBuiltin="1"/>
    <cellStyle name="Titre" xfId="5" builtinId="15" customBuiltin="1"/>
    <cellStyle name="Titre 1" xfId="6" builtinId="16" customBuiltin="1"/>
    <cellStyle name="Titre 2" xfId="7" builtinId="17" customBuiltin="1"/>
    <cellStyle name="Titre 3" xfId="8" builtinId="18" customBuiltin="1"/>
    <cellStyle name="Titre 4" xfId="17" builtinId="19" customBuiltin="1"/>
    <cellStyle name="Total" xfId="29" builtinId="25" customBuiltin="1"/>
    <cellStyle name="Vérification" xfId="25" builtinId="23" customBuiltin="1"/>
    <cellStyle name="zTexteMasqué" xfId="3" xr:uid="{00000000-0005-0000-0000-000035000000}"/>
  </cellStyles>
  <dxfs count="12">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ListeTâches" pivot="0" count="9" xr9:uid="{00000000-0011-0000-FFFF-FFFF00000000}">
      <tableStyleElement type="wholeTable" dxfId="11"/>
      <tableStyleElement type="headerRow" dxfId="10"/>
      <tableStyleElement type="totalRow" dxfId="9"/>
      <tableStyleElement type="firstColumn" dxfId="8"/>
      <tableStyleElement type="lastColumn" dxfId="7"/>
      <tableStyleElement type="firstRowStripe" dxfId="6"/>
      <tableStyleElement type="secondRowStripe" dxfId="5"/>
      <tableStyleElement type="firstColumnStripe" dxfId="4"/>
      <tableStyleElement type="secondColumnStripe" dxfId="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25</xdr:col>
      <xdr:colOff>0</xdr:colOff>
      <xdr:row>7</xdr:row>
      <xdr:rowOff>28574</xdr:rowOff>
    </xdr:from>
    <xdr:to>
      <xdr:col>61</xdr:col>
      <xdr:colOff>38100</xdr:colOff>
      <xdr:row>11</xdr:row>
      <xdr:rowOff>1541</xdr:rowOff>
    </xdr:to>
    <xdr:pic>
      <xdr:nvPicPr>
        <xdr:cNvPr id="2" name="Image 1">
          <a:extLst>
            <a:ext uri="{FF2B5EF4-FFF2-40B4-BE49-F238E27FC236}">
              <a16:creationId xmlns:a16="http://schemas.microsoft.com/office/drawing/2014/main" id="{AD2C1067-71AA-449F-8582-9E228079DAD9}"/>
            </a:ext>
          </a:extLst>
        </xdr:cNvPr>
        <xdr:cNvPicPr>
          <a:picLocks noChangeAspect="1"/>
        </xdr:cNvPicPr>
      </xdr:nvPicPr>
      <xdr:blipFill>
        <a:blip xmlns:r="http://schemas.openxmlformats.org/officeDocument/2006/relationships" r:embed="rId1"/>
        <a:stretch>
          <a:fillRect/>
        </a:stretch>
      </xdr:blipFill>
      <xdr:spPr>
        <a:xfrm>
          <a:off x="9105900" y="2124074"/>
          <a:ext cx="6210300" cy="14969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96</xdr:row>
      <xdr:rowOff>0</xdr:rowOff>
    </xdr:from>
    <xdr:to>
      <xdr:col>2</xdr:col>
      <xdr:colOff>152400</xdr:colOff>
      <xdr:row>109</xdr:row>
      <xdr:rowOff>171450</xdr:rowOff>
    </xdr:to>
    <xdr:pic>
      <xdr:nvPicPr>
        <xdr:cNvPr id="3" name="Image 2" descr="Capture d'écran montrant la formule pour le pourcentage achevé">
          <a:extLst>
            <a:ext uri="{FF2B5EF4-FFF2-40B4-BE49-F238E27FC236}">
              <a16:creationId xmlns:a16="http://schemas.microsoft.com/office/drawing/2014/main" id="{551C9C16-A701-41BA-9A29-271360A1B0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3080325"/>
          <a:ext cx="6877050" cy="264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L36"/>
  <sheetViews>
    <sheetView showGridLines="0" tabSelected="1" showRuler="0" zoomScaleNormal="100" zoomScalePageLayoutView="70" workbookViewId="0">
      <pane ySplit="6" topLeftCell="A7" activePane="bottomLeft" state="frozen"/>
      <selection pane="bottomLeft" activeCell="I4" sqref="I4:O4"/>
    </sheetView>
  </sheetViews>
  <sheetFormatPr baseColWidth="10" defaultColWidth="9.109375" defaultRowHeight="29.95" customHeight="1" x14ac:dyDescent="0.3"/>
  <cols>
    <col min="1" max="1" width="2.6640625" style="42" customWidth="1"/>
    <col min="2" max="2" width="19.88671875" customWidth="1"/>
    <col min="3" max="3" width="30.6640625" customWidth="1"/>
    <col min="4" max="4" width="12.44140625" customWidth="1"/>
    <col min="5" max="5" width="11" style="5" customWidth="1"/>
    <col min="6" max="6" width="10.44140625" customWidth="1"/>
    <col min="7" max="7" width="2.6640625" customWidth="1"/>
    <col min="8" max="8" width="3" customWidth="1"/>
    <col min="9" max="64" width="2.5546875" customWidth="1"/>
    <col min="69" max="70" width="10.33203125"/>
  </cols>
  <sheetData>
    <row r="1" spans="1:64" ht="29.95" customHeight="1" x14ac:dyDescent="0.5">
      <c r="A1" s="43" t="s">
        <v>0</v>
      </c>
      <c r="B1" s="46" t="s">
        <v>40</v>
      </c>
      <c r="C1" s="1"/>
      <c r="D1" s="2"/>
      <c r="E1" s="4"/>
      <c r="F1" s="34"/>
      <c r="H1" s="2"/>
      <c r="I1" s="84" t="s">
        <v>81</v>
      </c>
      <c r="J1" s="82"/>
      <c r="K1" s="82"/>
      <c r="L1" s="82"/>
      <c r="M1" s="82"/>
      <c r="N1" s="82"/>
      <c r="O1" s="82"/>
      <c r="P1" s="82"/>
      <c r="Q1" s="82"/>
      <c r="R1" s="82"/>
      <c r="S1" s="82"/>
      <c r="T1" s="82"/>
      <c r="U1" s="82"/>
      <c r="V1" s="82"/>
      <c r="W1" s="82"/>
      <c r="X1" s="82"/>
      <c r="Y1" s="82"/>
      <c r="Z1" s="82"/>
      <c r="AA1" s="82"/>
      <c r="AB1" s="82"/>
      <c r="AC1" s="82"/>
      <c r="AD1" s="82"/>
      <c r="AE1" s="82"/>
      <c r="AF1" s="82"/>
      <c r="AG1" s="82"/>
      <c r="AH1" s="82"/>
      <c r="AI1" s="82"/>
      <c r="AJ1" s="82"/>
    </row>
    <row r="2" spans="1:64" ht="29.95" customHeight="1" x14ac:dyDescent="0.35">
      <c r="A2" s="42" t="s">
        <v>1</v>
      </c>
      <c r="B2" s="47" t="s">
        <v>29</v>
      </c>
      <c r="I2" s="83" t="s">
        <v>80</v>
      </c>
      <c r="J2" s="82"/>
      <c r="K2" s="82"/>
      <c r="L2" s="82"/>
      <c r="M2" s="82"/>
      <c r="N2" s="82"/>
      <c r="O2" s="82"/>
      <c r="P2" s="82"/>
      <c r="Q2" s="82"/>
      <c r="R2" s="82"/>
      <c r="S2" s="82"/>
      <c r="T2" s="82"/>
      <c r="U2" s="82"/>
      <c r="V2" s="82"/>
      <c r="W2" s="82"/>
      <c r="X2" s="82"/>
      <c r="Y2" s="82"/>
      <c r="Z2" s="82"/>
      <c r="AA2" s="82"/>
      <c r="AB2" s="82"/>
      <c r="AC2" s="82"/>
      <c r="AD2" s="82"/>
      <c r="AE2" s="82"/>
      <c r="AF2" s="82"/>
      <c r="AG2" s="82"/>
      <c r="AH2" s="82"/>
      <c r="AI2" s="82"/>
      <c r="AJ2" s="82"/>
    </row>
    <row r="3" spans="1:64" ht="29.95" customHeight="1" x14ac:dyDescent="0.3">
      <c r="A3" s="42" t="s">
        <v>2</v>
      </c>
      <c r="B3" s="48" t="s">
        <v>14</v>
      </c>
      <c r="C3" s="94" t="s">
        <v>26</v>
      </c>
      <c r="D3" s="95"/>
      <c r="E3" s="100">
        <v>44652</v>
      </c>
      <c r="F3" s="100"/>
      <c r="I3" s="82" t="s">
        <v>39</v>
      </c>
      <c r="J3" s="82"/>
      <c r="K3" s="82"/>
      <c r="L3" s="82"/>
      <c r="M3" s="82"/>
      <c r="N3" s="82"/>
      <c r="O3" s="82"/>
      <c r="P3" s="82"/>
      <c r="Q3" s="82"/>
      <c r="R3" s="82"/>
      <c r="S3" s="82"/>
      <c r="T3" s="82"/>
      <c r="U3" s="82"/>
      <c r="V3" s="82"/>
      <c r="W3" s="82"/>
      <c r="X3" s="82"/>
      <c r="Y3" s="82"/>
      <c r="Z3" s="82"/>
      <c r="AA3" s="82"/>
      <c r="AB3" s="82"/>
      <c r="AC3" s="82"/>
      <c r="AD3" s="82"/>
      <c r="AE3" s="82"/>
      <c r="AF3" s="82"/>
      <c r="AG3" s="82"/>
      <c r="AH3" s="82"/>
      <c r="AI3" s="82"/>
      <c r="AJ3" s="82"/>
    </row>
    <row r="4" spans="1:64" ht="29.95" customHeight="1" x14ac:dyDescent="0.3">
      <c r="A4" s="43" t="s">
        <v>3</v>
      </c>
      <c r="C4" s="94" t="s">
        <v>27</v>
      </c>
      <c r="D4" s="95"/>
      <c r="E4" s="7">
        <v>1</v>
      </c>
      <c r="I4" s="101">
        <f>I5</f>
        <v>44648</v>
      </c>
      <c r="J4" s="102"/>
      <c r="K4" s="102"/>
      <c r="L4" s="102"/>
      <c r="M4" s="102"/>
      <c r="N4" s="102"/>
      <c r="O4" s="103"/>
      <c r="P4" s="97">
        <f>P5</f>
        <v>44655</v>
      </c>
      <c r="Q4" s="98"/>
      <c r="R4" s="98"/>
      <c r="S4" s="98"/>
      <c r="T4" s="98"/>
      <c r="U4" s="98"/>
      <c r="V4" s="99"/>
      <c r="W4" s="97">
        <f>W5</f>
        <v>44662</v>
      </c>
      <c r="X4" s="98"/>
      <c r="Y4" s="98"/>
      <c r="Z4" s="98"/>
      <c r="AA4" s="98"/>
      <c r="AB4" s="98"/>
      <c r="AC4" s="99"/>
      <c r="AD4" s="97">
        <f>AD5</f>
        <v>44669</v>
      </c>
      <c r="AE4" s="98"/>
      <c r="AF4" s="98"/>
      <c r="AG4" s="98"/>
      <c r="AH4" s="98"/>
      <c r="AI4" s="98"/>
      <c r="AJ4" s="99"/>
      <c r="AK4" s="97">
        <f>AK5</f>
        <v>44676</v>
      </c>
      <c r="AL4" s="98"/>
      <c r="AM4" s="98"/>
      <c r="AN4" s="98"/>
      <c r="AO4" s="98"/>
      <c r="AP4" s="98"/>
      <c r="AQ4" s="99"/>
      <c r="AR4" s="97">
        <f>AR5</f>
        <v>44683</v>
      </c>
      <c r="AS4" s="98"/>
      <c r="AT4" s="98"/>
      <c r="AU4" s="98"/>
      <c r="AV4" s="98"/>
      <c r="AW4" s="98"/>
      <c r="AX4" s="99"/>
      <c r="AY4" s="97">
        <f>AY5</f>
        <v>44690</v>
      </c>
      <c r="AZ4" s="98"/>
      <c r="BA4" s="98"/>
      <c r="BB4" s="98"/>
      <c r="BC4" s="98"/>
      <c r="BD4" s="98"/>
      <c r="BE4" s="99"/>
      <c r="BF4" s="97">
        <f>BF5</f>
        <v>44697</v>
      </c>
      <c r="BG4" s="98"/>
      <c r="BH4" s="98"/>
      <c r="BI4" s="98"/>
      <c r="BJ4" s="98"/>
      <c r="BK4" s="98"/>
      <c r="BL4" s="99"/>
    </row>
    <row r="5" spans="1:64" ht="15.05" customHeight="1" x14ac:dyDescent="0.3">
      <c r="A5" s="43" t="s">
        <v>4</v>
      </c>
      <c r="B5" s="96"/>
      <c r="C5" s="96"/>
      <c r="D5" s="96"/>
      <c r="E5" s="96"/>
      <c r="F5" s="96"/>
      <c r="G5" s="96"/>
      <c r="I5" s="73">
        <f>Début_Projet-WEEKDAY(Début_Projet,1)+2+7*(Semaine_Affichage-1)</f>
        <v>44648</v>
      </c>
      <c r="J5" s="74">
        <f>I5+1</f>
        <v>44649</v>
      </c>
      <c r="K5" s="74">
        <f t="shared" ref="K5:AX5" si="0">J5+1</f>
        <v>44650</v>
      </c>
      <c r="L5" s="74">
        <f t="shared" si="0"/>
        <v>44651</v>
      </c>
      <c r="M5" s="74">
        <f t="shared" si="0"/>
        <v>44652</v>
      </c>
      <c r="N5" s="74">
        <f t="shared" si="0"/>
        <v>44653</v>
      </c>
      <c r="O5" s="75">
        <f t="shared" si="0"/>
        <v>44654</v>
      </c>
      <c r="P5" s="73">
        <f>O5+1</f>
        <v>44655</v>
      </c>
      <c r="Q5" s="74">
        <f>P5+1</f>
        <v>44656</v>
      </c>
      <c r="R5" s="74">
        <f t="shared" si="0"/>
        <v>44657</v>
      </c>
      <c r="S5" s="74">
        <f t="shared" si="0"/>
        <v>44658</v>
      </c>
      <c r="T5" s="74">
        <f t="shared" si="0"/>
        <v>44659</v>
      </c>
      <c r="U5" s="74">
        <f t="shared" si="0"/>
        <v>44660</v>
      </c>
      <c r="V5" s="75">
        <f t="shared" si="0"/>
        <v>44661</v>
      </c>
      <c r="W5" s="73">
        <f>V5+1</f>
        <v>44662</v>
      </c>
      <c r="X5" s="74">
        <f>W5+1</f>
        <v>44663</v>
      </c>
      <c r="Y5" s="74">
        <f t="shared" si="0"/>
        <v>44664</v>
      </c>
      <c r="Z5" s="74">
        <f t="shared" si="0"/>
        <v>44665</v>
      </c>
      <c r="AA5" s="74">
        <f t="shared" si="0"/>
        <v>44666</v>
      </c>
      <c r="AB5" s="74">
        <f t="shared" si="0"/>
        <v>44667</v>
      </c>
      <c r="AC5" s="75">
        <f t="shared" si="0"/>
        <v>44668</v>
      </c>
      <c r="AD5" s="73">
        <f>AC5+1</f>
        <v>44669</v>
      </c>
      <c r="AE5" s="74">
        <f>AD5+1</f>
        <v>44670</v>
      </c>
      <c r="AF5" s="74">
        <f t="shared" si="0"/>
        <v>44671</v>
      </c>
      <c r="AG5" s="74">
        <f t="shared" si="0"/>
        <v>44672</v>
      </c>
      <c r="AH5" s="74">
        <f t="shared" si="0"/>
        <v>44673</v>
      </c>
      <c r="AI5" s="74">
        <f t="shared" si="0"/>
        <v>44674</v>
      </c>
      <c r="AJ5" s="75">
        <f t="shared" si="0"/>
        <v>44675</v>
      </c>
      <c r="AK5" s="73">
        <f>AJ5+1</f>
        <v>44676</v>
      </c>
      <c r="AL5" s="74">
        <f>AK5+1</f>
        <v>44677</v>
      </c>
      <c r="AM5" s="74">
        <f t="shared" si="0"/>
        <v>44678</v>
      </c>
      <c r="AN5" s="74">
        <f t="shared" si="0"/>
        <v>44679</v>
      </c>
      <c r="AO5" s="74">
        <f t="shared" si="0"/>
        <v>44680</v>
      </c>
      <c r="AP5" s="74">
        <f t="shared" si="0"/>
        <v>44681</v>
      </c>
      <c r="AQ5" s="75">
        <f t="shared" si="0"/>
        <v>44682</v>
      </c>
      <c r="AR5" s="73">
        <f>AQ5+1</f>
        <v>44683</v>
      </c>
      <c r="AS5" s="74">
        <f>AR5+1</f>
        <v>44684</v>
      </c>
      <c r="AT5" s="74">
        <f t="shared" si="0"/>
        <v>44685</v>
      </c>
      <c r="AU5" s="74">
        <f t="shared" si="0"/>
        <v>44686</v>
      </c>
      <c r="AV5" s="74">
        <f t="shared" si="0"/>
        <v>44687</v>
      </c>
      <c r="AW5" s="74">
        <f t="shared" si="0"/>
        <v>44688</v>
      </c>
      <c r="AX5" s="75">
        <f t="shared" si="0"/>
        <v>44689</v>
      </c>
      <c r="AY5" s="73">
        <f>AX5+1</f>
        <v>44690</v>
      </c>
      <c r="AZ5" s="74">
        <f>AY5+1</f>
        <v>44691</v>
      </c>
      <c r="BA5" s="74">
        <f t="shared" ref="BA5:BE5" si="1">AZ5+1</f>
        <v>44692</v>
      </c>
      <c r="BB5" s="74">
        <f t="shared" si="1"/>
        <v>44693</v>
      </c>
      <c r="BC5" s="74">
        <f t="shared" si="1"/>
        <v>44694</v>
      </c>
      <c r="BD5" s="74">
        <f t="shared" si="1"/>
        <v>44695</v>
      </c>
      <c r="BE5" s="75">
        <f t="shared" si="1"/>
        <v>44696</v>
      </c>
      <c r="BF5" s="73">
        <f>BE5+1</f>
        <v>44697</v>
      </c>
      <c r="BG5" s="74">
        <f>BF5+1</f>
        <v>44698</v>
      </c>
      <c r="BH5" s="74">
        <f t="shared" ref="BH5:BL5" si="2">BG5+1</f>
        <v>44699</v>
      </c>
      <c r="BI5" s="74">
        <f t="shared" si="2"/>
        <v>44700</v>
      </c>
      <c r="BJ5" s="74">
        <f t="shared" si="2"/>
        <v>44701</v>
      </c>
      <c r="BK5" s="74">
        <f t="shared" si="2"/>
        <v>44702</v>
      </c>
      <c r="BL5" s="75">
        <f t="shared" si="2"/>
        <v>44703</v>
      </c>
    </row>
    <row r="6" spans="1:64" ht="29.95" customHeight="1" thickBot="1" x14ac:dyDescent="0.35">
      <c r="A6" s="43" t="s">
        <v>5</v>
      </c>
      <c r="B6" s="8" t="s">
        <v>15</v>
      </c>
      <c r="C6" s="9" t="s">
        <v>28</v>
      </c>
      <c r="D6" s="9" t="s">
        <v>30</v>
      </c>
      <c r="E6" s="9" t="s">
        <v>31</v>
      </c>
      <c r="F6" s="9" t="s">
        <v>33</v>
      </c>
      <c r="G6" s="9"/>
      <c r="H6" s="9" t="s">
        <v>34</v>
      </c>
      <c r="I6" s="10" t="str">
        <f t="shared" ref="I6:AN6" si="3">LEFT(TEXT(I5,"jjj"),1)</f>
        <v>l</v>
      </c>
      <c r="J6" s="10" t="str">
        <f t="shared" si="3"/>
        <v>m</v>
      </c>
      <c r="K6" s="10" t="str">
        <f t="shared" si="3"/>
        <v>m</v>
      </c>
      <c r="L6" s="10" t="str">
        <f t="shared" si="3"/>
        <v>j</v>
      </c>
      <c r="M6" s="10" t="str">
        <f t="shared" si="3"/>
        <v>v</v>
      </c>
      <c r="N6" s="10" t="str">
        <f t="shared" si="3"/>
        <v>s</v>
      </c>
      <c r="O6" s="10" t="str">
        <f t="shared" si="3"/>
        <v>d</v>
      </c>
      <c r="P6" s="10" t="str">
        <f t="shared" si="3"/>
        <v>l</v>
      </c>
      <c r="Q6" s="10" t="str">
        <f t="shared" si="3"/>
        <v>m</v>
      </c>
      <c r="R6" s="10" t="str">
        <f t="shared" si="3"/>
        <v>m</v>
      </c>
      <c r="S6" s="10" t="str">
        <f t="shared" si="3"/>
        <v>j</v>
      </c>
      <c r="T6" s="10" t="str">
        <f t="shared" si="3"/>
        <v>v</v>
      </c>
      <c r="U6" s="10" t="str">
        <f t="shared" si="3"/>
        <v>s</v>
      </c>
      <c r="V6" s="10" t="str">
        <f t="shared" si="3"/>
        <v>d</v>
      </c>
      <c r="W6" s="10" t="str">
        <f t="shared" si="3"/>
        <v>l</v>
      </c>
      <c r="X6" s="10" t="str">
        <f t="shared" si="3"/>
        <v>m</v>
      </c>
      <c r="Y6" s="10" t="str">
        <f t="shared" si="3"/>
        <v>m</v>
      </c>
      <c r="Z6" s="10" t="str">
        <f t="shared" si="3"/>
        <v>j</v>
      </c>
      <c r="AA6" s="10" t="str">
        <f t="shared" si="3"/>
        <v>v</v>
      </c>
      <c r="AB6" s="10" t="str">
        <f t="shared" si="3"/>
        <v>s</v>
      </c>
      <c r="AC6" s="10" t="str">
        <f t="shared" si="3"/>
        <v>d</v>
      </c>
      <c r="AD6" s="10" t="str">
        <f t="shared" si="3"/>
        <v>l</v>
      </c>
      <c r="AE6" s="10" t="str">
        <f t="shared" si="3"/>
        <v>m</v>
      </c>
      <c r="AF6" s="10" t="str">
        <f t="shared" si="3"/>
        <v>m</v>
      </c>
      <c r="AG6" s="10" t="str">
        <f t="shared" si="3"/>
        <v>j</v>
      </c>
      <c r="AH6" s="10" t="str">
        <f t="shared" si="3"/>
        <v>v</v>
      </c>
      <c r="AI6" s="10" t="str">
        <f t="shared" si="3"/>
        <v>s</v>
      </c>
      <c r="AJ6" s="10" t="str">
        <f t="shared" si="3"/>
        <v>d</v>
      </c>
      <c r="AK6" s="10" t="str">
        <f t="shared" si="3"/>
        <v>l</v>
      </c>
      <c r="AL6" s="10" t="str">
        <f t="shared" si="3"/>
        <v>m</v>
      </c>
      <c r="AM6" s="10" t="str">
        <f t="shared" si="3"/>
        <v>m</v>
      </c>
      <c r="AN6" s="10" t="str">
        <f t="shared" si="3"/>
        <v>j</v>
      </c>
      <c r="AO6" s="10" t="str">
        <f t="shared" ref="AO6:BL6" si="4">LEFT(TEXT(AO5,"jjj"),1)</f>
        <v>v</v>
      </c>
      <c r="AP6" s="10" t="str">
        <f t="shared" si="4"/>
        <v>s</v>
      </c>
      <c r="AQ6" s="10" t="str">
        <f t="shared" si="4"/>
        <v>d</v>
      </c>
      <c r="AR6" s="10" t="str">
        <f t="shared" si="4"/>
        <v>l</v>
      </c>
      <c r="AS6" s="10" t="str">
        <f t="shared" si="4"/>
        <v>m</v>
      </c>
      <c r="AT6" s="10" t="str">
        <f t="shared" si="4"/>
        <v>m</v>
      </c>
      <c r="AU6" s="10" t="str">
        <f t="shared" si="4"/>
        <v>j</v>
      </c>
      <c r="AV6" s="10" t="str">
        <f t="shared" si="4"/>
        <v>v</v>
      </c>
      <c r="AW6" s="10" t="str">
        <f t="shared" si="4"/>
        <v>s</v>
      </c>
      <c r="AX6" s="10" t="str">
        <f t="shared" si="4"/>
        <v>d</v>
      </c>
      <c r="AY6" s="10" t="str">
        <f t="shared" si="4"/>
        <v>l</v>
      </c>
      <c r="AZ6" s="10" t="str">
        <f t="shared" si="4"/>
        <v>m</v>
      </c>
      <c r="BA6" s="10" t="str">
        <f t="shared" si="4"/>
        <v>m</v>
      </c>
      <c r="BB6" s="10" t="str">
        <f t="shared" si="4"/>
        <v>j</v>
      </c>
      <c r="BC6" s="10" t="str">
        <f t="shared" si="4"/>
        <v>v</v>
      </c>
      <c r="BD6" s="10" t="str">
        <f t="shared" si="4"/>
        <v>s</v>
      </c>
      <c r="BE6" s="10" t="str">
        <f t="shared" si="4"/>
        <v>d</v>
      </c>
      <c r="BF6" s="10" t="str">
        <f t="shared" si="4"/>
        <v>l</v>
      </c>
      <c r="BG6" s="10" t="str">
        <f t="shared" si="4"/>
        <v>m</v>
      </c>
      <c r="BH6" s="10" t="str">
        <f t="shared" si="4"/>
        <v>m</v>
      </c>
      <c r="BI6" s="10" t="str">
        <f t="shared" si="4"/>
        <v>j</v>
      </c>
      <c r="BJ6" s="10" t="str">
        <f t="shared" si="4"/>
        <v>v</v>
      </c>
      <c r="BK6" s="10" t="str">
        <f t="shared" si="4"/>
        <v>s</v>
      </c>
      <c r="BL6" s="10" t="str">
        <f t="shared" si="4"/>
        <v>d</v>
      </c>
    </row>
    <row r="7" spans="1:64" ht="29.95" hidden="1" customHeight="1" thickBot="1" x14ac:dyDescent="0.35">
      <c r="A7" s="42" t="s">
        <v>6</v>
      </c>
      <c r="C7" s="45"/>
      <c r="E7"/>
      <c r="H7" t="str">
        <f>IF(OR(ISBLANK(début_tâche),ISBLANK(fin_tâche)),"",fin_tâche-début_tâche+1)</f>
        <v/>
      </c>
      <c r="I7" s="31"/>
      <c r="J7" s="31"/>
      <c r="K7" s="31"/>
      <c r="L7" s="31"/>
      <c r="M7" s="31"/>
      <c r="N7" s="31"/>
      <c r="O7" s="31"/>
      <c r="P7" s="31"/>
      <c r="Q7" s="31"/>
      <c r="R7" s="31"/>
      <c r="S7" s="31"/>
      <c r="T7" s="31"/>
      <c r="U7" s="31"/>
      <c r="V7" s="31"/>
      <c r="W7" s="31"/>
      <c r="X7" s="31"/>
      <c r="Y7" s="31"/>
      <c r="Z7" s="31"/>
      <c r="AA7" s="31"/>
      <c r="AB7" s="31"/>
      <c r="AC7" s="31"/>
      <c r="AD7" s="31"/>
      <c r="AE7" s="31"/>
      <c r="AF7" s="31"/>
      <c r="AG7" s="31"/>
      <c r="AH7" s="31"/>
      <c r="AI7" s="31"/>
      <c r="AJ7" s="31"/>
      <c r="AK7" s="31"/>
      <c r="AL7" s="31"/>
      <c r="AM7" s="31"/>
      <c r="AN7" s="31"/>
      <c r="AO7" s="31"/>
      <c r="AP7" s="31"/>
      <c r="AQ7" s="31"/>
      <c r="AR7" s="31"/>
      <c r="AS7" s="31"/>
      <c r="AT7" s="31"/>
      <c r="AU7" s="31"/>
      <c r="AV7" s="31"/>
      <c r="AW7" s="31"/>
      <c r="AX7" s="31"/>
      <c r="AY7" s="31"/>
      <c r="AZ7" s="31"/>
      <c r="BA7" s="31"/>
      <c r="BB7" s="31"/>
      <c r="BC7" s="31"/>
      <c r="BD7" s="31"/>
      <c r="BE7" s="31"/>
      <c r="BF7" s="31"/>
      <c r="BG7" s="31"/>
      <c r="BH7" s="31"/>
      <c r="BI7" s="31"/>
      <c r="BJ7" s="31"/>
      <c r="BK7" s="31"/>
      <c r="BL7" s="31"/>
    </row>
    <row r="8" spans="1:64" s="3" customFormat="1" ht="29.95" customHeight="1" thickBot="1" x14ac:dyDescent="0.35">
      <c r="A8" s="43" t="s">
        <v>7</v>
      </c>
      <c r="B8" s="15" t="s">
        <v>16</v>
      </c>
      <c r="C8" s="49"/>
      <c r="D8" s="16"/>
      <c r="E8" s="63"/>
      <c r="F8" s="64"/>
      <c r="G8" s="14"/>
      <c r="H8" s="14" t="str">
        <f t="shared" ref="H8:H33" si="5">IF(OR(ISBLANK(début_tâche),ISBLANK(fin_tâche)),"",fin_tâche-début_tâche+1)</f>
        <v/>
      </c>
      <c r="I8" s="31"/>
      <c r="J8" s="31"/>
      <c r="K8" s="31"/>
      <c r="L8" s="31"/>
      <c r="M8" s="31"/>
      <c r="N8" s="31"/>
      <c r="O8" s="31"/>
      <c r="P8" s="31"/>
      <c r="Q8" s="31"/>
      <c r="R8" s="31"/>
      <c r="S8" s="31"/>
      <c r="T8" s="31"/>
      <c r="U8" s="31"/>
      <c r="V8" s="31"/>
      <c r="W8" s="31"/>
      <c r="X8" s="31"/>
      <c r="Y8" s="31"/>
      <c r="Z8" s="31"/>
      <c r="AA8" s="31"/>
      <c r="AB8" s="31"/>
      <c r="AC8" s="31"/>
      <c r="AD8" s="31"/>
      <c r="AE8" s="31"/>
      <c r="AF8" s="31"/>
      <c r="AG8" s="31"/>
      <c r="AH8" s="31"/>
      <c r="AI8" s="31"/>
      <c r="AJ8" s="31"/>
      <c r="AK8" s="31"/>
      <c r="AL8" s="31"/>
      <c r="AM8" s="31"/>
      <c r="AN8" s="31"/>
      <c r="AO8" s="31"/>
      <c r="AP8" s="31"/>
      <c r="AQ8" s="31"/>
      <c r="AR8" s="31"/>
      <c r="AS8" s="31"/>
      <c r="AT8" s="31"/>
      <c r="AU8" s="31"/>
      <c r="AV8" s="31"/>
      <c r="AW8" s="31"/>
      <c r="AX8" s="31"/>
      <c r="AY8" s="31"/>
      <c r="AZ8" s="31"/>
      <c r="BA8" s="31"/>
      <c r="BB8" s="31"/>
      <c r="BC8" s="31"/>
      <c r="BD8" s="31"/>
      <c r="BE8" s="31"/>
      <c r="BF8" s="31"/>
      <c r="BG8" s="31"/>
      <c r="BH8" s="31"/>
      <c r="BI8" s="31"/>
      <c r="BJ8" s="31"/>
      <c r="BK8" s="31"/>
      <c r="BL8" s="31"/>
    </row>
    <row r="9" spans="1:64" s="3" customFormat="1" ht="29.95" customHeight="1" thickBot="1" x14ac:dyDescent="0.35">
      <c r="A9" s="43" t="s">
        <v>8</v>
      </c>
      <c r="B9" s="58" t="s">
        <v>17</v>
      </c>
      <c r="C9" s="50" t="s">
        <v>29</v>
      </c>
      <c r="D9" s="17">
        <v>0.5</v>
      </c>
      <c r="E9" s="76">
        <f>Début_Projet</f>
        <v>44652</v>
      </c>
      <c r="F9" s="76">
        <f>E9+3</f>
        <v>44655</v>
      </c>
      <c r="G9" s="14"/>
      <c r="H9" s="14">
        <f t="shared" si="5"/>
        <v>4</v>
      </c>
      <c r="I9" s="31"/>
      <c r="J9" s="31"/>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row>
    <row r="10" spans="1:64" s="3" customFormat="1" ht="29.95" customHeight="1" thickBot="1" x14ac:dyDescent="0.35">
      <c r="A10" s="43" t="s">
        <v>9</v>
      </c>
      <c r="B10" s="58" t="s">
        <v>18</v>
      </c>
      <c r="C10" s="50"/>
      <c r="D10" s="17">
        <v>0.6</v>
      </c>
      <c r="E10" s="76">
        <f>F9</f>
        <v>44655</v>
      </c>
      <c r="F10" s="76">
        <f>E10+2</f>
        <v>44657</v>
      </c>
      <c r="G10" s="14"/>
      <c r="H10" s="14">
        <f t="shared" si="5"/>
        <v>3</v>
      </c>
      <c r="I10" s="31"/>
      <c r="J10" s="31"/>
      <c r="K10" s="31"/>
      <c r="L10" s="31"/>
      <c r="M10" s="31"/>
      <c r="N10" s="31"/>
      <c r="O10" s="31"/>
      <c r="P10" s="31"/>
      <c r="Q10" s="31"/>
      <c r="R10" s="31"/>
      <c r="S10" s="31"/>
      <c r="T10" s="31"/>
      <c r="U10" s="32"/>
      <c r="V10" s="32"/>
      <c r="W10" s="31"/>
      <c r="X10" s="31"/>
      <c r="Y10" s="31"/>
      <c r="Z10" s="31"/>
      <c r="AA10" s="31"/>
      <c r="AB10" s="31"/>
      <c r="AC10" s="31"/>
      <c r="AD10" s="31"/>
      <c r="AE10" s="31"/>
      <c r="AF10" s="31"/>
      <c r="AG10" s="31"/>
      <c r="AH10" s="31"/>
      <c r="AI10" s="31"/>
      <c r="AJ10" s="31"/>
      <c r="AK10" s="31"/>
      <c r="AL10" s="31"/>
      <c r="AM10" s="31"/>
      <c r="AN10" s="31"/>
      <c r="AO10" s="31"/>
      <c r="AP10" s="31"/>
      <c r="AQ10" s="31"/>
      <c r="AR10" s="31"/>
      <c r="AS10" s="31"/>
      <c r="AT10" s="31"/>
      <c r="AU10" s="31"/>
      <c r="AV10" s="31"/>
      <c r="AW10" s="31"/>
      <c r="AX10" s="31"/>
      <c r="AY10" s="31"/>
      <c r="AZ10" s="31"/>
      <c r="BA10" s="31"/>
      <c r="BB10" s="31"/>
      <c r="BC10" s="31"/>
      <c r="BD10" s="31"/>
      <c r="BE10" s="31"/>
      <c r="BF10" s="31"/>
      <c r="BG10" s="31"/>
      <c r="BH10" s="31"/>
      <c r="BI10" s="31"/>
      <c r="BJ10" s="31"/>
      <c r="BK10" s="31"/>
      <c r="BL10" s="31"/>
    </row>
    <row r="11" spans="1:64" s="3" customFormat="1" ht="29.95" customHeight="1" thickBot="1" x14ac:dyDescent="0.35">
      <c r="A11" s="42"/>
      <c r="B11" s="58" t="s">
        <v>19</v>
      </c>
      <c r="C11" s="50"/>
      <c r="D11" s="17">
        <v>0.5</v>
      </c>
      <c r="E11" s="76">
        <f>F10</f>
        <v>44657</v>
      </c>
      <c r="F11" s="76">
        <f>E11+4</f>
        <v>44661</v>
      </c>
      <c r="G11" s="14"/>
      <c r="H11" s="14">
        <f t="shared" si="5"/>
        <v>5</v>
      </c>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1"/>
      <c r="AI11" s="31"/>
      <c r="AJ11" s="31"/>
      <c r="AK11" s="31"/>
      <c r="AL11" s="31"/>
      <c r="AM11" s="31"/>
      <c r="AN11" s="31"/>
      <c r="AO11" s="31"/>
      <c r="AP11" s="31"/>
      <c r="AQ11" s="31"/>
      <c r="AR11" s="31"/>
      <c r="AS11" s="31"/>
      <c r="AT11" s="31"/>
      <c r="AU11" s="31"/>
      <c r="AV11" s="31"/>
      <c r="AW11" s="31"/>
      <c r="AX11" s="31"/>
      <c r="AY11" s="31"/>
      <c r="AZ11" s="31"/>
      <c r="BA11" s="31"/>
      <c r="BB11" s="31"/>
      <c r="BC11" s="31"/>
      <c r="BD11" s="31"/>
      <c r="BE11" s="31"/>
      <c r="BF11" s="31"/>
      <c r="BG11" s="31"/>
      <c r="BH11" s="31"/>
      <c r="BI11" s="31"/>
      <c r="BJ11" s="31"/>
      <c r="BK11" s="31"/>
      <c r="BL11" s="31"/>
    </row>
    <row r="12" spans="1:64" s="3" customFormat="1" ht="29.95" customHeight="1" thickBot="1" x14ac:dyDescent="0.35">
      <c r="A12" s="42"/>
      <c r="B12" s="58" t="s">
        <v>20</v>
      </c>
      <c r="C12" s="50"/>
      <c r="D12" s="17">
        <v>0.25</v>
      </c>
      <c r="E12" s="76">
        <f>F11</f>
        <v>44661</v>
      </c>
      <c r="F12" s="76">
        <f>E12+5</f>
        <v>44666</v>
      </c>
      <c r="G12" s="14"/>
      <c r="H12" s="14">
        <f t="shared" si="5"/>
        <v>6</v>
      </c>
      <c r="I12" s="31"/>
      <c r="J12" s="31"/>
      <c r="K12" s="31"/>
      <c r="L12" s="31"/>
      <c r="M12" s="31"/>
      <c r="N12" s="31"/>
      <c r="O12" s="31"/>
      <c r="P12" s="31"/>
      <c r="Q12" s="31"/>
      <c r="R12" s="31"/>
      <c r="S12" s="31"/>
      <c r="T12" s="31"/>
      <c r="U12" s="31"/>
      <c r="V12" s="31"/>
      <c r="W12" s="31"/>
      <c r="X12" s="31"/>
      <c r="Y12" s="32"/>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row>
    <row r="13" spans="1:64" s="3" customFormat="1" ht="29.95" customHeight="1" thickBot="1" x14ac:dyDescent="0.35">
      <c r="A13" s="42"/>
      <c r="B13" s="58" t="s">
        <v>21</v>
      </c>
      <c r="C13" s="50"/>
      <c r="D13" s="17"/>
      <c r="E13" s="76">
        <f>E10+1</f>
        <v>44656</v>
      </c>
      <c r="F13" s="76">
        <f>E13+2</f>
        <v>44658</v>
      </c>
      <c r="G13" s="14"/>
      <c r="H13" s="14">
        <f t="shared" si="5"/>
        <v>3</v>
      </c>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row>
    <row r="14" spans="1:64" s="3" customFormat="1" ht="29.95" customHeight="1" thickBot="1" x14ac:dyDescent="0.35">
      <c r="A14" s="43" t="s">
        <v>10</v>
      </c>
      <c r="B14" s="18" t="s">
        <v>22</v>
      </c>
      <c r="C14" s="51"/>
      <c r="D14" s="19"/>
      <c r="E14" s="65"/>
      <c r="F14" s="66"/>
      <c r="G14" s="14"/>
      <c r="H14" s="14" t="str">
        <f t="shared" si="5"/>
        <v/>
      </c>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row>
    <row r="15" spans="1:64" s="3" customFormat="1" ht="29.95" customHeight="1" thickBot="1" x14ac:dyDescent="0.35">
      <c r="A15" s="43"/>
      <c r="B15" s="59" t="s">
        <v>17</v>
      </c>
      <c r="C15" s="52"/>
      <c r="D15" s="20">
        <v>0.5</v>
      </c>
      <c r="E15" s="77">
        <v>44652</v>
      </c>
      <c r="F15" s="77">
        <f>E15+4</f>
        <v>44656</v>
      </c>
      <c r="G15" s="14"/>
      <c r="H15" s="14">
        <f>NETWORKDAYS(E15,F15)</f>
        <v>3</v>
      </c>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row>
    <row r="16" spans="1:64" s="3" customFormat="1" ht="29.95" customHeight="1" thickBot="1" x14ac:dyDescent="0.35">
      <c r="A16" s="42"/>
      <c r="B16" s="59" t="s">
        <v>18</v>
      </c>
      <c r="C16" s="52"/>
      <c r="D16" s="20">
        <v>0.5</v>
      </c>
      <c r="E16" s="77">
        <v>44657</v>
      </c>
      <c r="F16" s="77">
        <v>44658</v>
      </c>
      <c r="G16" s="14"/>
      <c r="H16" s="14">
        <f t="shared" si="5"/>
        <v>2</v>
      </c>
      <c r="I16" s="31"/>
      <c r="J16" s="31"/>
      <c r="K16" s="31"/>
      <c r="L16" s="31"/>
      <c r="M16" s="31"/>
      <c r="N16" s="31"/>
      <c r="O16" s="31"/>
      <c r="P16" s="31"/>
      <c r="Q16" s="31"/>
      <c r="R16" s="31"/>
      <c r="S16" s="31"/>
      <c r="T16" s="31"/>
      <c r="U16" s="32"/>
      <c r="V16" s="32"/>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row>
    <row r="17" spans="1:64" s="3" customFormat="1" ht="29.95" customHeight="1" thickBot="1" x14ac:dyDescent="0.35">
      <c r="A17" s="42"/>
      <c r="B17" s="59" t="s">
        <v>19</v>
      </c>
      <c r="C17" s="52"/>
      <c r="D17" s="20"/>
      <c r="E17" s="77">
        <v>44653</v>
      </c>
      <c r="F17" s="77">
        <v>44666</v>
      </c>
      <c r="G17" s="14"/>
      <c r="H17" s="14">
        <f t="shared" si="5"/>
        <v>14</v>
      </c>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row>
    <row r="18" spans="1:64" s="3" customFormat="1" ht="29.95" customHeight="1" thickBot="1" x14ac:dyDescent="0.35">
      <c r="A18" s="42"/>
      <c r="B18" s="59" t="s">
        <v>20</v>
      </c>
      <c r="C18" s="52"/>
      <c r="D18" s="20"/>
      <c r="E18" s="77">
        <f>E17</f>
        <v>44653</v>
      </c>
      <c r="F18" s="77">
        <v>44696</v>
      </c>
      <c r="G18" s="14"/>
      <c r="H18" s="14">
        <f t="shared" si="5"/>
        <v>44</v>
      </c>
      <c r="I18" s="31"/>
      <c r="J18" s="31"/>
      <c r="K18" s="31"/>
      <c r="L18" s="31"/>
      <c r="M18" s="31"/>
      <c r="N18" s="31"/>
      <c r="O18" s="31"/>
      <c r="P18" s="31"/>
      <c r="Q18" s="31"/>
      <c r="R18" s="31"/>
      <c r="S18" s="31"/>
      <c r="T18" s="31"/>
      <c r="U18" s="31"/>
      <c r="V18" s="31"/>
      <c r="W18" s="31"/>
      <c r="X18" s="31"/>
      <c r="Y18" s="32"/>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row>
    <row r="19" spans="1:64" s="3" customFormat="1" ht="29.95" customHeight="1" thickBot="1" x14ac:dyDescent="0.35">
      <c r="A19" s="42"/>
      <c r="B19" s="59" t="s">
        <v>21</v>
      </c>
      <c r="C19" s="52"/>
      <c r="D19" s="20"/>
      <c r="E19" s="77">
        <v>44697</v>
      </c>
      <c r="F19" s="77">
        <v>44773</v>
      </c>
      <c r="G19" s="14"/>
      <c r="H19" s="14">
        <f t="shared" si="5"/>
        <v>77</v>
      </c>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row>
    <row r="20" spans="1:64" s="3" customFormat="1" ht="29.95" customHeight="1" thickBot="1" x14ac:dyDescent="0.35">
      <c r="A20" s="42" t="s">
        <v>11</v>
      </c>
      <c r="B20" s="21" t="s">
        <v>23</v>
      </c>
      <c r="C20" s="53"/>
      <c r="D20" s="22"/>
      <c r="E20" s="67"/>
      <c r="F20" s="68"/>
      <c r="G20" s="14"/>
      <c r="H20" s="14" t="str">
        <f t="shared" si="5"/>
        <v/>
      </c>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row>
    <row r="21" spans="1:64" s="3" customFormat="1" ht="29.95" customHeight="1" thickBot="1" x14ac:dyDescent="0.35">
      <c r="A21" s="42"/>
      <c r="B21" s="60" t="s">
        <v>17</v>
      </c>
      <c r="C21" s="54"/>
      <c r="D21" s="23"/>
      <c r="E21" s="78">
        <f>E9+15</f>
        <v>44667</v>
      </c>
      <c r="F21" s="78">
        <f>E21+5</f>
        <v>44672</v>
      </c>
      <c r="G21" s="14"/>
      <c r="H21" s="14">
        <f t="shared" si="5"/>
        <v>6</v>
      </c>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row>
    <row r="22" spans="1:64" s="3" customFormat="1" ht="29.95" customHeight="1" thickBot="1" x14ac:dyDescent="0.35">
      <c r="A22" s="42"/>
      <c r="B22" s="60" t="s">
        <v>18</v>
      </c>
      <c r="C22" s="54"/>
      <c r="D22" s="23"/>
      <c r="E22" s="78">
        <f>F21+1</f>
        <v>44673</v>
      </c>
      <c r="F22" s="78">
        <f>E22+4</f>
        <v>44677</v>
      </c>
      <c r="G22" s="14"/>
      <c r="H22" s="14">
        <f t="shared" si="5"/>
        <v>5</v>
      </c>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row>
    <row r="23" spans="1:64" s="3" customFormat="1" ht="29.95" customHeight="1" thickBot="1" x14ac:dyDescent="0.35">
      <c r="A23" s="42"/>
      <c r="B23" s="60" t="s">
        <v>19</v>
      </c>
      <c r="C23" s="54"/>
      <c r="D23" s="23"/>
      <c r="E23" s="78">
        <f>E22+5</f>
        <v>44678</v>
      </c>
      <c r="F23" s="78">
        <f>E23+5</f>
        <v>44683</v>
      </c>
      <c r="G23" s="14"/>
      <c r="H23" s="14">
        <f t="shared" si="5"/>
        <v>6</v>
      </c>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row>
    <row r="24" spans="1:64" s="3" customFormat="1" ht="29.95" customHeight="1" thickBot="1" x14ac:dyDescent="0.35">
      <c r="A24" s="42"/>
      <c r="B24" s="60" t="s">
        <v>20</v>
      </c>
      <c r="C24" s="54"/>
      <c r="D24" s="23"/>
      <c r="E24" s="78">
        <f>F23+1</f>
        <v>44684</v>
      </c>
      <c r="F24" s="78">
        <f>E24+4</f>
        <v>44688</v>
      </c>
      <c r="G24" s="14"/>
      <c r="H24" s="14">
        <f t="shared" si="5"/>
        <v>5</v>
      </c>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row>
    <row r="25" spans="1:64" s="3" customFormat="1" ht="29.95" customHeight="1" thickBot="1" x14ac:dyDescent="0.35">
      <c r="A25" s="42"/>
      <c r="B25" s="60" t="s">
        <v>21</v>
      </c>
      <c r="C25" s="54"/>
      <c r="D25" s="23"/>
      <c r="E25" s="78">
        <f>E23</f>
        <v>44678</v>
      </c>
      <c r="F25" s="78">
        <f>E25+4</f>
        <v>44682</v>
      </c>
      <c r="G25" s="14"/>
      <c r="H25" s="14">
        <f t="shared" si="5"/>
        <v>5</v>
      </c>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row>
    <row r="26" spans="1:64" s="3" customFormat="1" ht="29.95" customHeight="1" thickBot="1" x14ac:dyDescent="0.35">
      <c r="A26" s="42" t="s">
        <v>11</v>
      </c>
      <c r="B26" s="24" t="s">
        <v>24</v>
      </c>
      <c r="C26" s="55"/>
      <c r="D26" s="25"/>
      <c r="E26" s="69"/>
      <c r="F26" s="70"/>
      <c r="G26" s="14"/>
      <c r="H26" s="14" t="str">
        <f t="shared" si="5"/>
        <v/>
      </c>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row>
    <row r="27" spans="1:64" s="3" customFormat="1" ht="29.95" customHeight="1" thickBot="1" x14ac:dyDescent="0.35">
      <c r="A27" s="42"/>
      <c r="B27" s="61" t="s">
        <v>17</v>
      </c>
      <c r="C27" s="56"/>
      <c r="D27" s="26"/>
      <c r="E27" s="79" t="s">
        <v>32</v>
      </c>
      <c r="F27" s="79" t="s">
        <v>32</v>
      </c>
      <c r="G27" s="14"/>
      <c r="H27" s="14" t="e">
        <f t="shared" si="5"/>
        <v>#VALUE!</v>
      </c>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1"/>
      <c r="AI27" s="31"/>
      <c r="AJ27" s="31"/>
      <c r="AK27" s="31"/>
      <c r="AL27" s="31"/>
      <c r="AM27" s="31"/>
      <c r="AN27" s="31"/>
      <c r="AO27" s="31"/>
      <c r="AP27" s="31"/>
      <c r="AQ27" s="31"/>
      <c r="AR27" s="31"/>
      <c r="AS27" s="31"/>
      <c r="AT27" s="31"/>
      <c r="AU27" s="31"/>
      <c r="AV27" s="31"/>
      <c r="AW27" s="31"/>
      <c r="AX27" s="31"/>
      <c r="AY27" s="31"/>
      <c r="AZ27" s="31"/>
      <c r="BA27" s="31"/>
      <c r="BB27" s="31"/>
      <c r="BC27" s="31"/>
      <c r="BD27" s="31"/>
      <c r="BE27" s="31"/>
      <c r="BF27" s="31"/>
      <c r="BG27" s="31"/>
      <c r="BH27" s="31"/>
      <c r="BI27" s="31"/>
      <c r="BJ27" s="31"/>
      <c r="BK27" s="31"/>
      <c r="BL27" s="31"/>
    </row>
    <row r="28" spans="1:64" s="3" customFormat="1" ht="29.95" customHeight="1" thickBot="1" x14ac:dyDescent="0.35">
      <c r="A28" s="42"/>
      <c r="B28" s="61" t="s">
        <v>18</v>
      </c>
      <c r="C28" s="56"/>
      <c r="D28" s="26"/>
      <c r="E28" s="79" t="s">
        <v>32</v>
      </c>
      <c r="F28" s="79" t="s">
        <v>32</v>
      </c>
      <c r="G28" s="14"/>
      <c r="H28" s="14" t="e">
        <f t="shared" si="5"/>
        <v>#VALUE!</v>
      </c>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row>
    <row r="29" spans="1:64" s="3" customFormat="1" ht="29.95" customHeight="1" thickBot="1" x14ac:dyDescent="0.35">
      <c r="A29" s="42"/>
      <c r="B29" s="61" t="s">
        <v>19</v>
      </c>
      <c r="C29" s="56"/>
      <c r="D29" s="26"/>
      <c r="E29" s="79" t="s">
        <v>32</v>
      </c>
      <c r="F29" s="79" t="s">
        <v>32</v>
      </c>
      <c r="G29" s="14"/>
      <c r="H29" s="14" t="e">
        <f t="shared" si="5"/>
        <v>#VALUE!</v>
      </c>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c r="AY29" s="31"/>
      <c r="AZ29" s="31"/>
      <c r="BA29" s="31"/>
      <c r="BB29" s="31"/>
      <c r="BC29" s="31"/>
      <c r="BD29" s="31"/>
      <c r="BE29" s="31"/>
      <c r="BF29" s="31"/>
      <c r="BG29" s="31"/>
      <c r="BH29" s="31"/>
      <c r="BI29" s="31"/>
      <c r="BJ29" s="31"/>
      <c r="BK29" s="31"/>
      <c r="BL29" s="31"/>
    </row>
    <row r="30" spans="1:64" s="3" customFormat="1" ht="29.95" customHeight="1" thickBot="1" x14ac:dyDescent="0.35">
      <c r="A30" s="42"/>
      <c r="B30" s="61" t="s">
        <v>20</v>
      </c>
      <c r="C30" s="56"/>
      <c r="D30" s="26"/>
      <c r="E30" s="79" t="s">
        <v>32</v>
      </c>
      <c r="F30" s="79" t="s">
        <v>32</v>
      </c>
      <c r="G30" s="14"/>
      <c r="H30" s="14" t="e">
        <f t="shared" si="5"/>
        <v>#VALUE!</v>
      </c>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c r="BE30" s="31"/>
      <c r="BF30" s="31"/>
      <c r="BG30" s="31"/>
      <c r="BH30" s="31"/>
      <c r="BI30" s="31"/>
      <c r="BJ30" s="31"/>
      <c r="BK30" s="31"/>
      <c r="BL30" s="31"/>
    </row>
    <row r="31" spans="1:64" s="3" customFormat="1" ht="29.95" customHeight="1" thickBot="1" x14ac:dyDescent="0.35">
      <c r="A31" s="42"/>
      <c r="B31" s="61" t="s">
        <v>21</v>
      </c>
      <c r="C31" s="56"/>
      <c r="D31" s="26"/>
      <c r="E31" s="79" t="s">
        <v>32</v>
      </c>
      <c r="F31" s="79" t="s">
        <v>32</v>
      </c>
      <c r="G31" s="14"/>
      <c r="H31" s="14" t="e">
        <f t="shared" si="5"/>
        <v>#VALUE!</v>
      </c>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1"/>
      <c r="BJ31" s="31"/>
      <c r="BK31" s="31"/>
      <c r="BL31" s="31"/>
    </row>
    <row r="32" spans="1:64" s="3" customFormat="1" ht="29.95" customHeight="1" thickBot="1" x14ac:dyDescent="0.35">
      <c r="A32" s="42" t="s">
        <v>12</v>
      </c>
      <c r="B32" s="62"/>
      <c r="C32" s="57"/>
      <c r="D32" s="13"/>
      <c r="E32" s="80"/>
      <c r="F32" s="80"/>
      <c r="G32" s="14"/>
      <c r="H32" s="14" t="str">
        <f t="shared" si="5"/>
        <v/>
      </c>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c r="BF32" s="31"/>
      <c r="BG32" s="31"/>
      <c r="BH32" s="31"/>
      <c r="BI32" s="31"/>
      <c r="BJ32" s="31"/>
      <c r="BK32" s="31"/>
      <c r="BL32" s="31"/>
    </row>
    <row r="33" spans="1:64" s="3" customFormat="1" ht="29.95" customHeight="1" thickBot="1" x14ac:dyDescent="0.35">
      <c r="A33" s="43" t="s">
        <v>13</v>
      </c>
      <c r="B33" s="27" t="s">
        <v>25</v>
      </c>
      <c r="C33" s="28"/>
      <c r="D33" s="29"/>
      <c r="E33" s="71"/>
      <c r="F33" s="72"/>
      <c r="G33" s="30"/>
      <c r="H33" s="30" t="str">
        <f t="shared" si="5"/>
        <v/>
      </c>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row>
    <row r="34" spans="1:64" ht="29.95" customHeight="1" x14ac:dyDescent="0.3">
      <c r="G34" s="6"/>
    </row>
    <row r="35" spans="1:64" ht="29.95" customHeight="1" x14ac:dyDescent="0.3">
      <c r="C35" s="11"/>
      <c r="F35" s="44"/>
    </row>
    <row r="36" spans="1:64" ht="29.95" customHeight="1" x14ac:dyDescent="0.3">
      <c r="C36" s="12"/>
    </row>
  </sheetData>
  <mergeCells count="12">
    <mergeCell ref="AY4:BE4"/>
    <mergeCell ref="BF4:BL4"/>
    <mergeCell ref="E3:F3"/>
    <mergeCell ref="I4:O4"/>
    <mergeCell ref="P4:V4"/>
    <mergeCell ref="W4:AC4"/>
    <mergeCell ref="AD4:AJ4"/>
    <mergeCell ref="C3:D3"/>
    <mergeCell ref="C4:D4"/>
    <mergeCell ref="B5:G5"/>
    <mergeCell ref="AK4:AQ4"/>
    <mergeCell ref="AR4:AX4"/>
  </mergeCells>
  <conditionalFormatting sqref="D7:D33">
    <cfRule type="dataBar" priority="14">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I5:BL33">
    <cfRule type="expression" dxfId="2" priority="33">
      <formula>AND(TODAY()&gt;=I$5,TODAY()&lt;J$5)</formula>
    </cfRule>
  </conditionalFormatting>
  <conditionalFormatting sqref="I7:BL33">
    <cfRule type="expression" dxfId="1" priority="27">
      <formula>AND(début_tâche&lt;=I$5,ROUNDDOWN((fin_tâche-début_tâche+1)*avancement_tâche,0)+début_tâche-1&gt;=I$5)</formula>
    </cfRule>
    <cfRule type="expression" dxfId="0" priority="28" stopIfTrue="1">
      <formula>AND(fin_tâche&gt;=I$5,début_tâche&lt;J$5)</formula>
    </cfRule>
  </conditionalFormatting>
  <dataValidations disablePrompts="1" count="1">
    <dataValidation type="whole" operator="greaterThanOrEqual" allowBlank="1" showInputMessage="1" promptTitle="Semaine d’affichage" prompt="La modification de ce nombre entraînera la défilement du diagramme de Gantt." sqref="E4" xr:uid="{00000000-0002-0000-0000-000000000000}">
      <formula1>1</formula1>
    </dataValidation>
  </dataValidations>
  <printOptions horizontalCentered="1"/>
  <pageMargins left="0.35" right="0.35" top="0.35" bottom="0.5" header="0.3" footer="0.3"/>
  <pageSetup paperSize="9" scale="59" fitToHeight="0" orientation="landscape" r:id="rId1"/>
  <headerFooter differentFirst="1" scaleWithDoc="0">
    <oddFooter>Page &amp;P of &amp;N</oddFooter>
  </headerFooter>
  <ignoredErrors>
    <ignoredError sqref="F22:F23 E23" formula="1"/>
  </ignoredErrors>
  <drawing r:id="rId2"/>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D7:D33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11"/>
  <sheetViews>
    <sheetView showGridLines="0" zoomScaleNormal="100" workbookViewId="0">
      <selection activeCell="F49" sqref="F49"/>
    </sheetView>
  </sheetViews>
  <sheetFormatPr baseColWidth="10" defaultColWidth="9.109375" defaultRowHeight="13.1" x14ac:dyDescent="0.25"/>
  <cols>
    <col min="1" max="1" width="91.6640625" style="35" customWidth="1"/>
    <col min="2" max="16384" width="9.109375" style="2"/>
  </cols>
  <sheetData>
    <row r="1" spans="1:2" s="39" customFormat="1" ht="27" customHeight="1" x14ac:dyDescent="0.3">
      <c r="A1" s="81"/>
      <c r="B1" s="40"/>
    </row>
    <row r="2" spans="1:2" s="36" customFormat="1" ht="26.2" x14ac:dyDescent="0.45">
      <c r="A2" s="37" t="s">
        <v>35</v>
      </c>
    </row>
    <row r="3" spans="1:2" ht="74.150000000000006" customHeight="1" x14ac:dyDescent="0.25">
      <c r="A3" s="38" t="s">
        <v>36</v>
      </c>
    </row>
    <row r="4" spans="1:2" ht="26.2" customHeight="1" x14ac:dyDescent="0.25">
      <c r="A4" s="37" t="s">
        <v>37</v>
      </c>
    </row>
    <row r="5" spans="1:2" s="35" customFormat="1" ht="204.9" customHeight="1" x14ac:dyDescent="0.3">
      <c r="A5" s="41" t="s">
        <v>38</v>
      </c>
    </row>
    <row r="6" spans="1:2" ht="16.399999999999999" x14ac:dyDescent="0.25">
      <c r="A6" s="85" t="s">
        <v>41</v>
      </c>
    </row>
    <row r="7" spans="1:2" ht="15.05" x14ac:dyDescent="0.25">
      <c r="A7" s="86"/>
    </row>
    <row r="8" spans="1:2" ht="45.2" x14ac:dyDescent="0.25">
      <c r="A8" s="87" t="s">
        <v>42</v>
      </c>
    </row>
    <row r="9" spans="1:2" ht="15.05" x14ac:dyDescent="0.25">
      <c r="A9" s="88"/>
    </row>
    <row r="10" spans="1:2" ht="60.25" x14ac:dyDescent="0.25">
      <c r="A10" s="89" t="s">
        <v>43</v>
      </c>
    </row>
    <row r="11" spans="1:2" ht="15.05" x14ac:dyDescent="0.3">
      <c r="A11"/>
    </row>
    <row r="12" spans="1:2" ht="15.05" x14ac:dyDescent="0.3">
      <c r="A12"/>
    </row>
    <row r="13" spans="1:2" ht="16.399999999999999" x14ac:dyDescent="0.25">
      <c r="A13" s="85" t="s">
        <v>44</v>
      </c>
    </row>
    <row r="14" spans="1:2" ht="15.05" x14ac:dyDescent="0.25">
      <c r="A14" s="86"/>
    </row>
    <row r="15" spans="1:2" ht="60.25" x14ac:dyDescent="0.25">
      <c r="A15" s="87" t="s">
        <v>45</v>
      </c>
    </row>
    <row r="16" spans="1:2" ht="15.05" x14ac:dyDescent="0.25">
      <c r="A16" s="88"/>
    </row>
    <row r="17" spans="1:1" ht="15.05" x14ac:dyDescent="0.3">
      <c r="A17"/>
    </row>
    <row r="18" spans="1:1" ht="16.399999999999999" x14ac:dyDescent="0.25">
      <c r="A18" s="85" t="s">
        <v>46</v>
      </c>
    </row>
    <row r="19" spans="1:1" ht="15.05" x14ac:dyDescent="0.25">
      <c r="A19" s="86"/>
    </row>
    <row r="20" spans="1:1" ht="45.2" x14ac:dyDescent="0.25">
      <c r="A20" s="87" t="s">
        <v>47</v>
      </c>
    </row>
    <row r="21" spans="1:1" ht="15.05" x14ac:dyDescent="0.3">
      <c r="A21"/>
    </row>
    <row r="22" spans="1:1" ht="15.05" x14ac:dyDescent="0.3">
      <c r="A22"/>
    </row>
    <row r="23" spans="1:1" ht="16.399999999999999" x14ac:dyDescent="0.25">
      <c r="A23" s="85" t="s">
        <v>48</v>
      </c>
    </row>
    <row r="24" spans="1:1" ht="15.05" x14ac:dyDescent="0.25">
      <c r="A24" s="86"/>
    </row>
    <row r="25" spans="1:1" ht="60.25" x14ac:dyDescent="0.25">
      <c r="A25" s="87" t="s">
        <v>49</v>
      </c>
    </row>
    <row r="26" spans="1:1" ht="15.05" x14ac:dyDescent="0.25">
      <c r="A26" s="90"/>
    </row>
    <row r="27" spans="1:1" ht="15.05" x14ac:dyDescent="0.3">
      <c r="A27"/>
    </row>
    <row r="28" spans="1:1" ht="15.05" x14ac:dyDescent="0.3">
      <c r="A28"/>
    </row>
    <row r="29" spans="1:1" ht="16.399999999999999" x14ac:dyDescent="0.25">
      <c r="A29" s="85" t="s">
        <v>50</v>
      </c>
    </row>
    <row r="30" spans="1:1" ht="15.05" x14ac:dyDescent="0.25">
      <c r="A30" s="86"/>
    </row>
    <row r="31" spans="1:1" ht="60.25" x14ac:dyDescent="0.25">
      <c r="A31" s="87" t="s">
        <v>51</v>
      </c>
    </row>
    <row r="32" spans="1:1" ht="15.05" x14ac:dyDescent="0.25">
      <c r="A32" s="90"/>
    </row>
    <row r="33" spans="1:1" ht="15.05" x14ac:dyDescent="0.3">
      <c r="A33"/>
    </row>
    <row r="34" spans="1:1" ht="15.05" x14ac:dyDescent="0.3">
      <c r="A34"/>
    </row>
    <row r="35" spans="1:1" ht="16.399999999999999" x14ac:dyDescent="0.25">
      <c r="A35" s="85" t="s">
        <v>52</v>
      </c>
    </row>
    <row r="36" spans="1:1" ht="15.05" x14ac:dyDescent="0.25">
      <c r="A36" s="86"/>
    </row>
    <row r="37" spans="1:1" ht="45.2" x14ac:dyDescent="0.25">
      <c r="A37" s="87" t="s">
        <v>53</v>
      </c>
    </row>
    <row r="38" spans="1:1" ht="15.05" x14ac:dyDescent="0.3">
      <c r="A38"/>
    </row>
    <row r="39" spans="1:1" ht="15.05" x14ac:dyDescent="0.3">
      <c r="A39"/>
    </row>
    <row r="40" spans="1:1" ht="16.399999999999999" x14ac:dyDescent="0.25">
      <c r="A40" s="85" t="s">
        <v>54</v>
      </c>
    </row>
    <row r="41" spans="1:1" ht="15.05" x14ac:dyDescent="0.25">
      <c r="A41" s="86"/>
    </row>
    <row r="42" spans="1:1" ht="30.15" x14ac:dyDescent="0.25">
      <c r="A42" s="87" t="s">
        <v>55</v>
      </c>
    </row>
    <row r="43" spans="1:1" ht="15.75" thickBot="1" x14ac:dyDescent="0.3">
      <c r="A43" s="90"/>
    </row>
    <row r="44" spans="1:1" ht="15.75" thickTop="1" thickBot="1" x14ac:dyDescent="0.3">
      <c r="A44" s="91" t="s">
        <v>56</v>
      </c>
    </row>
    <row r="45" spans="1:1" ht="15.75" thickTop="1" x14ac:dyDescent="0.25">
      <c r="A45" s="90"/>
    </row>
    <row r="46" spans="1:1" ht="60.9" x14ac:dyDescent="0.25">
      <c r="A46" s="87" t="s">
        <v>57</v>
      </c>
    </row>
    <row r="47" spans="1:1" ht="15.05" x14ac:dyDescent="0.3">
      <c r="A47"/>
    </row>
    <row r="48" spans="1:1" ht="15.05" x14ac:dyDescent="0.3">
      <c r="A48"/>
    </row>
    <row r="49" spans="1:1" ht="16.399999999999999" x14ac:dyDescent="0.25">
      <c r="A49" s="85" t="s">
        <v>58</v>
      </c>
    </row>
    <row r="50" spans="1:1" ht="15.05" x14ac:dyDescent="0.25">
      <c r="A50" s="86"/>
    </row>
    <row r="51" spans="1:1" ht="30.15" x14ac:dyDescent="0.25">
      <c r="A51" s="87" t="s">
        <v>59</v>
      </c>
    </row>
    <row r="52" spans="1:1" ht="15.75" thickBot="1" x14ac:dyDescent="0.3">
      <c r="A52" s="90"/>
    </row>
    <row r="53" spans="1:1" ht="15.75" thickTop="1" thickBot="1" x14ac:dyDescent="0.3">
      <c r="A53" s="91" t="s">
        <v>60</v>
      </c>
    </row>
    <row r="54" spans="1:1" ht="15.75" thickTop="1" x14ac:dyDescent="0.25">
      <c r="A54" s="90"/>
    </row>
    <row r="55" spans="1:1" ht="45.2" x14ac:dyDescent="0.25">
      <c r="A55" s="87" t="s">
        <v>61</v>
      </c>
    </row>
    <row r="56" spans="1:1" ht="15.05" x14ac:dyDescent="0.25">
      <c r="A56" s="88"/>
    </row>
    <row r="57" spans="1:1" ht="15.05" x14ac:dyDescent="0.3">
      <c r="A57"/>
    </row>
    <row r="58" spans="1:1" ht="15.05" x14ac:dyDescent="0.3">
      <c r="A58"/>
    </row>
    <row r="59" spans="1:1" ht="16.399999999999999" x14ac:dyDescent="0.25">
      <c r="A59" s="85" t="s">
        <v>62</v>
      </c>
    </row>
    <row r="60" spans="1:1" ht="15.05" x14ac:dyDescent="0.25">
      <c r="A60" s="86"/>
    </row>
    <row r="61" spans="1:1" ht="45.2" x14ac:dyDescent="0.25">
      <c r="A61" s="87" t="s">
        <v>63</v>
      </c>
    </row>
    <row r="62" spans="1:1" ht="15.05" x14ac:dyDescent="0.25">
      <c r="A62" s="90"/>
    </row>
    <row r="63" spans="1:1" ht="15.05" x14ac:dyDescent="0.25">
      <c r="A63" s="87" t="s">
        <v>64</v>
      </c>
    </row>
    <row r="64" spans="1:1" ht="15.75" thickBot="1" x14ac:dyDescent="0.3">
      <c r="A64" s="90"/>
    </row>
    <row r="65" spans="1:1" ht="15.75" thickTop="1" thickBot="1" x14ac:dyDescent="0.3">
      <c r="A65" s="91" t="s">
        <v>65</v>
      </c>
    </row>
    <row r="66" spans="1:1" ht="15.75" thickTop="1" x14ac:dyDescent="0.25">
      <c r="A66" s="90"/>
    </row>
    <row r="67" spans="1:1" ht="15.75" x14ac:dyDescent="0.25">
      <c r="A67" s="87" t="s">
        <v>66</v>
      </c>
    </row>
    <row r="68" spans="1:1" ht="15.75" thickBot="1" x14ac:dyDescent="0.3">
      <c r="A68" s="90"/>
    </row>
    <row r="69" spans="1:1" ht="15.75" thickTop="1" thickBot="1" x14ac:dyDescent="0.3">
      <c r="A69" s="91" t="s">
        <v>67</v>
      </c>
    </row>
    <row r="70" spans="1:1" ht="15.75" thickTop="1" x14ac:dyDescent="0.3">
      <c r="A70"/>
    </row>
    <row r="71" spans="1:1" ht="15.05" x14ac:dyDescent="0.3">
      <c r="A71"/>
    </row>
    <row r="72" spans="1:1" ht="16.399999999999999" x14ac:dyDescent="0.25">
      <c r="A72" s="85" t="s">
        <v>68</v>
      </c>
    </row>
    <row r="73" spans="1:1" ht="15.05" x14ac:dyDescent="0.25">
      <c r="A73" s="86"/>
    </row>
    <row r="74" spans="1:1" ht="45.2" x14ac:dyDescent="0.25">
      <c r="A74" s="87" t="s">
        <v>69</v>
      </c>
    </row>
    <row r="75" spans="1:1" ht="15.05" x14ac:dyDescent="0.25">
      <c r="A75" s="90"/>
    </row>
    <row r="76" spans="1:1" ht="45.2" x14ac:dyDescent="0.25">
      <c r="A76" s="87" t="s">
        <v>70</v>
      </c>
    </row>
    <row r="77" spans="1:1" ht="15.05" x14ac:dyDescent="0.25">
      <c r="A77" s="90"/>
    </row>
    <row r="78" spans="1:1" ht="15.05" x14ac:dyDescent="0.25">
      <c r="A78" s="87" t="s">
        <v>71</v>
      </c>
    </row>
    <row r="79" spans="1:1" ht="15.05" x14ac:dyDescent="0.3">
      <c r="A79"/>
    </row>
    <row r="80" spans="1:1" ht="15.05" x14ac:dyDescent="0.3">
      <c r="A80"/>
    </row>
    <row r="81" spans="1:1" ht="16.399999999999999" x14ac:dyDescent="0.25">
      <c r="A81" s="85" t="s">
        <v>72</v>
      </c>
    </row>
    <row r="82" spans="1:1" ht="15.05" x14ac:dyDescent="0.25">
      <c r="A82" s="86"/>
    </row>
    <row r="83" spans="1:1" ht="60.9" x14ac:dyDescent="0.25">
      <c r="A83" s="87" t="s">
        <v>73</v>
      </c>
    </row>
    <row r="84" spans="1:1" ht="15.05" x14ac:dyDescent="0.25">
      <c r="A84" s="90"/>
    </row>
    <row r="85" spans="1:1" ht="15.05" x14ac:dyDescent="0.25">
      <c r="A85" s="87" t="s">
        <v>74</v>
      </c>
    </row>
    <row r="86" spans="1:1" ht="15.75" thickBot="1" x14ac:dyDescent="0.3">
      <c r="A86" s="90"/>
    </row>
    <row r="87" spans="1:1" ht="15.75" thickTop="1" thickBot="1" x14ac:dyDescent="0.3">
      <c r="A87" s="91" t="s">
        <v>75</v>
      </c>
    </row>
    <row r="88" spans="1:1" ht="15.75" thickTop="1" x14ac:dyDescent="0.25">
      <c r="A88" s="90"/>
    </row>
    <row r="89" spans="1:1" ht="15.05" x14ac:dyDescent="0.25">
      <c r="A89" s="87" t="s">
        <v>76</v>
      </c>
    </row>
    <row r="90" spans="1:1" ht="15.75" thickBot="1" x14ac:dyDescent="0.3">
      <c r="A90" s="90"/>
    </row>
    <row r="91" spans="1:1" ht="15.75" thickTop="1" thickBot="1" x14ac:dyDescent="0.3">
      <c r="A91" s="91" t="s">
        <v>77</v>
      </c>
    </row>
    <row r="92" spans="1:1" ht="15.75" thickTop="1" x14ac:dyDescent="0.25">
      <c r="A92" s="90"/>
    </row>
    <row r="93" spans="1:1" ht="15.05" x14ac:dyDescent="0.25">
      <c r="A93" s="87" t="s">
        <v>78</v>
      </c>
    </row>
    <row r="94" spans="1:1" ht="15.75" thickBot="1" x14ac:dyDescent="0.3">
      <c r="A94" s="90"/>
    </row>
    <row r="95" spans="1:1" ht="30.15" thickTop="1" thickBot="1" x14ac:dyDescent="0.3">
      <c r="A95" s="91" t="s">
        <v>79</v>
      </c>
    </row>
    <row r="96" spans="1:1" ht="15.75" thickTop="1" x14ac:dyDescent="0.25">
      <c r="A96" s="93"/>
    </row>
    <row r="97" spans="1:1" ht="15.05" x14ac:dyDescent="0.25">
      <c r="A97" s="93"/>
    </row>
    <row r="98" spans="1:1" ht="15.05" x14ac:dyDescent="0.25">
      <c r="A98" s="92"/>
    </row>
    <row r="99" spans="1:1" ht="15.05" x14ac:dyDescent="0.25">
      <c r="A99" s="92"/>
    </row>
    <row r="100" spans="1:1" ht="15.05" x14ac:dyDescent="0.25">
      <c r="A100" s="92"/>
    </row>
    <row r="101" spans="1:1" ht="15.05" x14ac:dyDescent="0.25">
      <c r="A101" s="92"/>
    </row>
    <row r="102" spans="1:1" ht="15.05" x14ac:dyDescent="0.25">
      <c r="A102" s="92"/>
    </row>
    <row r="103" spans="1:1" ht="15.05" x14ac:dyDescent="0.25">
      <c r="A103" s="92"/>
    </row>
    <row r="104" spans="1:1" ht="15.05" x14ac:dyDescent="0.25">
      <c r="A104" s="92"/>
    </row>
    <row r="105" spans="1:1" ht="15.05" x14ac:dyDescent="0.25">
      <c r="A105" s="92"/>
    </row>
    <row r="106" spans="1:1" ht="15.05" x14ac:dyDescent="0.25">
      <c r="A106" s="92"/>
    </row>
    <row r="107" spans="1:1" ht="15.05" x14ac:dyDescent="0.25">
      <c r="A107" s="92"/>
    </row>
    <row r="108" spans="1:1" ht="15.05" x14ac:dyDescent="0.25">
      <c r="A108" s="92"/>
    </row>
    <row r="109" spans="1:1" ht="15.05" x14ac:dyDescent="0.25">
      <c r="A109" s="92"/>
    </row>
    <row r="110" spans="1:1" ht="15.05" x14ac:dyDescent="0.25">
      <c r="A110" s="92"/>
    </row>
    <row r="111" spans="1:1" ht="15.05" x14ac:dyDescent="0.25">
      <c r="A111" s="92"/>
    </row>
  </sheetData>
  <printOptions horizontalCentered="1"/>
  <pageMargins left="0.35" right="0.35" top="0.35" bottom="0.5" header="0.3" footer="0.3"/>
  <pageSetup paperSize="9" fitToHeight="0" orientation="landscape" r:id="rId1"/>
  <headerFooter differentFirst="1" scaleWithDoc="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6</vt:i4>
      </vt:variant>
    </vt:vector>
  </HeadingPairs>
  <TitlesOfParts>
    <vt:vector size="8" baseType="lpstr">
      <vt:lpstr>Planning</vt:lpstr>
      <vt:lpstr>À propos de</vt:lpstr>
      <vt:lpstr>Planning!avancement_tâche</vt:lpstr>
      <vt:lpstr>Début_Projet</vt:lpstr>
      <vt:lpstr>Planning!début_tâche</vt:lpstr>
      <vt:lpstr>Planning!fin_tâche</vt:lpstr>
      <vt:lpstr>Planning!Impression_des_titres</vt:lpstr>
      <vt:lpstr>Semaine_Affichage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2019-03-19T17:17:03Z</dcterms:created>
  <dcterms:modified xsi:type="dcterms:W3CDTF">2022-04-06T15:53:11Z</dcterms:modified>
</cp:coreProperties>
</file>