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bookViews>
    <workbookView xWindow="0" yWindow="0" windowWidth="23040" windowHeight="8676" activeTab="1"/>
  </bookViews>
  <sheets>
    <sheet name="Liste" sheetId="4" r:id="rId1"/>
    <sheet name="MODELE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8" i="1" l="1"/>
  <c r="B19" i="1"/>
  <c r="B20" i="1"/>
  <c r="D17" i="1" l="1"/>
  <c r="F17" i="1"/>
  <c r="H17" i="1"/>
  <c r="J17" i="1"/>
  <c r="L17" i="1"/>
  <c r="N17" i="1"/>
  <c r="D18" i="1"/>
  <c r="F18" i="1"/>
  <c r="H18" i="1"/>
  <c r="J18" i="1"/>
  <c r="L18" i="1"/>
  <c r="N18" i="1"/>
  <c r="D19" i="1"/>
  <c r="F19" i="1"/>
  <c r="H19" i="1"/>
  <c r="J19" i="1"/>
  <c r="L19" i="1"/>
  <c r="N19" i="1"/>
  <c r="B17" i="1"/>
  <c r="D21" i="1" l="1"/>
  <c r="D22" i="1" s="1"/>
  <c r="F21" i="1"/>
  <c r="H21" i="1"/>
  <c r="H22" i="1" s="1"/>
  <c r="H23" i="1" s="1"/>
  <c r="J21" i="1"/>
  <c r="J22" i="1" s="1"/>
  <c r="L21" i="1"/>
  <c r="L22" i="1" s="1"/>
  <c r="N21" i="1"/>
  <c r="B21" i="1"/>
  <c r="B22" i="1" s="1"/>
  <c r="B23" i="1" s="1"/>
  <c r="F22" i="1" l="1"/>
  <c r="F23" i="1" s="1"/>
  <c r="N22" i="1"/>
  <c r="N23" i="1" s="1"/>
  <c r="J23" i="1"/>
  <c r="L23" i="1"/>
  <c r="D23" i="1"/>
</calcChain>
</file>

<file path=xl/comments1.xml><?xml version="1.0" encoding="utf-8"?>
<comments xmlns="http://schemas.openxmlformats.org/spreadsheetml/2006/main">
  <authors>
    <author>Utilisateur</author>
  </authors>
  <commentList>
    <comment ref="B17" authorId="0" shapeId="0">
      <text>
        <r>
          <rPr>
            <b/>
            <sz val="9"/>
            <color indexed="81"/>
            <rFont val="Tahoma"/>
            <charset val="1"/>
          </rPr>
          <t>Utilisateur:</t>
        </r>
        <r>
          <rPr>
            <sz val="9"/>
            <color indexed="81"/>
            <rFont val="Tahoma"/>
            <charset val="1"/>
          </rPr>
          <t xml:space="preserve">
= 4* 5,1</t>
        </r>
      </text>
    </comment>
    <comment ref="B18" authorId="0" shapeId="0">
      <text>
        <r>
          <rPr>
            <b/>
            <sz val="9"/>
            <color indexed="81"/>
            <rFont val="Tahoma"/>
            <charset val="1"/>
          </rPr>
          <t>Utilisateur:</t>
        </r>
        <r>
          <rPr>
            <sz val="9"/>
            <color indexed="81"/>
            <rFont val="Tahoma"/>
            <charset val="1"/>
          </rPr>
          <t xml:space="preserve">
=2*9,38
</t>
        </r>
      </text>
    </comment>
  </commentList>
</comments>
</file>

<file path=xl/sharedStrings.xml><?xml version="1.0" encoding="utf-8"?>
<sst xmlns="http://schemas.openxmlformats.org/spreadsheetml/2006/main" count="49" uniqueCount="24">
  <si>
    <t>CHAMBRE HOTELLERIE</t>
  </si>
  <si>
    <t>CH 01</t>
  </si>
  <si>
    <t>CH 02</t>
  </si>
  <si>
    <t>CH 03</t>
  </si>
  <si>
    <t>CH 04</t>
  </si>
  <si>
    <t>CH 05</t>
  </si>
  <si>
    <t>CH 06</t>
  </si>
  <si>
    <t>CH 07</t>
  </si>
  <si>
    <t>CH 08</t>
  </si>
  <si>
    <t>CH 09</t>
  </si>
  <si>
    <t>CH 10</t>
  </si>
  <si>
    <t>CH 11</t>
  </si>
  <si>
    <t>CH 12</t>
  </si>
  <si>
    <t>CH 13</t>
  </si>
  <si>
    <t>COMMUN</t>
  </si>
  <si>
    <t>LINGE</t>
  </si>
  <si>
    <t>TOTAL HT</t>
  </si>
  <si>
    <t>TVA 20%</t>
  </si>
  <si>
    <t>TOTAL TTC</t>
  </si>
  <si>
    <t>ACTION</t>
  </si>
  <si>
    <t>TARIFS</t>
  </si>
  <si>
    <t>RECOUCHE</t>
  </si>
  <si>
    <t>A BLANC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</si>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</sst>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10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3" borderId="24" xfId="0" applyFill="1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4" borderId="16" xfId="0" applyFill="1" applyBorder="1" applyAlignment="1">
      <alignment horizontal="center"/>
    </xf>
    <xf numFmtId="0" fontId="0" fillId="4" borderId="17" xfId="0" applyFill="1" applyBorder="1" applyAlignment="1">
      <alignment horizontal="center"/>
    </xf>
    <xf numFmtId="164" fontId="0" fillId="0" borderId="7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1" fillId="2" borderId="18" xfId="0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B5" totalsRowShown="0">
  <autoFilter ref="A1:B5"/>
  <tableColumns count="2">
    <tableColumn id="1" name="ACTION"/>
    <tableColumn id="2" name="TARIF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workbookViewId="0">
      <selection activeCell="D8" sqref="D8"/>
    </sheetView>
  </sheetViews>
  <sheetFormatPr baseColWidth="10" defaultRowHeight="14.4" x14ac:dyDescent="0.3"/>
  <cols>
    <col min="1" max="1" width="16.5546875" customWidth="1"/>
  </cols>
  <sheetData>
    <row r="1" spans="1:2" x14ac:dyDescent="0.3">
      <c r="A1" t="s">
        <v>19</v>
      </c>
      <c r="B1" t="s">
        <v>20</v>
      </c>
    </row>
    <row r="2" spans="1:2" x14ac:dyDescent="0.3">
      <c r="A2" t="s">
        <v>21</v>
      </c>
      <c r="B2">
        <v>5.0999999999999996</v>
      </c>
    </row>
    <row r="3" spans="1:2" x14ac:dyDescent="0.3">
      <c r="A3" t="s">
        <v>15</v>
      </c>
      <c r="B3">
        <v>6.12</v>
      </c>
    </row>
    <row r="4" spans="1:2" x14ac:dyDescent="0.3">
      <c r="A4" t="s">
        <v>22</v>
      </c>
      <c r="B4">
        <v>9.3800000000000008</v>
      </c>
    </row>
    <row r="5" spans="1:2" x14ac:dyDescent="0.3">
      <c r="A5" t="s">
        <v>14</v>
      </c>
      <c r="B5">
        <v>20.399999999999999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23"/>
  <sheetViews>
    <sheetView tabSelected="1" workbookViewId="0">
      <selection activeCell="R10" sqref="R10"/>
    </sheetView>
  </sheetViews>
  <sheetFormatPr baseColWidth="10" defaultRowHeight="14.4" x14ac:dyDescent="0.3"/>
  <cols>
    <col min="1" max="1" width="11" customWidth="1"/>
    <col min="2" max="15" width="10.77734375" customWidth="1"/>
  </cols>
  <sheetData>
    <row r="1" spans="1:18" ht="18.600000000000001" thickBot="1" x14ac:dyDescent="0.4">
      <c r="B1" s="35" t="s">
        <v>0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8" ht="15" thickBot="1" x14ac:dyDescent="0.35">
      <c r="B2" s="33">
        <v>43829</v>
      </c>
      <c r="C2" s="34"/>
      <c r="D2" s="29">
        <v>43830</v>
      </c>
      <c r="E2" s="30"/>
      <c r="F2" s="29">
        <v>43831</v>
      </c>
      <c r="G2" s="30"/>
      <c r="H2" s="29">
        <v>43832</v>
      </c>
      <c r="I2" s="30"/>
      <c r="J2" s="29">
        <v>43833</v>
      </c>
      <c r="K2" s="30"/>
      <c r="L2" s="29">
        <v>43834</v>
      </c>
      <c r="M2" s="30"/>
      <c r="N2" s="29">
        <v>43835</v>
      </c>
      <c r="O2" s="30"/>
    </row>
    <row r="3" spans="1:18" ht="15" thickBot="1" x14ac:dyDescent="0.35">
      <c r="B3" s="3" t="s">
        <v>19</v>
      </c>
      <c r="C3" s="4" t="s">
        <v>15</v>
      </c>
      <c r="D3" s="1" t="s">
        <v>19</v>
      </c>
      <c r="E3" s="2" t="s">
        <v>15</v>
      </c>
      <c r="F3" s="1" t="s">
        <v>19</v>
      </c>
      <c r="G3" s="2" t="s">
        <v>15</v>
      </c>
      <c r="H3" s="1" t="s">
        <v>19</v>
      </c>
      <c r="I3" s="2" t="s">
        <v>15</v>
      </c>
      <c r="J3" s="1" t="s">
        <v>19</v>
      </c>
      <c r="K3" s="2" t="s">
        <v>15</v>
      </c>
      <c r="L3" s="1" t="s">
        <v>19</v>
      </c>
      <c r="M3" s="2" t="s">
        <v>15</v>
      </c>
      <c r="N3" s="1" t="s">
        <v>19</v>
      </c>
      <c r="O3" s="2" t="s">
        <v>15</v>
      </c>
    </row>
    <row r="4" spans="1:18" x14ac:dyDescent="0.3">
      <c r="A4" s="5" t="s">
        <v>1</v>
      </c>
      <c r="B4" s="12" t="s">
        <v>21</v>
      </c>
      <c r="C4" s="13"/>
      <c r="D4" s="12"/>
      <c r="E4" s="14"/>
      <c r="F4" s="12"/>
      <c r="G4" s="14"/>
      <c r="H4" s="12"/>
      <c r="I4" s="14"/>
      <c r="J4" s="12"/>
      <c r="K4" s="14"/>
      <c r="L4" s="12"/>
      <c r="M4" s="14"/>
      <c r="N4" s="12"/>
      <c r="O4" s="14"/>
    </row>
    <row r="5" spans="1:18" x14ac:dyDescent="0.3">
      <c r="A5" s="6" t="s">
        <v>2</v>
      </c>
      <c r="B5" s="15" t="s">
        <v>22</v>
      </c>
      <c r="C5" s="16" t="s">
        <v>15</v>
      </c>
      <c r="D5" s="15"/>
      <c r="E5" s="17"/>
      <c r="F5" s="15"/>
      <c r="G5" s="17"/>
      <c r="H5" s="15"/>
      <c r="I5" s="17"/>
      <c r="J5" s="15"/>
      <c r="K5" s="17"/>
      <c r="L5" s="15"/>
      <c r="M5" s="17"/>
      <c r="N5" s="15"/>
      <c r="O5" s="17"/>
    </row>
    <row r="6" spans="1:18" x14ac:dyDescent="0.3">
      <c r="A6" s="6" t="s">
        <v>3</v>
      </c>
      <c r="B6" s="15"/>
      <c r="C6" s="16"/>
      <c r="D6" s="15"/>
      <c r="E6" s="17"/>
      <c r="F6" s="15"/>
      <c r="G6" s="17"/>
      <c r="H6" s="15"/>
      <c r="I6" s="17"/>
      <c r="J6" s="15"/>
      <c r="K6" s="17"/>
      <c r="L6" s="15"/>
      <c r="M6" s="17"/>
      <c r="N6" s="15"/>
      <c r="O6" s="17"/>
    </row>
    <row r="7" spans="1:18" x14ac:dyDescent="0.3">
      <c r="A7" s="6" t="s">
        <v>4</v>
      </c>
      <c r="B7" s="15" t="s">
        <v>21</v>
      </c>
      <c r="C7" s="16"/>
      <c r="D7" s="15"/>
      <c r="E7" s="17"/>
      <c r="F7" s="15"/>
      <c r="G7" s="17"/>
      <c r="H7" s="15"/>
      <c r="I7" s="17"/>
      <c r="J7" s="15"/>
      <c r="K7" s="17"/>
      <c r="L7" s="15"/>
      <c r="M7" s="17"/>
      <c r="N7" s="15"/>
      <c r="O7" s="17"/>
    </row>
    <row r="8" spans="1:18" x14ac:dyDescent="0.3">
      <c r="A8" s="6" t="s">
        <v>5</v>
      </c>
      <c r="B8" s="15" t="s">
        <v>22</v>
      </c>
      <c r="C8" s="16"/>
      <c r="D8" s="15"/>
      <c r="E8" s="17"/>
      <c r="F8" s="15"/>
      <c r="G8" s="17"/>
      <c r="H8" s="15"/>
      <c r="I8" s="17"/>
      <c r="J8" s="15"/>
      <c r="K8" s="17"/>
      <c r="L8" s="15"/>
      <c r="M8" s="17"/>
      <c r="N8" s="15"/>
      <c r="O8" s="17"/>
      <c r="R8" t="s">
        <v>23</v>
      </c>
    </row>
    <row r="9" spans="1:18" x14ac:dyDescent="0.3">
      <c r="A9" s="6" t="s">
        <v>6</v>
      </c>
      <c r="B9" s="15" t="s">
        <v>21</v>
      </c>
      <c r="C9" s="16"/>
      <c r="D9" s="15"/>
      <c r="E9" s="17"/>
      <c r="F9" s="15"/>
      <c r="G9" s="17"/>
      <c r="H9" s="15"/>
      <c r="I9" s="17"/>
      <c r="J9" s="15"/>
      <c r="K9" s="17"/>
      <c r="L9" s="15"/>
      <c r="M9" s="17"/>
      <c r="N9" s="15"/>
      <c r="O9" s="17"/>
    </row>
    <row r="10" spans="1:18" x14ac:dyDescent="0.3">
      <c r="A10" s="6" t="s">
        <v>7</v>
      </c>
      <c r="B10" s="15" t="s">
        <v>21</v>
      </c>
      <c r="C10" s="16"/>
      <c r="D10" s="15"/>
      <c r="E10" s="17"/>
      <c r="F10" s="15"/>
      <c r="G10" s="17"/>
      <c r="H10" s="15"/>
      <c r="I10" s="17"/>
      <c r="J10" s="15"/>
      <c r="K10" s="17"/>
      <c r="L10" s="15"/>
      <c r="M10" s="17"/>
      <c r="N10" s="15"/>
      <c r="O10" s="17"/>
    </row>
    <row r="11" spans="1:18" x14ac:dyDescent="0.3">
      <c r="A11" s="6" t="s">
        <v>8</v>
      </c>
      <c r="B11" s="15"/>
      <c r="C11" s="16"/>
      <c r="D11" s="15"/>
      <c r="E11" s="17"/>
      <c r="F11" s="15"/>
      <c r="G11" s="17"/>
      <c r="H11" s="15"/>
      <c r="I11" s="17"/>
      <c r="J11" s="15"/>
      <c r="K11" s="17"/>
      <c r="L11" s="15"/>
      <c r="M11" s="17"/>
      <c r="N11" s="15"/>
      <c r="O11" s="17"/>
    </row>
    <row r="12" spans="1:18" x14ac:dyDescent="0.3">
      <c r="A12" s="6" t="s">
        <v>9</v>
      </c>
      <c r="B12" s="15"/>
      <c r="C12" s="16"/>
      <c r="D12" s="15"/>
      <c r="E12" s="17"/>
      <c r="F12" s="15"/>
      <c r="G12" s="17"/>
      <c r="H12" s="15"/>
      <c r="I12" s="17"/>
      <c r="J12" s="15"/>
      <c r="K12" s="17"/>
      <c r="L12" s="15"/>
      <c r="M12" s="17"/>
      <c r="N12" s="15"/>
      <c r="O12" s="17"/>
    </row>
    <row r="13" spans="1:18" x14ac:dyDescent="0.3">
      <c r="A13" s="6" t="s">
        <v>10</v>
      </c>
      <c r="B13" s="15"/>
      <c r="C13" s="16"/>
      <c r="D13" s="15"/>
      <c r="E13" s="17"/>
      <c r="F13" s="15"/>
      <c r="G13" s="17"/>
      <c r="H13" s="15"/>
      <c r="I13" s="17"/>
      <c r="J13" s="15"/>
      <c r="K13" s="17"/>
      <c r="L13" s="15"/>
      <c r="M13" s="17"/>
      <c r="N13" s="15"/>
      <c r="O13" s="17"/>
    </row>
    <row r="14" spans="1:18" x14ac:dyDescent="0.3">
      <c r="A14" s="6" t="s">
        <v>11</v>
      </c>
      <c r="B14" s="15"/>
      <c r="C14" s="16"/>
      <c r="D14" s="15"/>
      <c r="E14" s="17"/>
      <c r="F14" s="15"/>
      <c r="G14" s="17"/>
      <c r="H14" s="15"/>
      <c r="I14" s="17"/>
      <c r="J14" s="15"/>
      <c r="K14" s="17"/>
      <c r="L14" s="15"/>
      <c r="M14" s="17"/>
      <c r="N14" s="15"/>
      <c r="O14" s="17"/>
    </row>
    <row r="15" spans="1:18" x14ac:dyDescent="0.3">
      <c r="A15" s="6" t="s">
        <v>12</v>
      </c>
      <c r="B15" s="15"/>
      <c r="C15" s="16"/>
      <c r="D15" s="15"/>
      <c r="E15" s="17"/>
      <c r="F15" s="15"/>
      <c r="G15" s="17"/>
      <c r="H15" s="15"/>
      <c r="I15" s="17"/>
      <c r="J15" s="15"/>
      <c r="K15" s="17"/>
      <c r="L15" s="15"/>
      <c r="M15" s="17"/>
      <c r="N15" s="15"/>
      <c r="O15" s="17"/>
    </row>
    <row r="16" spans="1:18" ht="15" thickBot="1" x14ac:dyDescent="0.35">
      <c r="A16" s="6" t="s">
        <v>13</v>
      </c>
      <c r="B16" s="18"/>
      <c r="C16" s="19"/>
      <c r="D16" s="18"/>
      <c r="E16" s="20"/>
      <c r="F16" s="18"/>
      <c r="G16" s="20"/>
      <c r="H16" s="18"/>
      <c r="I16" s="20"/>
      <c r="J16" s="18"/>
      <c r="K16" s="20"/>
      <c r="L16" s="18"/>
      <c r="M16" s="20"/>
      <c r="N16" s="18"/>
      <c r="O16" s="20"/>
    </row>
    <row r="17" spans="1:15" ht="15" thickBot="1" x14ac:dyDescent="0.35">
      <c r="A17" s="7" t="s">
        <v>21</v>
      </c>
      <c r="B17" s="23">
        <f ca="1">SUMIF(B4:B16,"RECOUCHE",Liste!B2)</f>
        <v>25.5</v>
      </c>
      <c r="C17" s="24"/>
      <c r="D17" s="23">
        <f ca="1">SUMIF(D4:D16,"RECOUCHE",Liste!D2)</f>
        <v>0</v>
      </c>
      <c r="E17" s="24"/>
      <c r="F17" s="23">
        <f ca="1">SUMIF(F4:F16,"RECOUCHE",Liste!F2)</f>
        <v>0</v>
      </c>
      <c r="G17" s="24"/>
      <c r="H17" s="23">
        <f ca="1">SUMIF(H4:H16,"RECOUCHE",Liste!H2)</f>
        <v>0</v>
      </c>
      <c r="I17" s="24"/>
      <c r="J17" s="23">
        <f ca="1">SUMIF(J4:J16,"RECOUCHE",Liste!J2)</f>
        <v>0</v>
      </c>
      <c r="K17" s="24"/>
      <c r="L17" s="23">
        <f ca="1">SUMIF(L4:L16,"RECOUCHE",Liste!L2)</f>
        <v>0</v>
      </c>
      <c r="M17" s="24"/>
      <c r="N17" s="23">
        <f ca="1">SUMIF(N4:N16,"RECOUCHE",Liste!N2)</f>
        <v>0</v>
      </c>
      <c r="O17" s="24"/>
    </row>
    <row r="18" spans="1:15" x14ac:dyDescent="0.3">
      <c r="A18" s="8" t="s">
        <v>22</v>
      </c>
      <c r="B18" s="27">
        <f ca="1">SUMIF(B4:B16,"A BLANC",Liste!B4)</f>
        <v>20.399999999999999</v>
      </c>
      <c r="C18" s="28"/>
      <c r="D18" s="27">
        <f ca="1">SUMIF(D4:D16,"A BLANC",Liste!D4)</f>
        <v>0</v>
      </c>
      <c r="E18" s="28"/>
      <c r="F18" s="27">
        <f ca="1">SUMIF(F4:F16,"A BLANC",Liste!F4)</f>
        <v>0</v>
      </c>
      <c r="G18" s="28"/>
      <c r="H18" s="27">
        <f ca="1">SUMIF(H4:H16,"A BLANC",Liste!H4)</f>
        <v>0</v>
      </c>
      <c r="I18" s="28"/>
      <c r="J18" s="27">
        <f ca="1">SUMIF(J4:J16,"A BLANC",Liste!J4)</f>
        <v>0</v>
      </c>
      <c r="K18" s="28"/>
      <c r="L18" s="27">
        <f ca="1">SUMIF(L4:L16,"A BLANC",Liste!L4)</f>
        <v>0</v>
      </c>
      <c r="M18" s="28"/>
      <c r="N18" s="27">
        <f ca="1">SUMIF(N4:N16,"A BLANC",Liste!N4)</f>
        <v>0</v>
      </c>
      <c r="O18" s="28"/>
    </row>
    <row r="19" spans="1:15" x14ac:dyDescent="0.3">
      <c r="A19" s="9" t="s">
        <v>15</v>
      </c>
      <c r="B19" s="31">
        <f ca="1">SUMIF(C4:C16,"LINGE",Liste!B2)</f>
        <v>6.12</v>
      </c>
      <c r="C19" s="32"/>
      <c r="D19" s="31">
        <f ca="1">SUMIF(E4:E16,"LINGE",Liste!D3)</f>
        <v>0</v>
      </c>
      <c r="E19" s="32"/>
      <c r="F19" s="31">
        <f ca="1">SUMIF(G4:G16,"LINGE",Liste!F3)</f>
        <v>0</v>
      </c>
      <c r="G19" s="32"/>
      <c r="H19" s="31">
        <f ca="1">SUMIF(I4:I16,"LINGE",Liste!H3)</f>
        <v>0</v>
      </c>
      <c r="I19" s="32"/>
      <c r="J19" s="31">
        <f ca="1">SUMIF(K4:K16,"LINGE",Liste!J3)</f>
        <v>0</v>
      </c>
      <c r="K19" s="32"/>
      <c r="L19" s="31">
        <f ca="1">SUMIF(M4:M16,"LINGE",Liste!L3)</f>
        <v>0</v>
      </c>
      <c r="M19" s="32"/>
      <c r="N19" s="31">
        <f ca="1">SUMIF(O4:O16,"LINGE",Liste!N3)</f>
        <v>0</v>
      </c>
      <c r="O19" s="32"/>
    </row>
    <row r="20" spans="1:15" ht="15" thickBot="1" x14ac:dyDescent="0.35">
      <c r="A20" s="10" t="s">
        <v>14</v>
      </c>
      <c r="B20" s="25">
        <f>+Liste!B5</f>
        <v>20.399999999999999</v>
      </c>
      <c r="C20" s="26"/>
      <c r="D20" s="25">
        <v>20.399999999999999</v>
      </c>
      <c r="E20" s="26"/>
      <c r="F20" s="25"/>
      <c r="G20" s="26"/>
      <c r="H20" s="25"/>
      <c r="I20" s="26"/>
      <c r="J20" s="25"/>
      <c r="K20" s="26"/>
      <c r="L20" s="25"/>
      <c r="M20" s="26"/>
      <c r="N20" s="25"/>
      <c r="O20" s="26"/>
    </row>
    <row r="21" spans="1:15" ht="15" thickBot="1" x14ac:dyDescent="0.35">
      <c r="A21" s="11" t="s">
        <v>16</v>
      </c>
      <c r="B21" s="21">
        <f ca="1">+B17+B18+B19+B20</f>
        <v>72.419999999999987</v>
      </c>
      <c r="C21" s="22"/>
      <c r="D21" s="21">
        <f t="shared" ref="D21" ca="1" si="0">+D17+D18+D19+D20</f>
        <v>20.399999999999999</v>
      </c>
      <c r="E21" s="22"/>
      <c r="F21" s="21">
        <f t="shared" ref="F21" ca="1" si="1">+F17+F18+F19+F20</f>
        <v>0</v>
      </c>
      <c r="G21" s="22"/>
      <c r="H21" s="21">
        <f t="shared" ref="H21" ca="1" si="2">+H17+H18+H19+H20</f>
        <v>0</v>
      </c>
      <c r="I21" s="22"/>
      <c r="J21" s="21">
        <f t="shared" ref="J21" ca="1" si="3">+J17+J18+J19+J20</f>
        <v>0</v>
      </c>
      <c r="K21" s="22"/>
      <c r="L21" s="21">
        <f t="shared" ref="L21" ca="1" si="4">+L17+L18+L19+L20</f>
        <v>0</v>
      </c>
      <c r="M21" s="22"/>
      <c r="N21" s="21">
        <f t="shared" ref="N21" ca="1" si="5">+N17+N18+N19+N20</f>
        <v>0</v>
      </c>
      <c r="O21" s="22"/>
    </row>
    <row r="22" spans="1:15" ht="15" thickBot="1" x14ac:dyDescent="0.35">
      <c r="A22" s="11" t="s">
        <v>17</v>
      </c>
      <c r="B22" s="21">
        <f ca="1">+B21*20%</f>
        <v>14.483999999999998</v>
      </c>
      <c r="C22" s="22"/>
      <c r="D22" s="21">
        <f t="shared" ref="D22" ca="1" si="6">+D21*20%</f>
        <v>4.08</v>
      </c>
      <c r="E22" s="22"/>
      <c r="F22" s="21">
        <f t="shared" ref="F22" ca="1" si="7">+F21*20%</f>
        <v>0</v>
      </c>
      <c r="G22" s="22"/>
      <c r="H22" s="21">
        <f t="shared" ref="H22" ca="1" si="8">+H21*20%</f>
        <v>0</v>
      </c>
      <c r="I22" s="22"/>
      <c r="J22" s="21">
        <f t="shared" ref="J22" ca="1" si="9">+J21*20%</f>
        <v>0</v>
      </c>
      <c r="K22" s="22"/>
      <c r="L22" s="21">
        <f t="shared" ref="L22" ca="1" si="10">+L21*20%</f>
        <v>0</v>
      </c>
      <c r="M22" s="22"/>
      <c r="N22" s="21">
        <f t="shared" ref="N22" ca="1" si="11">+N21*20%</f>
        <v>0</v>
      </c>
      <c r="O22" s="22"/>
    </row>
    <row r="23" spans="1:15" ht="15" thickBot="1" x14ac:dyDescent="0.35">
      <c r="A23" s="11" t="s">
        <v>18</v>
      </c>
      <c r="B23" s="21">
        <f ca="1">+B21+B22</f>
        <v>86.903999999999982</v>
      </c>
      <c r="C23" s="22"/>
      <c r="D23" s="21">
        <f t="shared" ref="D23" ca="1" si="12">+D21+D22</f>
        <v>24.479999999999997</v>
      </c>
      <c r="E23" s="22"/>
      <c r="F23" s="21">
        <f t="shared" ref="F23" ca="1" si="13">+F21+F22</f>
        <v>0</v>
      </c>
      <c r="G23" s="22"/>
      <c r="H23" s="21">
        <f t="shared" ref="H23" ca="1" si="14">+H21+H22</f>
        <v>0</v>
      </c>
      <c r="I23" s="22"/>
      <c r="J23" s="21">
        <f t="shared" ref="J23" ca="1" si="15">+J21+J22</f>
        <v>0</v>
      </c>
      <c r="K23" s="22"/>
      <c r="L23" s="21">
        <f t="shared" ref="L23" ca="1" si="16">+L21+L22</f>
        <v>0</v>
      </c>
      <c r="M23" s="22"/>
      <c r="N23" s="21">
        <f t="shared" ref="N23" ca="1" si="17">+N21+N22</f>
        <v>0</v>
      </c>
      <c r="O23" s="22"/>
    </row>
  </sheetData>
  <mergeCells count="57">
    <mergeCell ref="H2:I2"/>
    <mergeCell ref="J2:K2"/>
    <mergeCell ref="L2:M2"/>
    <mergeCell ref="B1:O1"/>
    <mergeCell ref="F17:G17"/>
    <mergeCell ref="H17:I17"/>
    <mergeCell ref="J17:K17"/>
    <mergeCell ref="N2:O2"/>
    <mergeCell ref="B19:C19"/>
    <mergeCell ref="D19:E19"/>
    <mergeCell ref="F19:G19"/>
    <mergeCell ref="H19:I19"/>
    <mergeCell ref="J19:K19"/>
    <mergeCell ref="L19:M19"/>
    <mergeCell ref="N19:O19"/>
    <mergeCell ref="B18:C18"/>
    <mergeCell ref="D18:E18"/>
    <mergeCell ref="B2:C2"/>
    <mergeCell ref="D2:E2"/>
    <mergeCell ref="F2:G2"/>
    <mergeCell ref="L17:M17"/>
    <mergeCell ref="N17:O17"/>
    <mergeCell ref="B20:C20"/>
    <mergeCell ref="D20:E20"/>
    <mergeCell ref="F20:G20"/>
    <mergeCell ref="H20:I20"/>
    <mergeCell ref="J20:K20"/>
    <mergeCell ref="L20:M20"/>
    <mergeCell ref="N20:O20"/>
    <mergeCell ref="F18:G18"/>
    <mergeCell ref="H18:I18"/>
    <mergeCell ref="J18:K18"/>
    <mergeCell ref="L18:M18"/>
    <mergeCell ref="N18:O18"/>
    <mergeCell ref="B17:C17"/>
    <mergeCell ref="D17:E17"/>
    <mergeCell ref="N21:O21"/>
    <mergeCell ref="B22:C22"/>
    <mergeCell ref="B23:C23"/>
    <mergeCell ref="D22:E22"/>
    <mergeCell ref="F22:G22"/>
    <mergeCell ref="H22:I22"/>
    <mergeCell ref="J22:K22"/>
    <mergeCell ref="L22:M22"/>
    <mergeCell ref="N22:O22"/>
    <mergeCell ref="D23:E23"/>
    <mergeCell ref="B21:C21"/>
    <mergeCell ref="D21:E21"/>
    <mergeCell ref="F21:G21"/>
    <mergeCell ref="H21:I21"/>
    <mergeCell ref="J21:K21"/>
    <mergeCell ref="L21:M21"/>
    <mergeCell ref="F23:G23"/>
    <mergeCell ref="H23:I23"/>
    <mergeCell ref="J23:K23"/>
    <mergeCell ref="L23:M23"/>
    <mergeCell ref="N23:O23"/>
  </mergeCells>
  <conditionalFormatting sqref="B4:O16">
    <cfRule type="cellIs" dxfId="2" priority="3" operator="equal">
      <formula>$A$17</formula>
    </cfRule>
    <cfRule type="cellIs" dxfId="1" priority="2" operator="equal">
      <formula>$A$18</formula>
    </cfRule>
    <cfRule type="cellIs" dxfId="0" priority="1" operator="equal">
      <formula>$A$19</formula>
    </cfRule>
  </conditionalFormatting>
  <pageMargins left="0.7" right="0.7" top="0.75" bottom="0.75" header="0.3" footer="0.3"/>
  <pageSetup paperSize="9" orientation="portrait" horizontalDpi="0" verticalDpi="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Liste!$B$5:$B$6</xm:f>
          </x14:formula1>
          <xm:sqref>B20:O20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2019-12-21T07:05:07Z</dcterms:created>
  <dcterms:modified xsi:type="dcterms:W3CDTF">2019-12-21T19:21:39Z</dcterms:modified>
</cp:coreProperties>
</file>