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6BBC143F-E5E0-441E-A172-7598B4AA7EC2}" xr6:coauthVersionLast="45" xr6:coauthVersionMax="45" xr10:uidLastSave="{00000000-0000-0000-0000-000000000000}"/>
  <bookViews>
    <workbookView xWindow="-108" yWindow="-108" windowWidth="23256" windowHeight="12576" xr2:uid="{35FC0BBC-BF18-4DD2-A45A-E708051A4A9E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D5" i="1"/>
  <c r="D6" i="1"/>
  <c r="D7" i="1"/>
  <c r="D8" i="1"/>
  <c r="D9" i="1"/>
  <c r="D10" i="1"/>
  <c r="D11" i="1"/>
  <c r="D12" i="1"/>
  <c r="D13" i="1"/>
  <c r="M2" i="1"/>
  <c r="M3" i="1"/>
  <c r="M4" i="1"/>
  <c r="D3" i="1"/>
  <c r="D4" i="1"/>
  <c r="D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T2" authorId="0" shapeId="0" xr:uid="{843E3B33-B2BA-4161-887C-EEBEB579BDA5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Calculer en fonction du temps de travail et du nombre de jour présent dans le mois si embuche ou fin de contrat
</t>
        </r>
      </text>
    </comment>
    <comment ref="T14" authorId="0" shapeId="0" xr:uid="{C8186142-3121-4E2D-A748-CF321E8F2BBD}">
      <text>
        <r>
          <rPr>
            <b/>
            <sz val="9"/>
            <color indexed="81"/>
            <rFont val="Tahoma"/>
            <family val="2"/>
          </rPr>
          <t>Utilisateur:</t>
        </r>
        <r>
          <rPr>
            <sz val="9"/>
            <color indexed="81"/>
            <rFont val="Tahoma"/>
            <family val="2"/>
          </rPr>
          <t xml:space="preserve">
Calculer en fonction du temps de travail et du nombre de jour présent dans le mois si embuche ou fin de contrat
</t>
        </r>
      </text>
    </comment>
  </commentList>
</comments>
</file>

<file path=xl/sharedStrings.xml><?xml version="1.0" encoding="utf-8"?>
<sst xmlns="http://schemas.openxmlformats.org/spreadsheetml/2006/main" count="98" uniqueCount="66">
  <si>
    <t>CDI</t>
  </si>
  <si>
    <t>07/09/2004</t>
  </si>
  <si>
    <t>FRAIS GENERAUX</t>
  </si>
  <si>
    <t>VALIDE</t>
  </si>
  <si>
    <t>Valide</t>
  </si>
  <si>
    <t>INDICE 135</t>
  </si>
  <si>
    <t>TERTIAIRE</t>
  </si>
  <si>
    <t>RQTH</t>
  </si>
  <si>
    <t>31/01/2023</t>
  </si>
  <si>
    <t>Date Embauche</t>
  </si>
  <si>
    <t>Date
Fin de Contrat</t>
  </si>
  <si>
    <t>Sortie Physique</t>
  </si>
  <si>
    <t>Effectif Physique</t>
  </si>
  <si>
    <t>Motif de Sortie</t>
  </si>
  <si>
    <t>Type de Contrat</t>
  </si>
  <si>
    <t>Durée du travail</t>
  </si>
  <si>
    <t>Ancienneté</t>
  </si>
  <si>
    <t>Visite
d'embauche</t>
  </si>
  <si>
    <t>section analytique</t>
  </si>
  <si>
    <t>Prénom</t>
  </si>
  <si>
    <t>NOM</t>
  </si>
  <si>
    <t>Date de Naissance</t>
  </si>
  <si>
    <t>Age</t>
  </si>
  <si>
    <t xml:space="preserve">Date de fin d'orientation </t>
  </si>
  <si>
    <t>COEF</t>
  </si>
  <si>
    <t>N° SS</t>
  </si>
  <si>
    <t>E.T.P.</t>
  </si>
  <si>
    <t>Nom Prénom</t>
  </si>
  <si>
    <t xml:space="preserve">16 ans 7m </t>
  </si>
  <si>
    <t xml:space="preserve">16 ans 6m </t>
  </si>
  <si>
    <t>Inaptitude</t>
  </si>
  <si>
    <t xml:space="preserve">12 ans 6m </t>
  </si>
  <si>
    <t>dqsdq</t>
  </si>
  <si>
    <t>yyyyy</t>
  </si>
  <si>
    <t>ssf</t>
  </si>
  <si>
    <t>uuuuu</t>
  </si>
  <si>
    <t>frer</t>
  </si>
  <si>
    <t>rrrrrr</t>
  </si>
  <si>
    <t>CDD</t>
  </si>
  <si>
    <t xml:space="preserve">0 ans 0m </t>
  </si>
  <si>
    <t>ATTENTE CONVOCATION</t>
  </si>
  <si>
    <t>Tertiaire</t>
  </si>
  <si>
    <t>FAIT EN 2017</t>
  </si>
  <si>
    <t>Traduction</t>
  </si>
  <si>
    <t>Démission</t>
  </si>
  <si>
    <t>CDD-T</t>
  </si>
  <si>
    <t>NE PAS FAIRE</t>
  </si>
  <si>
    <t xml:space="preserve">Christophe </t>
  </si>
  <si>
    <t>Fin de Contrat</t>
  </si>
  <si>
    <t>FAIRE CONVOCATION</t>
  </si>
  <si>
    <t>PRESTA . TERTIAIRE</t>
  </si>
  <si>
    <t>Laurence</t>
  </si>
  <si>
    <t>A FAIRE</t>
  </si>
  <si>
    <t>Rosa</t>
  </si>
  <si>
    <t>Marie-Pierre</t>
  </si>
  <si>
    <t>Valérie</t>
  </si>
  <si>
    <t>sfsdfqsdf</t>
  </si>
  <si>
    <t>eeeee</t>
  </si>
  <si>
    <t>xvcdv</t>
  </si>
  <si>
    <t>ggggggg</t>
  </si>
  <si>
    <t>hhhhhhh</t>
  </si>
  <si>
    <t>iiiiii</t>
  </si>
  <si>
    <t>uuuuuu</t>
  </si>
  <si>
    <t>jjjjjjj</t>
  </si>
  <si>
    <t>dddddd</t>
  </si>
  <si>
    <t>ssssss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</si>
</sst>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General&quot;h&quot;"/>
    <numFmt numFmtId="165" formatCode="General\ &quot;ans&quot;"/>
    <numFmt numFmtId="166" formatCode="[&gt;=3000000000000]#&quot; &quot;##&quot; &quot;##&quot; &quot;##&quot; &quot;###&quot; &quot;###&quot; | &quot;##;#&quot; &quot;##&quot; &quot;##&quot; &quot;##&quot; &quot;###&quot; &quot;###"/>
  </numFmts>
  <fonts count="5" x14ac:knownFonts="1">
    <font>
      <sz val="11"/>
      <color theme="1"/>
      <name val="Cambria"/>
      <family val="2"/>
    </font>
    <font>
      <sz val="11"/>
      <color rgb="FFFF0000"/>
      <name val="Cambri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mbria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7" tint="0.39997558519241921"/>
      </left>
      <right/>
      <top style="thin">
        <color theme="7" tint="0.39997558519241921"/>
      </top>
      <bottom/>
      <diagonal/>
    </border>
    <border>
      <left/>
      <right/>
      <top style="thin">
        <color theme="7" tint="0.39997558519241921"/>
      </top>
      <bottom/>
      <diagonal/>
    </border>
    <border>
      <left/>
      <right style="thin">
        <color theme="7" tint="0.39997558519241921"/>
      </right>
      <top style="thin">
        <color theme="7" tint="0.3999755851924192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2" borderId="1" xfId="0" applyNumberFormat="1" applyFill="1" applyBorder="1"/>
    <xf numFmtId="14" fontId="0" fillId="2" borderId="2" xfId="0" applyNumberFormat="1" applyFill="1" applyBorder="1"/>
    <xf numFmtId="0" fontId="0" fillId="2" borderId="2" xfId="0" applyFill="1" applyBorder="1" applyAlignment="1">
      <alignment horizontal="center" vertical="center"/>
    </xf>
    <xf numFmtId="0" fontId="0" fillId="2" borderId="2" xfId="0" applyFill="1" applyBorder="1"/>
    <xf numFmtId="164" fontId="0" fillId="2" borderId="2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left"/>
    </xf>
    <xf numFmtId="165" fontId="0" fillId="2" borderId="2" xfId="0" applyNumberFormat="1" applyFill="1" applyBorder="1" applyAlignment="1">
      <alignment horizontal="center" vertical="center"/>
    </xf>
    <xf numFmtId="166" fontId="0" fillId="2" borderId="2" xfId="0" applyNumberFormat="1" applyFill="1" applyBorder="1"/>
    <xf numFmtId="0" fontId="0" fillId="2" borderId="3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14" fontId="0" fillId="0" borderId="4" xfId="0" applyNumberFormat="1" applyBorder="1"/>
    <xf numFmtId="14" fontId="0" fillId="0" borderId="5" xfId="0" applyNumberFormat="1" applyBorder="1"/>
    <xf numFmtId="0" fontId="0" fillId="0" borderId="5" xfId="0" applyBorder="1" applyAlignment="1">
      <alignment horizontal="center" vertical="center"/>
    </xf>
    <xf numFmtId="0" fontId="0" fillId="0" borderId="5" xfId="0" applyBorder="1"/>
    <xf numFmtId="164" fontId="0" fillId="0" borderId="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left"/>
    </xf>
    <xf numFmtId="165" fontId="0" fillId="0" borderId="5" xfId="0" applyNumberFormat="1" applyBorder="1" applyAlignment="1">
      <alignment horizontal="center" vertical="center"/>
    </xf>
    <xf numFmtId="166" fontId="0" fillId="0" borderId="5" xfId="0" applyNumberFormat="1" applyBorder="1"/>
    <xf numFmtId="0" fontId="0" fillId="0" borderId="6" xfId="0" applyBorder="1" applyAlignment="1">
      <alignment horizontal="center" vertical="center"/>
    </xf>
    <xf numFmtId="0" fontId="0" fillId="0" borderId="5" xfId="0" applyNumberFormat="1" applyBorder="1"/>
  </cellXfs>
  <cellStyles count="1">
    <cellStyle name="Normal" xfId="0" builtinId="0"/>
  </cellStyles>
  <dxfs count="3">
    <dxf>
      <numFmt numFmtId="0" formatCode="General"/>
    </dxf>
    <dxf>
      <alignment horizontal="center" vertical="center" textRotation="0" wrapText="1" indent="0" justifyLastLine="0" shrinkToFit="0" readingOrder="0"/>
    </dxf>
    <dxf>
      <border outline="0">
        <bottom style="thin">
          <color theme="7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7E393C-BA53-4DAA-8800-52BD09EA4F6C}" name="Tableau1" displayName="Tableau1" ref="A1:T13" totalsRowShown="0" headerRowDxfId="1" tableBorderDxfId="2">
  <autoFilter ref="A1:T13" xr:uid="{C454A430-170A-4B68-9181-F805BDF39E76}"/>
  <tableColumns count="20">
    <tableColumn id="1" xr3:uid="{A25CD2A9-866C-4BB7-B83A-7355C8863D86}" name="Date Embauche"/>
    <tableColumn id="2" xr3:uid="{C0A59104-B34D-4525-A9D5-EB61F00CE883}" name="Date_x000a_Fin de Contrat"/>
    <tableColumn id="3" xr3:uid="{EB2EF7CD-1D79-4486-BEC6-25BF0217B6B1}" name="Sortie Physique"/>
    <tableColumn id="4" xr3:uid="{DCE43E26-0B6C-48CD-8340-D5D52FF7A3C7}" name="Effectif Physique">
      <calculatedColumnFormula>IF(OR(Tableau1[[#This Row],[Sortie Physique]]="",Tableau1[[#This Row],[Sortie Physique]]&gt;TODAY()),1,0)</calculatedColumnFormula>
    </tableColumn>
    <tableColumn id="5" xr3:uid="{CCB1E055-BCBF-43AC-8D6F-2962D5E81A5B}" name="Motif de Sortie"/>
    <tableColumn id="6" xr3:uid="{9412394C-AAF7-4B94-B3AC-5179F8312231}" name="Type de Contrat"/>
    <tableColumn id="7" xr3:uid="{ACF35148-327D-4DCD-81E9-F4B86AE79C6C}" name="Durée du travail"/>
    <tableColumn id="8" xr3:uid="{2432F7D2-5DDA-4641-B403-D3C3735FBC39}" name="Ancienneté"/>
    <tableColumn id="9" xr3:uid="{758D85DE-45C4-449E-97D0-D248AC6EFA2B}" name="Visite_x000a_d'embauche"/>
    <tableColumn id="10" xr3:uid="{888FDAB5-5219-4066-94A2-8F877CB1A656}" name="section analytique"/>
    <tableColumn id="11" xr3:uid="{D5EC249E-D1F8-40D3-87E2-22E647ADC13B}" name="Prénom"/>
    <tableColumn id="12" xr3:uid="{DBB62787-33F0-4B6E-B023-07C198E669E6}" name="NOM"/>
    <tableColumn id="13" xr3:uid="{A90C915C-A773-4744-8313-000285325AA0}" name="Nom Prénom" dataDxfId="0">
      <calculatedColumnFormula>L2&amp;" "&amp;K2</calculatedColumnFormula>
    </tableColumn>
    <tableColumn id="14" xr3:uid="{7C4408F1-B1ED-4263-8E50-F27A00337051}" name="Date de Naissance"/>
    <tableColumn id="15" xr3:uid="{FBCA5998-7971-422D-B9FF-422F94B632BD}" name="Age"/>
    <tableColumn id="16" xr3:uid="{8FB9A03C-84FE-44FC-B13F-73357F205E59}" name="RQTH"/>
    <tableColumn id="17" xr3:uid="{CA25F882-8E35-4BA4-A469-49457F6B00CA}" name="Date de fin d'orientation "/>
    <tableColumn id="18" xr3:uid="{898154F1-2CD7-4ABC-9313-3B93CBB6F9C7}" name="COEF"/>
    <tableColumn id="19" xr3:uid="{590FDEAA-A9DD-4767-A8FF-42D387694DD8}" name="N° SS"/>
    <tableColumn id="20" xr3:uid="{2224B8F9-2ADF-4EC6-8F57-AD9279138EEF}" name="E.T.P.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A2A5E6-1087-4A72-A504-AC53336130A3}">
  <dimension ref="A1:T15"/>
  <sheetViews>
    <sheetView tabSelected="1" topLeftCell="H1" workbookViewId="0">
      <selection activeCell="S17" sqref="S17"/>
    </sheetView>
  </sheetViews>
  <sheetFormatPr baseColWidth="10" defaultRowHeight="13.8" x14ac:dyDescent="0.25"/>
  <cols>
    <col min="1" max="1" width="14.69921875" customWidth="1"/>
    <col min="3" max="3" width="14.69921875" customWidth="1"/>
    <col min="4" max="4" width="15.3984375" customWidth="1"/>
    <col min="5" max="5" width="14" customWidth="1"/>
    <col min="6" max="6" width="15" customWidth="1"/>
    <col min="7" max="7" width="15.09765625" customWidth="1"/>
    <col min="8" max="8" width="11.296875" customWidth="1"/>
    <col min="10" max="10" width="16.796875" customWidth="1"/>
    <col min="14" max="14" width="16.69921875" customWidth="1"/>
    <col min="17" max="17" width="21.796875" customWidth="1"/>
  </cols>
  <sheetData>
    <row r="1" spans="1:20" s="11" customFormat="1" ht="43.8" customHeight="1" x14ac:dyDescent="0.25">
      <c r="A1" s="10" t="s">
        <v>9</v>
      </c>
      <c r="B1" s="11" t="s">
        <v>10</v>
      </c>
      <c r="C1" s="10" t="s">
        <v>11</v>
      </c>
      <c r="D1" s="12" t="s">
        <v>12</v>
      </c>
      <c r="E1" s="11" t="s">
        <v>13</v>
      </c>
      <c r="F1" s="11" t="s">
        <v>14</v>
      </c>
      <c r="G1" s="11" t="s">
        <v>15</v>
      </c>
      <c r="H1" s="12" t="s">
        <v>16</v>
      </c>
      <c r="I1" s="11" t="s">
        <v>17</v>
      </c>
      <c r="J1" s="11" t="s">
        <v>18</v>
      </c>
      <c r="K1" s="11" t="s">
        <v>19</v>
      </c>
      <c r="L1" s="11" t="s">
        <v>20</v>
      </c>
      <c r="M1" s="12" t="s">
        <v>27</v>
      </c>
      <c r="N1" s="11" t="s">
        <v>21</v>
      </c>
      <c r="O1" s="12" t="s">
        <v>22</v>
      </c>
      <c r="P1" s="11" t="s">
        <v>7</v>
      </c>
      <c r="Q1" s="11" t="s">
        <v>23</v>
      </c>
      <c r="R1" s="11" t="s">
        <v>24</v>
      </c>
      <c r="S1" s="11" t="s">
        <v>25</v>
      </c>
      <c r="T1" s="12" t="s">
        <v>26</v>
      </c>
    </row>
    <row r="2" spans="1:20" x14ac:dyDescent="0.25">
      <c r="A2" s="1">
        <v>38078</v>
      </c>
      <c r="B2" s="2"/>
      <c r="C2" s="2"/>
      <c r="D2" s="3">
        <f ca="1">IF(OR(Tableau1[[#This Row],[Sortie Physique]]="",Tableau1[[#This Row],[Sortie Physique]]&gt;TODAY()),1,0)</f>
        <v>1</v>
      </c>
      <c r="E2" s="4"/>
      <c r="F2" s="3" t="s">
        <v>0</v>
      </c>
      <c r="G2" s="5">
        <v>34.5</v>
      </c>
      <c r="H2" s="3" t="s">
        <v>28</v>
      </c>
      <c r="I2" s="6" t="s">
        <v>1</v>
      </c>
      <c r="J2" s="4" t="s">
        <v>2</v>
      </c>
      <c r="K2" s="4" t="s">
        <v>32</v>
      </c>
      <c r="L2" s="4" t="s">
        <v>33</v>
      </c>
      <c r="M2" s="4" t="str">
        <f>L2&amp;" "&amp;K2</f>
        <v>yyyyy dqsdq</v>
      </c>
      <c r="N2" s="2">
        <v>24899</v>
      </c>
      <c r="O2" s="7">
        <v>52</v>
      </c>
      <c r="P2" s="3" t="s">
        <v>3</v>
      </c>
      <c r="Q2" s="6" t="s">
        <v>4</v>
      </c>
      <c r="R2" s="3" t="s">
        <v>5</v>
      </c>
      <c r="S2" s="8"/>
      <c r="T2" s="9">
        <v>1</v>
      </c>
    </row>
    <row r="3" spans="1:20" x14ac:dyDescent="0.25">
      <c r="A3" s="13">
        <v>38124</v>
      </c>
      <c r="B3" s="14"/>
      <c r="C3" s="14"/>
      <c r="D3" s="3">
        <f ca="1">IF(OR(Tableau1[[#This Row],[Sortie Physique]]="",Tableau1[[#This Row],[Sortie Physique]]&gt;TODAY()),1,0)</f>
        <v>1</v>
      </c>
      <c r="E3" s="16"/>
      <c r="F3" s="15" t="s">
        <v>0</v>
      </c>
      <c r="G3" s="17">
        <v>27</v>
      </c>
      <c r="H3" s="15" t="s">
        <v>29</v>
      </c>
      <c r="I3" s="18">
        <v>38147</v>
      </c>
      <c r="J3" s="14" t="s">
        <v>6</v>
      </c>
      <c r="K3" s="16" t="s">
        <v>34</v>
      </c>
      <c r="L3" s="16" t="s">
        <v>35</v>
      </c>
      <c r="M3" s="16" t="str">
        <f t="shared" ref="M3:M12" si="0">L3&amp;" "&amp;K3</f>
        <v>uuuuu ssf</v>
      </c>
      <c r="N3" s="14">
        <v>26455</v>
      </c>
      <c r="O3" s="19">
        <v>48</v>
      </c>
      <c r="P3" s="15" t="s">
        <v>7</v>
      </c>
      <c r="Q3" s="18" t="s">
        <v>8</v>
      </c>
      <c r="R3" s="15">
        <v>170</v>
      </c>
      <c r="S3" s="20"/>
      <c r="T3" s="21">
        <v>0.79217391304347817</v>
      </c>
    </row>
    <row r="4" spans="1:20" x14ac:dyDescent="0.25">
      <c r="A4" s="13">
        <v>38537</v>
      </c>
      <c r="B4" s="14">
        <v>43110</v>
      </c>
      <c r="C4" s="14">
        <v>43110</v>
      </c>
      <c r="D4" s="3">
        <f ca="1">IF(OR(Tableau1[[#This Row],[Sortie Physique]]="",Tableau1[[#This Row],[Sortie Physique]]&gt;TODAY()),1,0)</f>
        <v>0</v>
      </c>
      <c r="E4" s="16" t="s">
        <v>30</v>
      </c>
      <c r="F4" s="15" t="s">
        <v>0</v>
      </c>
      <c r="G4" s="17"/>
      <c r="H4" s="15" t="s">
        <v>31</v>
      </c>
      <c r="I4" s="18">
        <v>38568</v>
      </c>
      <c r="J4" s="14"/>
      <c r="K4" s="16" t="s">
        <v>36</v>
      </c>
      <c r="L4" s="16" t="s">
        <v>37</v>
      </c>
      <c r="M4" s="16" t="str">
        <f t="shared" si="0"/>
        <v>rrrrrr frer</v>
      </c>
      <c r="N4" s="14">
        <v>24207</v>
      </c>
      <c r="O4" s="19">
        <v>54</v>
      </c>
      <c r="P4" s="15" t="s">
        <v>7</v>
      </c>
      <c r="Q4" s="18">
        <v>44347</v>
      </c>
      <c r="R4" s="15"/>
      <c r="S4" s="20"/>
      <c r="T4" s="21">
        <v>0</v>
      </c>
    </row>
    <row r="5" spans="1:20" x14ac:dyDescent="0.25">
      <c r="A5" s="13">
        <v>44137</v>
      </c>
      <c r="B5" s="14"/>
      <c r="C5" s="14"/>
      <c r="D5" s="3">
        <f ca="1">IF(OR(Tableau1[[#This Row],[Sortie Physique]]="",Tableau1[[#This Row],[Sortie Physique]]&gt;TODAY()),1,0)</f>
        <v>1</v>
      </c>
      <c r="E5" s="16"/>
      <c r="F5" s="15" t="s">
        <v>38</v>
      </c>
      <c r="G5" s="17">
        <v>34.5</v>
      </c>
      <c r="H5" s="15" t="s">
        <v>39</v>
      </c>
      <c r="I5" s="18" t="s">
        <v>40</v>
      </c>
      <c r="J5" s="14" t="s">
        <v>41</v>
      </c>
      <c r="K5" s="16" t="s">
        <v>56</v>
      </c>
      <c r="L5" s="16" t="s">
        <v>57</v>
      </c>
      <c r="M5" s="16" t="str">
        <f t="shared" si="0"/>
        <v>eeeee sfsdfqsdf</v>
      </c>
      <c r="N5" s="14">
        <v>29565</v>
      </c>
      <c r="O5" s="19">
        <v>39</v>
      </c>
      <c r="P5" s="15" t="s">
        <v>3</v>
      </c>
      <c r="Q5" s="18" t="s">
        <v>4</v>
      </c>
      <c r="R5" s="15">
        <v>170</v>
      </c>
      <c r="S5" s="20"/>
      <c r="T5" s="21">
        <v>0.96666666666666667</v>
      </c>
    </row>
    <row r="6" spans="1:20" x14ac:dyDescent="0.25">
      <c r="A6" s="13">
        <v>44137</v>
      </c>
      <c r="B6" s="14"/>
      <c r="C6" s="14"/>
      <c r="D6" s="3">
        <f ca="1">IF(OR(Tableau1[[#This Row],[Sortie Physique]]="",Tableau1[[#This Row],[Sortie Physique]]&gt;TODAY()),1,0)</f>
        <v>1</v>
      </c>
      <c r="E6" s="16"/>
      <c r="F6" s="15" t="s">
        <v>0</v>
      </c>
      <c r="G6" s="17">
        <v>34.5</v>
      </c>
      <c r="H6" s="15" t="s">
        <v>39</v>
      </c>
      <c r="I6" s="18" t="s">
        <v>42</v>
      </c>
      <c r="J6" s="14" t="s">
        <v>43</v>
      </c>
      <c r="K6" s="16" t="s">
        <v>58</v>
      </c>
      <c r="L6" s="16" t="s">
        <v>59</v>
      </c>
      <c r="M6" s="16" t="str">
        <f t="shared" si="0"/>
        <v>ggggggg xvcdv</v>
      </c>
      <c r="N6" s="14">
        <v>24755</v>
      </c>
      <c r="O6" s="19">
        <v>53</v>
      </c>
      <c r="P6" s="15" t="s">
        <v>7</v>
      </c>
      <c r="Q6" s="18">
        <v>44985</v>
      </c>
      <c r="R6" s="15">
        <v>255</v>
      </c>
      <c r="S6" s="20"/>
      <c r="T6" s="21">
        <v>0.96666666666666667</v>
      </c>
    </row>
    <row r="7" spans="1:20" x14ac:dyDescent="0.25">
      <c r="A7" s="13">
        <v>44140</v>
      </c>
      <c r="B7" s="14">
        <v>44141</v>
      </c>
      <c r="C7" s="14">
        <v>44141</v>
      </c>
      <c r="D7" s="3">
        <f ca="1">IF(OR(Tableau1[[#This Row],[Sortie Physique]]="",Tableau1[[#This Row],[Sortie Physique]]&gt;TODAY()),1,0)</f>
        <v>0</v>
      </c>
      <c r="E7" s="16" t="s">
        <v>44</v>
      </c>
      <c r="F7" s="15" t="s">
        <v>45</v>
      </c>
      <c r="G7" s="17"/>
      <c r="H7" s="15" t="s">
        <v>39</v>
      </c>
      <c r="I7" s="18" t="s">
        <v>46</v>
      </c>
      <c r="J7" s="14" t="s">
        <v>6</v>
      </c>
      <c r="K7" s="16" t="s">
        <v>47</v>
      </c>
      <c r="L7" s="16" t="s">
        <v>60</v>
      </c>
      <c r="M7" s="16" t="str">
        <f t="shared" si="0"/>
        <v xml:space="preserve">hhhhhhh Christophe </v>
      </c>
      <c r="N7" s="14">
        <v>29117</v>
      </c>
      <c r="O7" s="19">
        <v>41</v>
      </c>
      <c r="P7" s="15" t="s">
        <v>7</v>
      </c>
      <c r="Q7" s="18">
        <v>47695</v>
      </c>
      <c r="R7" s="15">
        <v>170</v>
      </c>
      <c r="S7" s="20"/>
      <c r="T7" s="21">
        <v>6.6666666666666666E-2</v>
      </c>
    </row>
    <row r="8" spans="1:20" x14ac:dyDescent="0.25">
      <c r="A8" s="13">
        <v>44151</v>
      </c>
      <c r="B8" s="14"/>
      <c r="C8" s="14"/>
      <c r="D8" s="3">
        <f ca="1">IF(OR(Tableau1[[#This Row],[Sortie Physique]]="",Tableau1[[#This Row],[Sortie Physique]]&gt;TODAY()),1,0)</f>
        <v>1</v>
      </c>
      <c r="E8" s="16" t="s">
        <v>48</v>
      </c>
      <c r="F8" s="15" t="s">
        <v>38</v>
      </c>
      <c r="G8" s="17">
        <v>34.5</v>
      </c>
      <c r="H8" s="15" t="s">
        <v>39</v>
      </c>
      <c r="I8" s="18" t="s">
        <v>49</v>
      </c>
      <c r="J8" s="14" t="s">
        <v>50</v>
      </c>
      <c r="K8" s="16" t="s">
        <v>51</v>
      </c>
      <c r="L8" s="16" t="s">
        <v>61</v>
      </c>
      <c r="M8" s="16" t="str">
        <f t="shared" si="0"/>
        <v>iiiiii Laurence</v>
      </c>
      <c r="N8" s="14">
        <v>24937</v>
      </c>
      <c r="O8" s="19">
        <v>52</v>
      </c>
      <c r="P8" s="15" t="s">
        <v>3</v>
      </c>
      <c r="Q8" s="18" t="s">
        <v>4</v>
      </c>
      <c r="R8" s="15">
        <v>215</v>
      </c>
      <c r="S8" s="20"/>
      <c r="T8" s="21">
        <v>0.5</v>
      </c>
    </row>
    <row r="9" spans="1:20" x14ac:dyDescent="0.25">
      <c r="A9" s="13">
        <v>44158</v>
      </c>
      <c r="B9" s="14"/>
      <c r="C9" s="14"/>
      <c r="D9" s="3">
        <f ca="1">IF(OR(Tableau1[[#This Row],[Sortie Physique]]="",Tableau1[[#This Row],[Sortie Physique]]&gt;TODAY()),1,0)</f>
        <v>1</v>
      </c>
      <c r="E9" s="16"/>
      <c r="F9" s="15" t="s">
        <v>45</v>
      </c>
      <c r="G9" s="17">
        <v>34.5</v>
      </c>
      <c r="H9" s="15" t="e">
        <v>#NUM!</v>
      </c>
      <c r="I9" s="18" t="s">
        <v>52</v>
      </c>
      <c r="J9" s="14" t="s">
        <v>50</v>
      </c>
      <c r="K9" s="16" t="s">
        <v>47</v>
      </c>
      <c r="L9" s="16" t="s">
        <v>62</v>
      </c>
      <c r="M9" s="16" t="str">
        <f t="shared" si="0"/>
        <v xml:space="preserve">uuuuuu Christophe </v>
      </c>
      <c r="N9" s="14">
        <v>26666</v>
      </c>
      <c r="O9" s="19">
        <v>47</v>
      </c>
      <c r="P9" s="15" t="s">
        <v>7</v>
      </c>
      <c r="Q9" s="18"/>
      <c r="R9" s="15">
        <v>170</v>
      </c>
      <c r="S9" s="20"/>
      <c r="T9" s="21">
        <v>0.26666666666666666</v>
      </c>
    </row>
    <row r="10" spans="1:20" x14ac:dyDescent="0.25">
      <c r="A10" s="13">
        <v>44158</v>
      </c>
      <c r="B10" s="14"/>
      <c r="C10" s="14"/>
      <c r="D10" s="3">
        <f ca="1">IF(OR(Tableau1[[#This Row],[Sortie Physique]]="",Tableau1[[#This Row],[Sortie Physique]]&gt;TODAY()),1,0)</f>
        <v>1</v>
      </c>
      <c r="E10" s="16"/>
      <c r="F10" s="15" t="s">
        <v>45</v>
      </c>
      <c r="G10" s="17">
        <v>34.5</v>
      </c>
      <c r="H10" s="15" t="e">
        <v>#NUM!</v>
      </c>
      <c r="I10" s="18" t="s">
        <v>52</v>
      </c>
      <c r="J10" s="14" t="s">
        <v>50</v>
      </c>
      <c r="K10" s="16" t="s">
        <v>53</v>
      </c>
      <c r="L10" s="16" t="s">
        <v>63</v>
      </c>
      <c r="M10" s="16" t="str">
        <f t="shared" si="0"/>
        <v>jjjjjjj Rosa</v>
      </c>
      <c r="N10" s="14">
        <v>26831</v>
      </c>
      <c r="O10" s="19">
        <v>47</v>
      </c>
      <c r="P10" s="15" t="s">
        <v>7</v>
      </c>
      <c r="Q10" s="18"/>
      <c r="R10" s="15">
        <v>170</v>
      </c>
      <c r="S10" s="20"/>
      <c r="T10" s="21">
        <v>0.26666666666666666</v>
      </c>
    </row>
    <row r="11" spans="1:20" x14ac:dyDescent="0.25">
      <c r="A11" s="13">
        <v>44158</v>
      </c>
      <c r="B11" s="14"/>
      <c r="C11" s="14"/>
      <c r="D11" s="3">
        <f ca="1">IF(OR(Tableau1[[#This Row],[Sortie Physique]]="",Tableau1[[#This Row],[Sortie Physique]]&gt;TODAY()),1,0)</f>
        <v>1</v>
      </c>
      <c r="E11" s="16"/>
      <c r="F11" s="15" t="s">
        <v>45</v>
      </c>
      <c r="G11" s="17">
        <v>34.5</v>
      </c>
      <c r="H11" s="15" t="e">
        <v>#NUM!</v>
      </c>
      <c r="I11" s="18" t="s">
        <v>52</v>
      </c>
      <c r="J11" s="14" t="s">
        <v>6</v>
      </c>
      <c r="K11" s="16" t="s">
        <v>54</v>
      </c>
      <c r="L11" s="16" t="s">
        <v>64</v>
      </c>
      <c r="M11" s="16" t="str">
        <f t="shared" si="0"/>
        <v>dddddd Marie-Pierre</v>
      </c>
      <c r="N11" s="14">
        <v>24826</v>
      </c>
      <c r="O11" s="19">
        <v>52</v>
      </c>
      <c r="P11" s="15" t="s">
        <v>7</v>
      </c>
      <c r="Q11" s="18"/>
      <c r="R11" s="15">
        <v>170</v>
      </c>
      <c r="S11" s="20"/>
      <c r="T11" s="21">
        <v>0.26666666666666666</v>
      </c>
    </row>
    <row r="12" spans="1:20" x14ac:dyDescent="0.25">
      <c r="A12" s="13">
        <v>44158</v>
      </c>
      <c r="B12" s="14"/>
      <c r="C12" s="14"/>
      <c r="D12" s="3">
        <f ca="1">IF(OR(Tableau1[[#This Row],[Sortie Physique]]="",Tableau1[[#This Row],[Sortie Physique]]&gt;TODAY()),1,0)</f>
        <v>1</v>
      </c>
      <c r="E12" s="16" t="s">
        <v>48</v>
      </c>
      <c r="F12" s="15" t="s">
        <v>45</v>
      </c>
      <c r="G12" s="17">
        <v>34.5</v>
      </c>
      <c r="H12" s="15" t="e">
        <v>#NUM!</v>
      </c>
      <c r="I12" s="18"/>
      <c r="J12" s="14" t="s">
        <v>6</v>
      </c>
      <c r="K12" s="16" t="s">
        <v>55</v>
      </c>
      <c r="L12" s="16" t="s">
        <v>65</v>
      </c>
      <c r="M12" s="16" t="str">
        <f t="shared" si="0"/>
        <v>ssssss Valérie</v>
      </c>
      <c r="N12" s="14">
        <v>1334</v>
      </c>
      <c r="O12" s="19">
        <v>117</v>
      </c>
      <c r="P12" s="15" t="s">
        <v>7</v>
      </c>
      <c r="Q12" s="18"/>
      <c r="R12" s="15">
        <v>215</v>
      </c>
      <c r="S12" s="20"/>
      <c r="T12" s="21">
        <v>0.26666666666666666</v>
      </c>
    </row>
    <row r="13" spans="1:20" x14ac:dyDescent="0.25">
      <c r="A13" s="13"/>
      <c r="B13" s="14"/>
      <c r="C13" s="14"/>
      <c r="D13" s="3">
        <f ca="1">IF(OR(Tableau1[[#This Row],[Sortie Physique]]="",Tableau1[[#This Row],[Sortie Physique]]&gt;TODAY()),1,0)</f>
        <v>1</v>
      </c>
      <c r="E13" s="16"/>
      <c r="F13" s="15"/>
      <c r="G13" s="17"/>
      <c r="H13" s="15"/>
      <c r="I13" s="18"/>
      <c r="J13" s="14"/>
      <c r="K13" s="16"/>
      <c r="L13" s="16"/>
      <c r="M13" s="22" t="str">
        <f>L13&amp;" "&amp;K13</f>
        <v xml:space="preserve"> </v>
      </c>
      <c r="N13" s="14"/>
      <c r="O13" s="19"/>
      <c r="P13" s="15"/>
      <c r="Q13" s="18"/>
      <c r="R13" s="15"/>
      <c r="S13" s="20"/>
      <c r="T13" s="21"/>
    </row>
    <row r="14" spans="1:20" x14ac:dyDescent="0.25">
      <c r="A14" s="1"/>
      <c r="B14" s="2"/>
      <c r="C14" s="2"/>
      <c r="D14" s="3"/>
      <c r="E14" s="4"/>
      <c r="F14" s="3"/>
      <c r="G14" s="5"/>
      <c r="H14" s="3"/>
      <c r="I14" s="6"/>
      <c r="J14" s="4"/>
      <c r="K14" s="4"/>
      <c r="L14" s="4"/>
      <c r="M14" s="4"/>
      <c r="N14" s="2"/>
      <c r="O14" s="7"/>
      <c r="P14" s="3"/>
      <c r="Q14" s="6"/>
      <c r="R14" s="3"/>
      <c r="S14" s="8"/>
      <c r="T14" s="9"/>
    </row>
    <row r="15" spans="1:20" x14ac:dyDescent="0.25">
      <c r="A15" s="13"/>
      <c r="B15" s="14"/>
      <c r="C15" s="14"/>
      <c r="D15" s="15"/>
      <c r="E15" s="16"/>
      <c r="F15" s="15"/>
      <c r="G15" s="17"/>
      <c r="H15" s="15"/>
      <c r="I15" s="18"/>
      <c r="J15" s="14"/>
      <c r="K15" s="16"/>
      <c r="L15" s="16"/>
      <c r="M15" s="16"/>
      <c r="N15" s="14"/>
      <c r="O15" s="19"/>
      <c r="P15" s="15"/>
      <c r="Q15" s="18"/>
      <c r="R15" s="15"/>
      <c r="S15" s="20"/>
      <c r="T15" s="21"/>
    </row>
  </sheetData>
  <dataValidations count="1">
    <dataValidation type="list" allowBlank="1" showInputMessage="1" showErrorMessage="1" sqref="P2:P15" xr:uid="{7AB3B303-E930-4BD0-AD51-0228033C95E5}">
      <formula1>"RQTH, VALIDE"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DB5BF4-4FFC-4740-BDCB-8A1EC2BD1DA6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CB3D27-7DD6-45F2-8936-B1B96F67CB7E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AE1DC-6BE9-40E1-BBB1-5C886EFCBA49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8D2A3F-BBD3-4D5A-B4A2-D234A2A423ED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A700E-F4A3-4436-96F0-2A2EACB86326}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2020-11-22T14:50:04Z</dcterms:created>
  <dcterms:modified xsi:type="dcterms:W3CDTF">2020-11-22T15:01:55Z</dcterms:modified>
</cp:coreProperties>
</file>