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gasafr-my.sharepoint.com/personal/maugis_ga_fr/Documents/MAUGIS/Amazon/Outil-OPL/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19" i="1" l="1"/>
  <c r="I18" i="1"/>
  <c r="I17" i="1"/>
  <c r="I16" i="1"/>
  <c r="I15" i="1"/>
  <c r="I14" i="1"/>
  <c r="I13" i="1"/>
  <c r="I12" i="1"/>
  <c r="I11" i="1"/>
  <c r="I10" i="1"/>
  <c r="I9" i="1"/>
  <c r="I8" i="1"/>
  <c r="I7" i="1"/>
  <c r="F8" i="1" l="1"/>
  <c r="G12" i="1"/>
  <c r="H12" i="1" s="1"/>
  <c r="F16" i="1"/>
  <c r="G19" i="1"/>
  <c r="H19" i="1" s="1"/>
  <c r="F7" i="1"/>
  <c r="J6" i="1"/>
  <c r="G17" i="1"/>
  <c r="H17" i="1" s="1"/>
  <c r="J16" i="1"/>
  <c r="G7" i="1"/>
  <c r="H7" i="1" s="1"/>
  <c r="G15" i="1"/>
  <c r="H15" i="1" s="1"/>
  <c r="G6" i="1"/>
  <c r="H6" i="1" s="1"/>
  <c r="J7" i="1"/>
  <c r="J15" i="1"/>
  <c r="F15" i="1"/>
  <c r="F6" i="1"/>
  <c r="F12" i="1"/>
  <c r="F14" i="1"/>
  <c r="J13" i="1"/>
  <c r="G14" i="1"/>
  <c r="H14" i="1" s="1"/>
  <c r="J8" i="1"/>
  <c r="F11" i="1"/>
  <c r="G9" i="1"/>
  <c r="H9" i="1" s="1"/>
  <c r="F13" i="1"/>
  <c r="J14" i="1"/>
  <c r="J12" i="1"/>
  <c r="G13" i="1"/>
  <c r="H13" i="1" s="1"/>
  <c r="F19" i="1"/>
  <c r="G8" i="1"/>
  <c r="H8" i="1" s="1"/>
  <c r="J11" i="1"/>
  <c r="G16" i="1"/>
  <c r="H16" i="1" s="1"/>
  <c r="J19" i="1"/>
  <c r="J10" i="1"/>
  <c r="J18" i="1"/>
  <c r="J9" i="1"/>
  <c r="J17" i="1"/>
  <c r="G11" i="1"/>
  <c r="H11" i="1" s="1"/>
  <c r="F9" i="1"/>
  <c r="G10" i="1"/>
  <c r="H10" i="1" s="1"/>
  <c r="F17" i="1"/>
  <c r="G18" i="1"/>
  <c r="H18" i="1" s="1"/>
  <c r="F10" i="1"/>
  <c r="F18" i="1"/>
</calcChain>
</file>

<file path=xl/sharedStrings.xml><?xml version="1.0" encoding="utf-8"?>
<sst xmlns="http://schemas.openxmlformats.org/spreadsheetml/2006/main" count="43" uniqueCount="39">
  <si>
    <t>Aai</t>
  </si>
  <si>
    <t>E1</t>
  </si>
  <si>
    <t>E2</t>
  </si>
  <si>
    <t>E3</t>
  </si>
  <si>
    <t>E4</t>
  </si>
  <si>
    <t>Ademo</t>
  </si>
  <si>
    <t>Art bâtiment</t>
  </si>
  <si>
    <t>Asserco</t>
  </si>
  <si>
    <t>Boon Edam</t>
  </si>
  <si>
    <t>E5</t>
  </si>
  <si>
    <t>Cance</t>
  </si>
  <si>
    <t>E6</t>
  </si>
  <si>
    <t>Cetp</t>
  </si>
  <si>
    <t>E7</t>
  </si>
  <si>
    <t>CM agencement</t>
  </si>
  <si>
    <t>E8</t>
  </si>
  <si>
    <t>Entreprise Gros Oeuvre</t>
  </si>
  <si>
    <t>E9</t>
  </si>
  <si>
    <t>EUROTECH</t>
  </si>
  <si>
    <t>E10</t>
  </si>
  <si>
    <t>Extha</t>
  </si>
  <si>
    <t>E11</t>
  </si>
  <si>
    <t>Fouchard</t>
  </si>
  <si>
    <t>E12</t>
  </si>
  <si>
    <t>Fox Propreté</t>
  </si>
  <si>
    <t>E13</t>
  </si>
  <si>
    <t>GAE</t>
  </si>
  <si>
    <t>E14</t>
  </si>
  <si>
    <t>Ineo CFA</t>
  </si>
  <si>
    <t>E15</t>
  </si>
  <si>
    <t>Ineo CFO</t>
  </si>
  <si>
    <t>E16</t>
  </si>
  <si>
    <t>Entreprise</t>
  </si>
  <si>
    <t>Nb observation</t>
  </si>
  <si>
    <t>A traiter</t>
  </si>
  <si>
    <t>Levées</t>
  </si>
  <si>
    <t>A cloturer</t>
  </si>
  <si>
    <t>Qt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</si>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</sst>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S &quot;?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rgb="FF003366"/>
      <name val="Arial"/>
      <family val="2"/>
    </font>
    <font>
      <b/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49" fontId="3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9" fontId="0" fillId="0" borderId="1" xfId="1" applyFont="1" applyBorder="1" applyAlignment="1">
      <alignment horizontal="center" vertical="center"/>
    </xf>
    <xf numFmtId="1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714375</xdr:colOff>
          <xdr:row>7</xdr:row>
          <xdr:rowOff>28575</xdr:rowOff>
        </xdr:from>
        <xdr:to>
          <xdr:col>15</xdr:col>
          <xdr:colOff>723900</xdr:colOff>
          <xdr:row>9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 une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1-outil-OP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SERVATIONS"/>
      <sheetName val="RÉPARTITION"/>
      <sheetName val="ENTREPRISES"/>
      <sheetName val="NIVEAUX"/>
      <sheetName val="HARD"/>
      <sheetName val="E.TI"/>
      <sheetName val="Zones"/>
    </sheetNames>
    <sheetDataSet>
      <sheetData sheetId="0"/>
      <sheetData sheetId="1"/>
      <sheetData sheetId="2"/>
      <sheetData sheetId="3"/>
      <sheetData sheetId="4">
        <row r="3">
          <cell r="K3">
            <v>182</v>
          </cell>
        </row>
        <row r="4">
          <cell r="N4">
            <v>0</v>
          </cell>
        </row>
        <row r="5">
          <cell r="N5">
            <v>0</v>
          </cell>
        </row>
        <row r="6">
          <cell r="N6">
            <v>0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0</v>
          </cell>
        </row>
        <row r="10">
          <cell r="N10">
            <v>0</v>
          </cell>
        </row>
        <row r="11">
          <cell r="N11">
            <v>0</v>
          </cell>
        </row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</row>
        <row r="15">
          <cell r="N15">
            <v>0</v>
          </cell>
        </row>
        <row r="16">
          <cell r="N16">
            <v>0</v>
          </cell>
        </row>
        <row r="17">
          <cell r="N17">
            <v>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N111"/>
  <sheetViews>
    <sheetView tabSelected="1" workbookViewId="0">
      <selection activeCell="E25" sqref="E25"/>
    </sheetView>
  </sheetViews>
  <sheetFormatPr baseColWidth="10" defaultRowHeight="15" x14ac:dyDescent="0.25"/>
  <cols>
    <col min="2" max="2" width="20.42578125" bestFit="1" customWidth="1"/>
    <col min="3" max="3" width="7.42578125" customWidth="1"/>
  </cols>
  <sheetData>
    <row r="3" spans="1:14" x14ac:dyDescent="0.25">
      <c r="B3" s="6" t="s">
        <v>32</v>
      </c>
      <c r="C3" s="8"/>
      <c r="D3" s="7" t="s">
        <v>33</v>
      </c>
      <c r="E3" s="6" t="s">
        <v>34</v>
      </c>
      <c r="F3" s="6"/>
      <c r="G3" s="6" t="s">
        <v>35</v>
      </c>
      <c r="H3" s="6"/>
      <c r="I3" s="6" t="s">
        <v>36</v>
      </c>
      <c r="J3" s="6"/>
    </row>
    <row r="4" spans="1:14" x14ac:dyDescent="0.25">
      <c r="B4" s="6"/>
      <c r="C4" s="9"/>
      <c r="D4" s="7"/>
      <c r="E4" s="2" t="s">
        <v>37</v>
      </c>
      <c r="F4" s="2" t="s">
        <v>38</v>
      </c>
      <c r="G4" s="2" t="s">
        <v>37</v>
      </c>
      <c r="H4" s="2" t="s">
        <v>38</v>
      </c>
      <c r="I4" s="2" t="s">
        <v>37</v>
      </c>
      <c r="J4" s="2" t="s">
        <v>38</v>
      </c>
    </row>
    <row r="5" spans="1:14" x14ac:dyDescent="0.25">
      <c r="A5" s="3">
        <v>1</v>
      </c>
      <c r="B5" s="1" t="s">
        <v>0</v>
      </c>
      <c r="C5" s="1" t="s">
        <v>1</v>
      </c>
      <c r="D5" s="10">
        <v>182</v>
      </c>
      <c r="E5" s="10">
        <v>76</v>
      </c>
      <c r="F5" s="4">
        <v>0.4175824175824176</v>
      </c>
      <c r="G5" s="2">
        <v>106</v>
      </c>
      <c r="H5" s="4">
        <v>0.58241758241758246</v>
      </c>
      <c r="I5" s="2">
        <v>0</v>
      </c>
      <c r="J5" s="2">
        <v>0</v>
      </c>
    </row>
    <row r="6" spans="1:14" x14ac:dyDescent="0.25">
      <c r="A6" s="3">
        <v>1</v>
      </c>
      <c r="B6" s="1" t="s">
        <v>5</v>
      </c>
      <c r="C6" s="1" t="s">
        <v>2</v>
      </c>
      <c r="D6" s="10">
        <v>224</v>
      </c>
      <c r="E6" s="10">
        <v>152</v>
      </c>
      <c r="F6" s="4">
        <f>IF(D6=0,"Ø",E6/D6)</f>
        <v>0.6785714285714286</v>
      </c>
      <c r="G6" s="2">
        <f>D6-E6</f>
        <v>72</v>
      </c>
      <c r="H6" s="4">
        <f>IF(D6=0,"Ø",G6/D6)</f>
        <v>0.32142857142857145</v>
      </c>
      <c r="I6" s="2">
        <f>[1]HARD!N4</f>
        <v>0</v>
      </c>
      <c r="J6" s="2">
        <f>IF(D6=0,"Ø",I6/D6)</f>
        <v>0</v>
      </c>
    </row>
    <row r="7" spans="1:14" x14ac:dyDescent="0.25">
      <c r="A7" s="3">
        <v>1</v>
      </c>
      <c r="B7" s="1" t="s">
        <v>6</v>
      </c>
      <c r="C7" s="1" t="s">
        <v>3</v>
      </c>
      <c r="D7" s="10">
        <v>22</v>
      </c>
      <c r="E7" s="10">
        <v>20</v>
      </c>
      <c r="F7" s="4">
        <f>IF(D7=0,"Ø",E7/D7)</f>
        <v>0.90909090909090906</v>
      </c>
      <c r="G7" s="2">
        <f>D7-E7</f>
        <v>2</v>
      </c>
      <c r="H7" s="4">
        <f>IF(D7=0,"Ø",G7/D7)</f>
        <v>9.0909090909090912E-2</v>
      </c>
      <c r="I7" s="2">
        <f>[1]HARD!N5</f>
        <v>0</v>
      </c>
      <c r="J7" s="2">
        <f>IF(D7=0,"Ø",I7/D7)</f>
        <v>0</v>
      </c>
      <c r="N7" s="5"/>
    </row>
    <row r="8" spans="1:14" x14ac:dyDescent="0.25">
      <c r="A8" s="3">
        <v>1</v>
      </c>
      <c r="B8" s="1" t="s">
        <v>7</v>
      </c>
      <c r="C8" s="1" t="s">
        <v>4</v>
      </c>
      <c r="D8" s="10">
        <v>45</v>
      </c>
      <c r="E8" s="10">
        <v>7</v>
      </c>
      <c r="F8" s="4">
        <f>IF(D8=0,"Ø",E8/D8)</f>
        <v>0.15555555555555556</v>
      </c>
      <c r="G8" s="2">
        <f>D8-E8</f>
        <v>38</v>
      </c>
      <c r="H8" s="4">
        <f>IF(D8=0,"Ø",G8/D8)</f>
        <v>0.84444444444444444</v>
      </c>
      <c r="I8" s="2">
        <f>[1]HARD!N6</f>
        <v>0</v>
      </c>
      <c r="J8" s="2">
        <f>IF(D8=0,"Ø",I8/D8)</f>
        <v>0</v>
      </c>
    </row>
    <row r="9" spans="1:14" x14ac:dyDescent="0.25">
      <c r="A9" s="3">
        <v>1</v>
      </c>
      <c r="B9" s="1" t="s">
        <v>8</v>
      </c>
      <c r="C9" s="1" t="s">
        <v>9</v>
      </c>
      <c r="D9" s="10">
        <v>2</v>
      </c>
      <c r="E9" s="10">
        <v>2</v>
      </c>
      <c r="F9" s="4">
        <f>IF(D9=0,"Ø",E9/D9)</f>
        <v>1</v>
      </c>
      <c r="G9" s="2">
        <f>D9-E9</f>
        <v>0</v>
      </c>
      <c r="H9" s="4">
        <f>IF(D9=0,"Ø",G9/D9)</f>
        <v>0</v>
      </c>
      <c r="I9" s="2">
        <f>[1]HARD!N7</f>
        <v>0</v>
      </c>
      <c r="J9" s="2">
        <f>IF(D9=0,"Ø",I9/D9)</f>
        <v>0</v>
      </c>
    </row>
    <row r="10" spans="1:14" x14ac:dyDescent="0.25">
      <c r="A10" s="3">
        <v>1</v>
      </c>
      <c r="B10" s="1" t="s">
        <v>10</v>
      </c>
      <c r="C10" s="1" t="s">
        <v>11</v>
      </c>
      <c r="D10" s="10">
        <v>37</v>
      </c>
      <c r="E10" s="10">
        <v>1</v>
      </c>
      <c r="F10" s="4">
        <f>IF(D10=0,"Ø",E10/D10)</f>
        <v>2.7027027027027029E-2</v>
      </c>
      <c r="G10" s="2">
        <f>D10-E10</f>
        <v>36</v>
      </c>
      <c r="H10" s="4">
        <f>IF(D10=0,"Ø",G10/D10)</f>
        <v>0.97297297297297303</v>
      </c>
      <c r="I10" s="2">
        <f>[1]HARD!N8</f>
        <v>0</v>
      </c>
      <c r="J10" s="2">
        <f>IF(D10=0,"Ø",I10/D10)</f>
        <v>0</v>
      </c>
    </row>
    <row r="11" spans="1:14" x14ac:dyDescent="0.25">
      <c r="A11" s="3">
        <v>1</v>
      </c>
      <c r="B11" s="1" t="s">
        <v>12</v>
      </c>
      <c r="C11" s="1" t="s">
        <v>13</v>
      </c>
      <c r="D11" s="10">
        <v>40</v>
      </c>
      <c r="E11" s="10">
        <v>16</v>
      </c>
      <c r="F11" s="4">
        <f>IF(D11=0,"Ø",E11/D11)</f>
        <v>0.4</v>
      </c>
      <c r="G11" s="2">
        <f>D11-E11</f>
        <v>24</v>
      </c>
      <c r="H11" s="4">
        <f>IF(D11=0,"Ø",G11/D11)</f>
        <v>0.6</v>
      </c>
      <c r="I11" s="2">
        <f>[1]HARD!N9</f>
        <v>0</v>
      </c>
      <c r="J11" s="2">
        <f>IF(D11=0,"Ø",I11/D11)</f>
        <v>0</v>
      </c>
    </row>
    <row r="12" spans="1:14" x14ac:dyDescent="0.25">
      <c r="A12" s="3">
        <v>1</v>
      </c>
      <c r="B12" s="1" t="s">
        <v>14</v>
      </c>
      <c r="C12" s="1" t="s">
        <v>15</v>
      </c>
      <c r="D12" s="10">
        <v>14</v>
      </c>
      <c r="E12" s="10">
        <v>13</v>
      </c>
      <c r="F12" s="4">
        <f>IF(D12=0,"Ø",E12/D12)</f>
        <v>0.9285714285714286</v>
      </c>
      <c r="G12" s="2">
        <f>D12-E12</f>
        <v>1</v>
      </c>
      <c r="H12" s="4">
        <f>IF(D12=0,"Ø",G12/D12)</f>
        <v>7.1428571428571425E-2</v>
      </c>
      <c r="I12" s="2">
        <f>[1]HARD!N10</f>
        <v>0</v>
      </c>
      <c r="J12" s="2">
        <f>IF(D12=0,"Ø",I12/D12)</f>
        <v>0</v>
      </c>
    </row>
    <row r="13" spans="1:14" x14ac:dyDescent="0.25">
      <c r="A13" s="3">
        <v>1</v>
      </c>
      <c r="B13" s="1" t="s">
        <v>16</v>
      </c>
      <c r="C13" s="1" t="s">
        <v>17</v>
      </c>
      <c r="D13" s="10">
        <v>73</v>
      </c>
      <c r="E13" s="10">
        <v>64</v>
      </c>
      <c r="F13" s="4">
        <f>IF(D13=0,"Ø",E13/D13)</f>
        <v>0.87671232876712324</v>
      </c>
      <c r="G13" s="2">
        <f>D13-E13</f>
        <v>9</v>
      </c>
      <c r="H13" s="4">
        <f>IF(D13=0,"Ø",G13/D13)</f>
        <v>0.12328767123287671</v>
      </c>
      <c r="I13" s="2">
        <f>[1]HARD!N11</f>
        <v>0</v>
      </c>
      <c r="J13" s="2">
        <f>IF(D13=0,"Ø",I13/D13)</f>
        <v>0</v>
      </c>
    </row>
    <row r="14" spans="1:14" x14ac:dyDescent="0.25">
      <c r="A14" s="3">
        <v>1</v>
      </c>
      <c r="B14" s="1" t="s">
        <v>18</v>
      </c>
      <c r="C14" s="1" t="s">
        <v>19</v>
      </c>
      <c r="D14" s="10">
        <v>211</v>
      </c>
      <c r="E14" s="10">
        <v>176</v>
      </c>
      <c r="F14" s="4">
        <f>IF(D14=0,"Ø",E14/D14)</f>
        <v>0.83412322274881512</v>
      </c>
      <c r="G14" s="2">
        <f>D14-E14</f>
        <v>35</v>
      </c>
      <c r="H14" s="4">
        <f>IF(D14=0,"Ø",G14/D14)</f>
        <v>0.16587677725118483</v>
      </c>
      <c r="I14" s="2">
        <f>[1]HARD!N12</f>
        <v>0</v>
      </c>
      <c r="J14" s="2">
        <f>IF(D14=0,"Ø",I14/D14)</f>
        <v>0</v>
      </c>
    </row>
    <row r="15" spans="1:14" x14ac:dyDescent="0.25">
      <c r="A15" s="3">
        <v>1</v>
      </c>
      <c r="B15" s="1" t="s">
        <v>20</v>
      </c>
      <c r="C15" s="1" t="s">
        <v>21</v>
      </c>
      <c r="D15" s="10">
        <v>2</v>
      </c>
      <c r="E15" s="10">
        <v>2</v>
      </c>
      <c r="F15" s="4">
        <f>IF(D15=0,"Ø",E15/D15)</f>
        <v>1</v>
      </c>
      <c r="G15" s="2">
        <f>D15-E15</f>
        <v>0</v>
      </c>
      <c r="H15" s="4">
        <f>IF(D15=0,"Ø",G15/D15)</f>
        <v>0</v>
      </c>
      <c r="I15" s="2">
        <f>[1]HARD!N13</f>
        <v>0</v>
      </c>
      <c r="J15" s="2">
        <f>IF(D15=0,"Ø",I15/D15)</f>
        <v>0</v>
      </c>
    </row>
    <row r="16" spans="1:14" x14ac:dyDescent="0.25">
      <c r="A16" s="3">
        <v>1</v>
      </c>
      <c r="B16" s="1" t="s">
        <v>22</v>
      </c>
      <c r="C16" s="1" t="s">
        <v>23</v>
      </c>
      <c r="D16" s="10">
        <v>75</v>
      </c>
      <c r="E16" s="10">
        <v>44</v>
      </c>
      <c r="F16" s="4">
        <f>IF(D16=0,"Ø",E16/D16)</f>
        <v>0.58666666666666667</v>
      </c>
      <c r="G16" s="2">
        <f>D16-E16</f>
        <v>31</v>
      </c>
      <c r="H16" s="4">
        <f>IF(D16=0,"Ø",G16/D16)</f>
        <v>0.41333333333333333</v>
      </c>
      <c r="I16" s="2">
        <f>[1]HARD!N14</f>
        <v>0</v>
      </c>
      <c r="J16" s="2">
        <f>IF(D16=0,"Ø",I16/D16)</f>
        <v>0</v>
      </c>
    </row>
    <row r="17" spans="1:10" x14ac:dyDescent="0.25">
      <c r="A17" s="3">
        <v>1</v>
      </c>
      <c r="B17" s="1" t="s">
        <v>24</v>
      </c>
      <c r="C17" s="1" t="s">
        <v>25</v>
      </c>
      <c r="D17" s="10">
        <v>221</v>
      </c>
      <c r="E17" s="10">
        <v>47</v>
      </c>
      <c r="F17" s="4">
        <f>IF(D17=0,"Ø",E17/D17)</f>
        <v>0.21266968325791855</v>
      </c>
      <c r="G17" s="2">
        <f>D17-E17</f>
        <v>174</v>
      </c>
      <c r="H17" s="4">
        <f>IF(D17=0,"Ø",G17/D17)</f>
        <v>0.78733031674208143</v>
      </c>
      <c r="I17" s="2">
        <f>[1]HARD!N15</f>
        <v>0</v>
      </c>
      <c r="J17" s="2">
        <f>IF(D17=0,"Ø",I17/D17)</f>
        <v>0</v>
      </c>
    </row>
    <row r="18" spans="1:10" x14ac:dyDescent="0.25">
      <c r="A18" s="3">
        <v>1</v>
      </c>
      <c r="B18" s="1" t="s">
        <v>26</v>
      </c>
      <c r="C18" s="1" t="s">
        <v>27</v>
      </c>
      <c r="D18" s="10">
        <v>205</v>
      </c>
      <c r="E18" s="10">
        <v>191</v>
      </c>
      <c r="F18" s="4">
        <f>IF(D18=0,"Ø",E18/D18)</f>
        <v>0.93170731707317078</v>
      </c>
      <c r="G18" s="2">
        <f>D18-E18</f>
        <v>14</v>
      </c>
      <c r="H18" s="4">
        <f>IF(D18=0,"Ø",G18/D18)</f>
        <v>6.8292682926829273E-2</v>
      </c>
      <c r="I18" s="2">
        <f>[1]HARD!N16</f>
        <v>0</v>
      </c>
      <c r="J18" s="2">
        <f>IF(D18=0,"Ø",I18/D18)</f>
        <v>0</v>
      </c>
    </row>
    <row r="19" spans="1:10" x14ac:dyDescent="0.25">
      <c r="A19" s="3">
        <v>1</v>
      </c>
      <c r="B19" s="1" t="s">
        <v>28</v>
      </c>
      <c r="C19" s="1" t="s">
        <v>29</v>
      </c>
      <c r="D19" s="10">
        <v>38</v>
      </c>
      <c r="E19" s="10">
        <v>33</v>
      </c>
      <c r="F19" s="4">
        <f>IF(D19=0,"Ø",E19/D19)</f>
        <v>0.86842105263157898</v>
      </c>
      <c r="G19" s="2">
        <f>D19-E19</f>
        <v>5</v>
      </c>
      <c r="H19" s="4">
        <f>IF(D19=0,"Ø",G19/D19)</f>
        <v>0.13157894736842105</v>
      </c>
      <c r="I19" s="2">
        <f>[1]HARD!N17</f>
        <v>0</v>
      </c>
      <c r="J19" s="2">
        <f>IF(D19=0,"Ø",I19/D19)</f>
        <v>0</v>
      </c>
    </row>
    <row r="20" spans="1:10" x14ac:dyDescent="0.25">
      <c r="A20" s="3">
        <v>1</v>
      </c>
      <c r="B20" s="1" t="s">
        <v>30</v>
      </c>
      <c r="C20" s="1" t="s">
        <v>31</v>
      </c>
      <c r="D20" s="10">
        <v>371</v>
      </c>
      <c r="E20" s="10">
        <v>206</v>
      </c>
      <c r="F20" s="4">
        <v>0.55525606469002697</v>
      </c>
      <c r="G20" s="2">
        <v>165</v>
      </c>
      <c r="H20" s="4">
        <v>0.44474393530997303</v>
      </c>
      <c r="I20" s="2">
        <v>0</v>
      </c>
      <c r="J20" s="2">
        <v>0</v>
      </c>
    </row>
    <row r="91" spans="3:3" x14ac:dyDescent="0.25">
      <c r="C91">
        <v>39</v>
      </c>
    </row>
    <row r="111" spans="3:3" x14ac:dyDescent="0.25">
      <c r="C111">
        <v>39</v>
      </c>
    </row>
  </sheetData>
  <mergeCells count="6">
    <mergeCell ref="B3:B4"/>
    <mergeCell ref="D3:D4"/>
    <mergeCell ref="E3:F3"/>
    <mergeCell ref="G3:H3"/>
    <mergeCell ref="I3:J3"/>
    <mergeCell ref="C3:C4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jout_ligne">
                <anchor moveWithCells="1" sizeWithCells="1">
                  <from>
                    <xdr:col>14</xdr:col>
                    <xdr:colOff>714375</xdr:colOff>
                    <xdr:row>7</xdr:row>
                    <xdr:rowOff>28575</xdr:rowOff>
                  </from>
                  <to>
                    <xdr:col>15</xdr:col>
                    <xdr:colOff>723900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Maugis Pierre</dc:creator>
  <cp:lastModifiedBy>Maugis Pierre</cp:lastModifiedBy>
  <dcterms:created xsi:type="dcterms:W3CDTF">2018-11-12T15:57:37Z</dcterms:created>
  <dcterms:modified xsi:type="dcterms:W3CDTF">2018-11-14T08:59:34Z</dcterms:modified>
</cp:coreProperties>
</file>