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112364\Desktop\MBE Machines\"/>
    </mc:Choice>
  </mc:AlternateContent>
  <bookViews>
    <workbookView xWindow="360" yWindow="90" windowWidth="16395" windowHeight="9720" tabRatio="929"/>
  </bookViews>
  <sheets>
    <sheet name="MBE" sheetId="1" r:id="rId1"/>
    <sheet name="details" sheetId="20" r:id="rId2"/>
    <sheet name="PivotTable machine" sheetId="26" r:id="rId3"/>
    <sheet name="SBO" sheetId="8" r:id="rId4"/>
    <sheet name="Capper" sheetId="10" r:id="rId5"/>
    <sheet name="Filler" sheetId="9" r:id="rId6"/>
    <sheet name="Predis" sheetId="11" r:id="rId7"/>
    <sheet name="Depalletizer &amp; Palletizer" sheetId="12" r:id="rId8"/>
    <sheet name="Labeller" sheetId="13" r:id="rId9"/>
    <sheet name="Conveyor" sheetId="15" r:id="rId10"/>
    <sheet name="Wrapper &amp; Packer" sheetId="16" r:id="rId11"/>
    <sheet name="Tunnel" sheetId="18" r:id="rId12"/>
    <sheet name="Cooler" sheetId="14" r:id="rId13"/>
    <sheet name="D" sheetId="2"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_DAT11" localSheetId="1">'[1]liste client avec zone PR'!#REF!</definedName>
    <definedName name="__DAT11" localSheetId="11">'[1]liste client avec zone PR'!#REF!</definedName>
    <definedName name="__DAT11">'[1]liste client avec zone PR'!#REF!</definedName>
    <definedName name="__DAT12" localSheetId="1">'[1]liste client avec zone PR'!#REF!</definedName>
    <definedName name="__DAT12" localSheetId="11">'[1]liste client avec zone PR'!#REF!</definedName>
    <definedName name="__DAT12">'[1]liste client avec zone PR'!#REF!</definedName>
    <definedName name="__DAT14" localSheetId="1">'[2]liste client avec zone PR'!#REF!</definedName>
    <definedName name="__DAT14" localSheetId="11">'[2]liste client avec zone PR'!#REF!</definedName>
    <definedName name="__DAT14">'[2]liste client avec zone PR'!#REF!</definedName>
    <definedName name="__DAT15" localSheetId="1">'[1]liste client avec zone PR'!#REF!</definedName>
    <definedName name="__DAT15" localSheetId="11">'[1]liste client avec zone PR'!#REF!</definedName>
    <definedName name="__DAT15">'[1]liste client avec zone PR'!#REF!</definedName>
    <definedName name="__DAT16" localSheetId="1">'[1]liste client avec zone PR'!#REF!</definedName>
    <definedName name="__DAT16" localSheetId="11">'[1]liste client avec zone PR'!#REF!</definedName>
    <definedName name="__DAT16">'[1]liste client avec zone PR'!#REF!</definedName>
    <definedName name="__DAT17" localSheetId="1">'[1]liste client avec zone PR'!#REF!</definedName>
    <definedName name="__DAT17" localSheetId="11">'[1]liste client avec zone PR'!#REF!</definedName>
    <definedName name="__DAT17">'[1]liste client avec zone PR'!#REF!</definedName>
    <definedName name="__DAT18" localSheetId="1">'[1]liste client avec zone PR'!#REF!</definedName>
    <definedName name="__DAT18" localSheetId="11">'[1]liste client avec zone PR'!#REF!</definedName>
    <definedName name="__DAT18">'[1]liste client avec zone PR'!#REF!</definedName>
    <definedName name="__DAT19" localSheetId="1">'[2]liste client avec zone PR'!#REF!</definedName>
    <definedName name="__DAT19" localSheetId="11">'[2]liste client avec zone PR'!#REF!</definedName>
    <definedName name="__DAT19">'[2]liste client avec zone PR'!#REF!</definedName>
    <definedName name="__DAT20" localSheetId="1">'[2]liste client avec zone PR'!#REF!</definedName>
    <definedName name="__DAT20" localSheetId="11">'[2]liste client avec zone PR'!#REF!</definedName>
    <definedName name="__DAT20">'[2]liste client avec zone PR'!#REF!</definedName>
    <definedName name="__DAT21" localSheetId="1">'[2]liste client avec zone PR'!#REF!</definedName>
    <definedName name="__DAT21" localSheetId="11">'[2]liste client avec zone PR'!#REF!</definedName>
    <definedName name="__DAT21">'[2]liste client avec zone PR'!#REF!</definedName>
    <definedName name="__DAT22" localSheetId="1">'[2]liste client avec zone PR'!#REF!</definedName>
    <definedName name="__DAT22" localSheetId="11">'[2]liste client avec zone PR'!#REF!</definedName>
    <definedName name="__DAT22">'[2]liste client avec zone PR'!#REF!</definedName>
    <definedName name="__DAT23" localSheetId="1">'[2]liste client avec zone PR'!#REF!</definedName>
    <definedName name="__DAT23" localSheetId="11">'[2]liste client avec zone PR'!#REF!</definedName>
    <definedName name="__DAT23">'[2]liste client avec zone PR'!#REF!</definedName>
    <definedName name="_2nd_YearHM" localSheetId="1">#REF!</definedName>
    <definedName name="_2nd_YearHM" localSheetId="11">#REF!</definedName>
    <definedName name="_2nd_YearHM">#REF!</definedName>
    <definedName name="_3rd_YearHM" localSheetId="1">#REF!</definedName>
    <definedName name="_3rd_YearHM" localSheetId="11">#REF!</definedName>
    <definedName name="_3rd_YearHM">#REF!</definedName>
    <definedName name="_DAT1" localSheetId="1">#REF!</definedName>
    <definedName name="_DAT1" localSheetId="11">#REF!</definedName>
    <definedName name="_DAT1">#REF!</definedName>
    <definedName name="_DAT10" localSheetId="1">#REF!</definedName>
    <definedName name="_DAT10" localSheetId="11">#REF!</definedName>
    <definedName name="_DAT10">#REF!</definedName>
    <definedName name="_DAT11" localSheetId="1">'[1]liste client avec zone PR'!#REF!</definedName>
    <definedName name="_DAT11" localSheetId="11">'[1]liste client avec zone PR'!#REF!</definedName>
    <definedName name="_DAT11">'[1]liste client avec zone PR'!#REF!</definedName>
    <definedName name="_DAT12" localSheetId="1">'[1]liste client avec zone PR'!#REF!</definedName>
    <definedName name="_DAT12" localSheetId="11">'[1]liste client avec zone PR'!#REF!</definedName>
    <definedName name="_DAT12">'[1]liste client avec zone PR'!#REF!</definedName>
    <definedName name="_DAT13" localSheetId="1">#REF!</definedName>
    <definedName name="_DAT13" localSheetId="11">#REF!</definedName>
    <definedName name="_DAT13">#REF!</definedName>
    <definedName name="_DAT14" localSheetId="1">'[2]liste client avec zone PR'!#REF!</definedName>
    <definedName name="_DAT14" localSheetId="11">'[2]liste client avec zone PR'!#REF!</definedName>
    <definedName name="_DAT14">'[2]liste client avec zone PR'!#REF!</definedName>
    <definedName name="_DAT15" localSheetId="1">'[1]liste client avec zone PR'!#REF!</definedName>
    <definedName name="_DAT15" localSheetId="11">'[1]liste client avec zone PR'!#REF!</definedName>
    <definedName name="_DAT15">'[1]liste client avec zone PR'!#REF!</definedName>
    <definedName name="_DAT16" localSheetId="1">'[1]liste client avec zone PR'!#REF!</definedName>
    <definedName name="_DAT16" localSheetId="11">'[1]liste client avec zone PR'!#REF!</definedName>
    <definedName name="_DAT16">'[1]liste client avec zone PR'!#REF!</definedName>
    <definedName name="_DAT17" localSheetId="1">'[1]liste client avec zone PR'!#REF!</definedName>
    <definedName name="_DAT17" localSheetId="11">'[1]liste client avec zone PR'!#REF!</definedName>
    <definedName name="_DAT17">'[1]liste client avec zone PR'!#REF!</definedName>
    <definedName name="_DAT18" localSheetId="1">'[1]liste client avec zone PR'!#REF!</definedName>
    <definedName name="_DAT18" localSheetId="11">'[1]liste client avec zone PR'!#REF!</definedName>
    <definedName name="_DAT18">'[1]liste client avec zone PR'!#REF!</definedName>
    <definedName name="_DAT19" localSheetId="1">'[2]liste client avec zone PR'!#REF!</definedName>
    <definedName name="_DAT19" localSheetId="11">'[2]liste client avec zone PR'!#REF!</definedName>
    <definedName name="_DAT19">'[2]liste client avec zone PR'!#REF!</definedName>
    <definedName name="_DAT2" localSheetId="1">#REF!</definedName>
    <definedName name="_DAT2" localSheetId="11">#REF!</definedName>
    <definedName name="_DAT2">#REF!</definedName>
    <definedName name="_DAT20" localSheetId="1">'[2]liste client avec zone PR'!#REF!</definedName>
    <definedName name="_DAT20" localSheetId="11">'[2]liste client avec zone PR'!#REF!</definedName>
    <definedName name="_DAT20">'[2]liste client avec zone PR'!#REF!</definedName>
    <definedName name="_DAT21" localSheetId="1">'[2]liste client avec zone PR'!#REF!</definedName>
    <definedName name="_DAT21" localSheetId="11">'[2]liste client avec zone PR'!#REF!</definedName>
    <definedName name="_DAT21">'[2]liste client avec zone PR'!#REF!</definedName>
    <definedName name="_DAT22" localSheetId="1">'[2]liste client avec zone PR'!#REF!</definedName>
    <definedName name="_DAT22" localSheetId="11">'[2]liste client avec zone PR'!#REF!</definedName>
    <definedName name="_DAT22">'[2]liste client avec zone PR'!#REF!</definedName>
    <definedName name="_DAT23" localSheetId="1">'[2]liste client avec zone PR'!#REF!</definedName>
    <definedName name="_DAT23" localSheetId="11">'[2]liste client avec zone PR'!#REF!</definedName>
    <definedName name="_DAT23">'[2]liste client avec zone PR'!#REF!</definedName>
    <definedName name="_DAT24" localSheetId="1">#REF!</definedName>
    <definedName name="_DAT24" localSheetId="11">#REF!</definedName>
    <definedName name="_DAT24">#REF!</definedName>
    <definedName name="_DAT25" localSheetId="1">#REF!</definedName>
    <definedName name="_DAT25" localSheetId="11">#REF!</definedName>
    <definedName name="_DAT25">#REF!</definedName>
    <definedName name="_DAT26" localSheetId="1">#REF!</definedName>
    <definedName name="_DAT26" localSheetId="11">#REF!</definedName>
    <definedName name="_DAT26">#REF!</definedName>
    <definedName name="_DAT27" localSheetId="1">#REF!</definedName>
    <definedName name="_DAT27" localSheetId="11">#REF!</definedName>
    <definedName name="_DAT27">#REF!</definedName>
    <definedName name="_DAT28" localSheetId="1">#REF!</definedName>
    <definedName name="_DAT28" localSheetId="11">#REF!</definedName>
    <definedName name="_DAT28">#REF!</definedName>
    <definedName name="_DAT29" localSheetId="1">#REF!</definedName>
    <definedName name="_DAT29" localSheetId="11">#REF!</definedName>
    <definedName name="_DAT29">#REF!</definedName>
    <definedName name="_DAT3" localSheetId="1">#REF!</definedName>
    <definedName name="_DAT3" localSheetId="11">#REF!</definedName>
    <definedName name="_DAT3">#REF!</definedName>
    <definedName name="_DAT30" localSheetId="1">#REF!</definedName>
    <definedName name="_DAT30" localSheetId="11">#REF!</definedName>
    <definedName name="_DAT30">#REF!</definedName>
    <definedName name="_DAT31" localSheetId="1">#REF!</definedName>
    <definedName name="_DAT31" localSheetId="11">#REF!</definedName>
    <definedName name="_DAT31">#REF!</definedName>
    <definedName name="_DAT32" localSheetId="1">#REF!</definedName>
    <definedName name="_DAT32" localSheetId="11">#REF!</definedName>
    <definedName name="_DAT32">#REF!</definedName>
    <definedName name="_DAT33" localSheetId="1">#REF!</definedName>
    <definedName name="_DAT33" localSheetId="11">#REF!</definedName>
    <definedName name="_DAT33">#REF!</definedName>
    <definedName name="_DAT34" localSheetId="1">#REF!</definedName>
    <definedName name="_DAT34" localSheetId="11">#REF!</definedName>
    <definedName name="_DAT34">#REF!</definedName>
    <definedName name="_DAT35" localSheetId="1">#REF!</definedName>
    <definedName name="_DAT35" localSheetId="11">#REF!</definedName>
    <definedName name="_DAT35">#REF!</definedName>
    <definedName name="_DAT36" localSheetId="1">#REF!</definedName>
    <definedName name="_DAT36" localSheetId="11">#REF!</definedName>
    <definedName name="_DAT36">#REF!</definedName>
    <definedName name="_DAT37" localSheetId="1">#REF!</definedName>
    <definedName name="_DAT37" localSheetId="11">#REF!</definedName>
    <definedName name="_DAT37">#REF!</definedName>
    <definedName name="_DAT38" localSheetId="1">#REF!</definedName>
    <definedName name="_DAT38" localSheetId="11">#REF!</definedName>
    <definedName name="_DAT38">#REF!</definedName>
    <definedName name="_DAT39" localSheetId="1">#REF!</definedName>
    <definedName name="_DAT39" localSheetId="11">#REF!</definedName>
    <definedName name="_DAT39">#REF!</definedName>
    <definedName name="_DAT4" localSheetId="1">#REF!</definedName>
    <definedName name="_DAT4" localSheetId="11">#REF!</definedName>
    <definedName name="_DAT4">#REF!</definedName>
    <definedName name="_DAT40" localSheetId="1">#REF!</definedName>
    <definedName name="_DAT40" localSheetId="11">#REF!</definedName>
    <definedName name="_DAT40">#REF!</definedName>
    <definedName name="_DAT41" localSheetId="1">#REF!</definedName>
    <definedName name="_DAT41" localSheetId="11">#REF!</definedName>
    <definedName name="_DAT41">#REF!</definedName>
    <definedName name="_DAT42" localSheetId="1">#REF!</definedName>
    <definedName name="_DAT42" localSheetId="11">#REF!</definedName>
    <definedName name="_DAT42">#REF!</definedName>
    <definedName name="_DAT43" localSheetId="1">#REF!</definedName>
    <definedName name="_DAT43" localSheetId="11">#REF!</definedName>
    <definedName name="_DAT43">#REF!</definedName>
    <definedName name="_DAT5" localSheetId="1">#REF!</definedName>
    <definedName name="_DAT5" localSheetId="11">#REF!</definedName>
    <definedName name="_DAT5">#REF!</definedName>
    <definedName name="_DAT6" localSheetId="1">#REF!</definedName>
    <definedName name="_DAT6" localSheetId="11">#REF!</definedName>
    <definedName name="_DAT6">#REF!</definedName>
    <definedName name="_DAT7" localSheetId="1">#REF!</definedName>
    <definedName name="_DAT7" localSheetId="11">#REF!</definedName>
    <definedName name="_DAT7">#REF!</definedName>
    <definedName name="_DAT8" localSheetId="1">#REF!</definedName>
    <definedName name="_DAT8" localSheetId="11">#REF!</definedName>
    <definedName name="_DAT8">#REF!</definedName>
    <definedName name="_DAT9" localSheetId="1">#REF!</definedName>
    <definedName name="_DAT9" localSheetId="11">#REF!</definedName>
    <definedName name="_DAT9">#REF!</definedName>
    <definedName name="_xlnm._FilterDatabase" localSheetId="4" hidden="1">Capper!$A$4:$A$46</definedName>
    <definedName name="_xlnm._FilterDatabase" localSheetId="13" hidden="1">D!$A$4:$V$451</definedName>
    <definedName name="_xlnm._FilterDatabase" localSheetId="1" hidden="1">details!$A$4:$AE$453</definedName>
    <definedName name="_xlnm._FilterDatabase" localSheetId="5" hidden="1">Filler!$A$4:$A$24</definedName>
    <definedName name="_xlnm._FilterDatabase" localSheetId="8" hidden="1">Labeller!$A$4:$A$13</definedName>
    <definedName name="_xlnm._FilterDatabase" localSheetId="0" hidden="1">MBE!$A$9:$B$259</definedName>
    <definedName name="_xlnm._FilterDatabase" localSheetId="3" hidden="1">SBO!$A$4:$A$53</definedName>
    <definedName name="_Order1" hidden="1">255</definedName>
    <definedName name="_Order2" hidden="1">255</definedName>
    <definedName name="A1..F1_" localSheetId="1">[3]A!#REF!</definedName>
    <definedName name="A1..F1_" localSheetId="11">[3]A!#REF!</definedName>
    <definedName name="A1..F1_">[3]A!#REF!</definedName>
    <definedName name="airpilo" localSheetId="1">#REF!</definedName>
    <definedName name="airpilo" localSheetId="11">#REF!</definedName>
    <definedName name="airpilo">#REF!</definedName>
    <definedName name="airpilotage" localSheetId="1">#REF!</definedName>
    <definedName name="airpilotage" localSheetId="11">#REF!</definedName>
    <definedName name="airpilotage">#REF!</definedName>
    <definedName name="analy">[4]calcul!$C$6</definedName>
    <definedName name="analyse">[5]calcul!$C$6</definedName>
    <definedName name="Ancienneté_1ère_Année" localSheetId="1">#REF!</definedName>
    <definedName name="Ancienneté_1ère_Année" localSheetId="11">#REF!</definedName>
    <definedName name="Ancienneté_1ère_Année">#REF!</definedName>
    <definedName name="Ancienneté_2ème_année" localSheetId="1">#REF!</definedName>
    <definedName name="Ancienneté_2ème_année" localSheetId="11">#REF!</definedName>
    <definedName name="Ancienneté_2ème_année">#REF!</definedName>
    <definedName name="Ancienneté_3ème_année" localSheetId="1">#REF!</definedName>
    <definedName name="Ancienneté_3ème_année" localSheetId="11">#REF!</definedName>
    <definedName name="Ancienneté_3ème_année">#REF!</definedName>
    <definedName name="Ancienneté_4ème_année" localSheetId="1">#REF!</definedName>
    <definedName name="Ancienneté_4ème_année" localSheetId="11">#REF!</definedName>
    <definedName name="Ancienneté_4ème_année">#REF!</definedName>
    <definedName name="Ancienneté_5ème_année" localSheetId="1">#REF!</definedName>
    <definedName name="Ancienneté_5ème_année" localSheetId="11">#REF!</definedName>
    <definedName name="Ancienneté_5ème_année">#REF!</definedName>
    <definedName name="Ancienneté_6ème_année" localSheetId="1">#REF!</definedName>
    <definedName name="Ancienneté_6ème_année" localSheetId="11">#REF!</definedName>
    <definedName name="Ancienneté_6ème_année">#REF!</definedName>
    <definedName name="Ancienneté_7ème_année" localSheetId="1">#REF!</definedName>
    <definedName name="Ancienneté_7ème_année" localSheetId="11">#REF!</definedName>
    <definedName name="Ancienneté_7ème_année">#REF!</definedName>
    <definedName name="annee" localSheetId="1">#REF!</definedName>
    <definedName name="annee" localSheetId="11">#REF!</definedName>
    <definedName name="annee">#REF!</definedName>
    <definedName name="azret">[6]Tarification!$C$2</definedName>
    <definedName name="BARP" localSheetId="1">#REF!</definedName>
    <definedName name="BARP" localSheetId="11">#REF!</definedName>
    <definedName name="BARP">#REF!</definedName>
    <definedName name="BARS" localSheetId="1">#REF!</definedName>
    <definedName name="BARS" localSheetId="11">#REF!</definedName>
    <definedName name="BARS">#REF!</definedName>
    <definedName name="bras" localSheetId="1">#REF!</definedName>
    <definedName name="bras" localSheetId="11">#REF!</definedName>
    <definedName name="bras">#REF!</definedName>
    <definedName name="CA_Total" localSheetId="1">#REF!</definedName>
    <definedName name="CA_Total" localSheetId="11">#REF!</definedName>
    <definedName name="CA_Total">#REF!</definedName>
    <definedName name="camemontee" localSheetId="1">#REF!</definedName>
    <definedName name="camemontee" localSheetId="11">#REF!</definedName>
    <definedName name="camemontee">#REF!</definedName>
    <definedName name="codes_client" localSheetId="1">#REF!</definedName>
    <definedName name="codes_client" localSheetId="11">#REF!</definedName>
    <definedName name="codes_client">#REF!</definedName>
    <definedName name="commande" localSheetId="1">#REF!</definedName>
    <definedName name="commande" localSheetId="11">#REF!</definedName>
    <definedName name="commande">#REF!</definedName>
    <definedName name="conclusion">[5]calcul!$C$8</definedName>
    <definedName name="contrat" localSheetId="1">#REF!</definedName>
    <definedName name="contrat" localSheetId="11">#REF!</definedName>
    <definedName name="contrat">#REF!</definedName>
    <definedName name="countrycode" localSheetId="1">'[7]new country MU'!#REF!</definedName>
    <definedName name="countrycode" localSheetId="11">'[7]new country MU'!#REF!</definedName>
    <definedName name="countrycode">'[7]new country MU'!#REF!</definedName>
    <definedName name="courroie" localSheetId="1">#REF!</definedName>
    <definedName name="courroie" localSheetId="11">#REF!</definedName>
    <definedName name="courroie">#REF!</definedName>
    <definedName name="cousup" localSheetId="1">'[8]Manpower details'!#REF!</definedName>
    <definedName name="cousup" localSheetId="11">'[8]Manpower details'!#REF!</definedName>
    <definedName name="cousup">'[8]Manpower details'!#REF!</definedName>
    <definedName name="Coût_jour_déplacement" localSheetId="1">#REF!</definedName>
    <definedName name="Coût_jour_déplacement" localSheetId="11">#REF!</definedName>
    <definedName name="Coût_jour_déplacement">#REF!</definedName>
    <definedName name="Coût_jour_mission" localSheetId="1">#REF!</definedName>
    <definedName name="Coût_jour_mission" localSheetId="11">#REF!</definedName>
    <definedName name="Coût_jour_mission">#REF!</definedName>
    <definedName name="cout_mo_pm" localSheetId="1">#REF!</definedName>
    <definedName name="cout_mo_pm" localSheetId="11">#REF!</definedName>
    <definedName name="cout_mo_pm">#REF!</definedName>
    <definedName name="cout_mo_pm_1500" localSheetId="1">#REF!</definedName>
    <definedName name="cout_mo_pm_1500" localSheetId="11">#REF!</definedName>
    <definedName name="cout_mo_pm_1500">#REF!</definedName>
    <definedName name="cout_mo_pm_3000" localSheetId="1">#REF!</definedName>
    <definedName name="cout_mo_pm_3000" localSheetId="11">#REF!</definedName>
    <definedName name="cout_mo_pm_3000">#REF!</definedName>
    <definedName name="cout_tech" localSheetId="1">'[9]GOLD PLUS'!#REF!</definedName>
    <definedName name="cout_tech" localSheetId="11">'[9]GOLD PLUS'!#REF!</definedName>
    <definedName name="cout_tech">'[9]GOLD PLUS'!#REF!</definedName>
    <definedName name="COUTECH" localSheetId="1">#REF!</definedName>
    <definedName name="COUTECH" localSheetId="11">#REF!</definedName>
    <definedName name="COUTECH">#REF!</definedName>
    <definedName name="coutsup">'[10]Ventilation des prix'!$B$12</definedName>
    <definedName name="_xlnm.Criteria" localSheetId="1">#REF!</definedName>
    <definedName name="_xlnm.Criteria" localSheetId="11">#REF!</definedName>
    <definedName name="_xlnm.Criteria">#REF!</definedName>
    <definedName name="Cumul_compteur_1ère_année" localSheetId="1">#REF!</definedName>
    <definedName name="Cumul_compteur_1ère_année" localSheetId="11">#REF!</definedName>
    <definedName name="Cumul_compteur_1ère_année">#REF!</definedName>
    <definedName name="Cumul_compteur_2ème_année" localSheetId="1">#REF!</definedName>
    <definedName name="Cumul_compteur_2ème_année" localSheetId="11">#REF!</definedName>
    <definedName name="Cumul_compteur_2ème_année">#REF!</definedName>
    <definedName name="Cumul_compteur_3ème_année" localSheetId="1">#REF!</definedName>
    <definedName name="Cumul_compteur_3ème_année" localSheetId="11">#REF!</definedName>
    <definedName name="Cumul_compteur_3ème_année">#REF!</definedName>
    <definedName name="Cumul_compteur_4ème_année" localSheetId="1">#REF!</definedName>
    <definedName name="Cumul_compteur_4ème_année" localSheetId="11">#REF!</definedName>
    <definedName name="Cumul_compteur_4ème_année">#REF!</definedName>
    <definedName name="Cumul_compteur_5ème_année" localSheetId="1">#REF!</definedName>
    <definedName name="Cumul_compteur_5ème_année" localSheetId="11">#REF!</definedName>
    <definedName name="Cumul_compteur_5ème_année">#REF!</definedName>
    <definedName name="Cumul_compteur_6ème_année" localSheetId="1">#REF!</definedName>
    <definedName name="Cumul_compteur_6ème_année" localSheetId="11">#REF!</definedName>
    <definedName name="Cumul_compteur_6ème_année">#REF!</definedName>
    <definedName name="Cumul_compteur_7ème_année" localSheetId="1">#REF!</definedName>
    <definedName name="Cumul_compteur_7ème_année" localSheetId="11">#REF!</definedName>
    <definedName name="Cumul_compteur_7ème_année">#REF!</definedName>
    <definedName name="Cumul_compteur_8ème_année" localSheetId="1">#REF!</definedName>
    <definedName name="Cumul_compteur_8ème_année" localSheetId="11">#REF!</definedName>
    <definedName name="Cumul_compteur_8ème_année">#REF!</definedName>
    <definedName name="curatif">'[11]Tp Masque'!$A$22</definedName>
    <definedName name="detente" localSheetId="1">#REF!</definedName>
    <definedName name="detente" localSheetId="11">#REF!</definedName>
    <definedName name="detente">#REF!</definedName>
    <definedName name="discount" localSheetId="1">#REF!</definedName>
    <definedName name="discount" localSheetId="11">#REF!</definedName>
    <definedName name="discount">#REF!</definedName>
    <definedName name="discount2">'[12]SBO06 10049'!$B$5</definedName>
    <definedName name="DUREE">[13]Feuil1!$E$3:$E$8</definedName>
    <definedName name="DUREECONTRAT" localSheetId="1">'[9]GOLD PLUS'!#REF!</definedName>
    <definedName name="DUREECONTRAT" localSheetId="11">'[9]GOLD PLUS'!#REF!</definedName>
    <definedName name="DUREECONTRAT">'[9]GOLD PLUS'!#REF!</definedName>
    <definedName name="ejection" localSheetId="1">#REF!</definedName>
    <definedName name="ejection" localSheetId="11">#REF!</definedName>
    <definedName name="ejection">#REF!</definedName>
    <definedName name="elongation" localSheetId="1">#REF!</definedName>
    <definedName name="elongation" localSheetId="11">#REF!</definedName>
    <definedName name="elongation">#REF!</definedName>
    <definedName name="Euro">[14]Tarification!$C$3</definedName>
    <definedName name="Export">[14]Tarification!$C$2</definedName>
    <definedName name="F_machine">OFFSET(P_machine,0,0,COUNTA(L_machine),1)</definedName>
    <definedName name="fde">[6]Tarification!$C$2</definedName>
    <definedName name="fdm" localSheetId="1">#REF!</definedName>
    <definedName name="fdm" localSheetId="11">#REF!</definedName>
    <definedName name="fdm">#REF!</definedName>
    <definedName name="First_yearHM" localSheetId="1">#REF!</definedName>
    <definedName name="First_yearHM" localSheetId="11">#REF!</definedName>
    <definedName name="First_yearHM">#REF!</definedName>
    <definedName name="firstyear" localSheetId="1">#REF!</definedName>
    <definedName name="firstyear" localSheetId="11">#REF!</definedName>
    <definedName name="firstyear">#REF!</definedName>
    <definedName name="firstyearHM" localSheetId="1">#REF!</definedName>
    <definedName name="firstyearHM" localSheetId="11">#REF!</definedName>
    <definedName name="firstyearHM">#REF!</definedName>
    <definedName name="FOUR">'[14]Simulation PR'!$E$15</definedName>
    <definedName name="frein" localSheetId="1">#REF!</definedName>
    <definedName name="frein" localSheetId="11">#REF!</definedName>
    <definedName name="frein">#REF!</definedName>
    <definedName name="fsecost" localSheetId="1">#REF!</definedName>
    <definedName name="fsecost" localSheetId="11">#REF!</definedName>
    <definedName name="fsecost">#REF!</definedName>
    <definedName name="gupm" localSheetId="1">#REF!</definedName>
    <definedName name="gupm" localSheetId="11">#REF!</definedName>
    <definedName name="gupm">#REF!</definedName>
    <definedName name="gupm_p" localSheetId="1">#REF!</definedName>
    <definedName name="gupm_p" localSheetId="11">#REF!</definedName>
    <definedName name="gupm_p">#REF!</definedName>
    <definedName name="hoursmeter" localSheetId="1">#REF!</definedName>
    <definedName name="hoursmeter" localSheetId="11">#REF!</definedName>
    <definedName name="hoursmeter">#REF!</definedName>
    <definedName name="hydrau" localSheetId="1">#REF!</definedName>
    <definedName name="hydrau" localSheetId="11">#REF!</definedName>
    <definedName name="hydrau">#REF!</definedName>
    <definedName name="kbf">[15]Sheet2!$E$25:$E$28</definedName>
    <definedName name="L_machine">details!$A:$A</definedName>
    <definedName name="lampes" localSheetId="1">#REF!</definedName>
    <definedName name="lampes" localSheetId="11">#REF!</definedName>
    <definedName name="lampes">#REF!</definedName>
    <definedName name="MACHINE">[11]Tarification!$A$9:$A$17</definedName>
    <definedName name="Machinelist">details!$A$7:$A$239</definedName>
    <definedName name="marge_secu" localSheetId="1">#REF!</definedName>
    <definedName name="marge_secu" localSheetId="11">#REF!</definedName>
    <definedName name="marge_secu">#REF!</definedName>
    <definedName name="marge_secu_MO" localSheetId="1">#REF!</definedName>
    <definedName name="marge_secu_MO" localSheetId="11">#REF!</definedName>
    <definedName name="marge_secu_MO">#REF!</definedName>
    <definedName name="mo" localSheetId="1">#REF!</definedName>
    <definedName name="mo" localSheetId="11">#REF!</definedName>
    <definedName name="mo">#REF!</definedName>
    <definedName name="moduel">'[16]U FR'!$F$3</definedName>
    <definedName name="mu" localSheetId="1">#REF!</definedName>
    <definedName name="mu" localSheetId="11">#REF!</definedName>
    <definedName name="mu">#REF!</definedName>
    <definedName name="nb_inter" localSheetId="1">#REF!</definedName>
    <definedName name="nb_inter" localSheetId="11">#REF!</definedName>
    <definedName name="nb_inter">#REF!</definedName>
    <definedName name="nb_tech" localSheetId="1">#REF!</definedName>
    <definedName name="nb_tech" localSheetId="11">#REF!</definedName>
    <definedName name="nb_tech">#REF!</definedName>
    <definedName name="nb_tech_3000" localSheetId="1">#REF!</definedName>
    <definedName name="nb_tech_3000" localSheetId="11">#REF!</definedName>
    <definedName name="nb_tech_3000">#REF!</definedName>
    <definedName name="nbc" localSheetId="1">#REF!</definedName>
    <definedName name="nbc" localSheetId="11">#REF!</definedName>
    <definedName name="nbc">#REF!</definedName>
    <definedName name="Nbre_fact" localSheetId="1">#REF!</definedName>
    <definedName name="Nbre_fact" localSheetId="11">#REF!</definedName>
    <definedName name="Nbre_fact">#REF!</definedName>
    <definedName name="negocation">[5]calcul!$C$7</definedName>
    <definedName name="newcountry_client">'[7]new country MU'!$A$2:$A$4738</definedName>
    <definedName name="Nodeal">[5]calcul!$C$10</definedName>
    <definedName name="nw" localSheetId="1">#REF!</definedName>
    <definedName name="nw" localSheetId="11">#REF!</definedName>
    <definedName name="nw">#REF!</definedName>
    <definedName name="ordre">[5]calcul!$C$9</definedName>
    <definedName name="output" localSheetId="1">#REF!</definedName>
    <definedName name="output" localSheetId="11">#REF!</definedName>
    <definedName name="output">#REF!</definedName>
    <definedName name="P_machine">details!$A$7</definedName>
    <definedName name="PA" localSheetId="1">#REF!</definedName>
    <definedName name="PA" localSheetId="11">#REF!</definedName>
    <definedName name="PA">#REF!</definedName>
    <definedName name="pays">'[17]liste de choix'!$H$31:$H$270</definedName>
    <definedName name="pignion" localSheetId="1">#REF!</definedName>
    <definedName name="pignion" localSheetId="11">#REF!</definedName>
    <definedName name="pignion">#REF!</definedName>
    <definedName name="pk">[18]Sheet2!$H$14:$H$21</definedName>
    <definedName name="plageover1" localSheetId="1">OFFSET(#REF!,0,0,#REF!,1)</definedName>
    <definedName name="plageover1" localSheetId="11">OFFSET(#REF!,0,0,#REF!,1)</definedName>
    <definedName name="plageover1">OFFSET(#REF!,0,0,#REF!,1)</definedName>
    <definedName name="plageover10" localSheetId="1">OFFSET(#REF!,0,0,#REF!,1)</definedName>
    <definedName name="plageover10" localSheetId="11">OFFSET(#REF!,0,0,#REF!,1)</definedName>
    <definedName name="plageover10">OFFSET(#REF!,0,0,#REF!,1)</definedName>
    <definedName name="plageover11" localSheetId="1">OFFSET(#REF!,0,0,#REF!,1)</definedName>
    <definedName name="plageover11" localSheetId="11">OFFSET(#REF!,0,0,#REF!,1)</definedName>
    <definedName name="plageover11">OFFSET(#REF!,0,0,#REF!,1)</definedName>
    <definedName name="plageover12" localSheetId="1">OFFSET(#REF!,0,0,#REF!,1)</definedName>
    <definedName name="plageover12" localSheetId="11">OFFSET(#REF!,0,0,#REF!,1)</definedName>
    <definedName name="plageover12">OFFSET(#REF!,0,0,#REF!,1)</definedName>
    <definedName name="plageover13" localSheetId="1">OFFSET(#REF!,0,0,#REF!,1)</definedName>
    <definedName name="plageover13" localSheetId="11">OFFSET(#REF!,0,0,#REF!,1)</definedName>
    <definedName name="plageover13">OFFSET(#REF!,0,0,#REF!,1)</definedName>
    <definedName name="plageover14" localSheetId="1">OFFSET(#REF!,0,0,#REF!,1)</definedName>
    <definedName name="plageover14" localSheetId="11">OFFSET(#REF!,0,0,#REF!,1)</definedName>
    <definedName name="plageover14">OFFSET(#REF!,0,0,#REF!,1)</definedName>
    <definedName name="plageover2" localSheetId="1">OFFSET(#REF!,0,0,#REF!,1)</definedName>
    <definedName name="plageover2" localSheetId="11">OFFSET(#REF!,0,0,#REF!,1)</definedName>
    <definedName name="plageover2">OFFSET(#REF!,0,0,#REF!,1)</definedName>
    <definedName name="plageover3" localSheetId="1">OFFSET(#REF!,0,0,#REF!,1)</definedName>
    <definedName name="plageover3" localSheetId="11">OFFSET(#REF!,0,0,#REF!,1)</definedName>
    <definedName name="plageover3">OFFSET(#REF!,0,0,#REF!,1)</definedName>
    <definedName name="plageover4" localSheetId="1">OFFSET(#REF!,0,0,#REF!,1)</definedName>
    <definedName name="plageover4" localSheetId="11">OFFSET(#REF!,0,0,#REF!,1)</definedName>
    <definedName name="plageover4">OFFSET(#REF!,0,0,#REF!,1)</definedName>
    <definedName name="plageover5" localSheetId="1">OFFSET(#REF!,0,0,#REF!,1)</definedName>
    <definedName name="plageover5" localSheetId="11">OFFSET(#REF!,0,0,#REF!,1)</definedName>
    <definedName name="plageover5">OFFSET(#REF!,0,0,#REF!,1)</definedName>
    <definedName name="plageover6" localSheetId="1">OFFSET(#REF!,0,0,#REF!,1)</definedName>
    <definedName name="plageover6" localSheetId="11">OFFSET(#REF!,0,0,#REF!,1)</definedName>
    <definedName name="plageover6">OFFSET(#REF!,0,0,#REF!,1)</definedName>
    <definedName name="plageover7" localSheetId="1">OFFSET(#REF!,0,0,#REF!,1)</definedName>
    <definedName name="plageover7" localSheetId="11">OFFSET(#REF!,0,0,#REF!,1)</definedName>
    <definedName name="plageover7">OFFSET(#REF!,0,0,#REF!,1)</definedName>
    <definedName name="plageover8" localSheetId="1">OFFSET(#REF!,0,0,#REF!,1)</definedName>
    <definedName name="plageover8" localSheetId="11">OFFSET(#REF!,0,0,#REF!,1)</definedName>
    <definedName name="plageover8">OFFSET(#REF!,0,0,#REF!,1)</definedName>
    <definedName name="plageover9" localSheetId="1">OFFSET(#REF!,0,0,#REF!,1)</definedName>
    <definedName name="plageover9" localSheetId="11">OFFSET(#REF!,0,0,#REF!,1)</definedName>
    <definedName name="plageover9">OFFSET(#REF!,0,0,#REF!,1)</definedName>
    <definedName name="plagetitre1" localSheetId="1">OFFSET(#REF!,0,0,#REF!,1)</definedName>
    <definedName name="plagetitre1" localSheetId="11">OFFSET(#REF!,0,0,#REF!,1)</definedName>
    <definedName name="plagetitre1">OFFSET(#REF!,0,0,#REF!,1)</definedName>
    <definedName name="plagetitre10" localSheetId="1">OFFSET(#REF!,0,0,#REF!,1)</definedName>
    <definedName name="plagetitre10" localSheetId="11">OFFSET(#REF!,0,0,#REF!,1)</definedName>
    <definedName name="plagetitre10">OFFSET(#REF!,0,0,#REF!,1)</definedName>
    <definedName name="plagetitre11" localSheetId="1">OFFSET(#REF!,0,0,#REF!,1)</definedName>
    <definedName name="plagetitre11" localSheetId="11">OFFSET(#REF!,0,0,#REF!,1)</definedName>
    <definedName name="plagetitre11">OFFSET(#REF!,0,0,#REF!,1)</definedName>
    <definedName name="plagetitre12" localSheetId="1">OFFSET(#REF!,0,0,#REF!,1)</definedName>
    <definedName name="plagetitre12" localSheetId="11">OFFSET(#REF!,0,0,#REF!,1)</definedName>
    <definedName name="plagetitre12">OFFSET(#REF!,0,0,#REF!,1)</definedName>
    <definedName name="plagetitre13" localSheetId="1">OFFSET(#REF!,0,0,#REF!,1)</definedName>
    <definedName name="plagetitre13" localSheetId="11">OFFSET(#REF!,0,0,#REF!,1)</definedName>
    <definedName name="plagetitre13">OFFSET(#REF!,0,0,#REF!,1)</definedName>
    <definedName name="plagetitre14" localSheetId="1">OFFSET(#REF!,0,0,#REF!,1)</definedName>
    <definedName name="plagetitre14" localSheetId="11">OFFSET(#REF!,0,0,#REF!,1)</definedName>
    <definedName name="plagetitre14">OFFSET(#REF!,0,0,#REF!,1)</definedName>
    <definedName name="plagetitre2" localSheetId="1">OFFSET(#REF!,0,0,#REF!,1)</definedName>
    <definedName name="plagetitre2" localSheetId="11">OFFSET(#REF!,0,0,#REF!,1)</definedName>
    <definedName name="plagetitre2">OFFSET(#REF!,0,0,#REF!,1)</definedName>
    <definedName name="plagetitre3" localSheetId="1">OFFSET(#REF!,0,0,#REF!,1)</definedName>
    <definedName name="plagetitre3" localSheetId="11">OFFSET(#REF!,0,0,#REF!,1)</definedName>
    <definedName name="plagetitre3">OFFSET(#REF!,0,0,#REF!,1)</definedName>
    <definedName name="plagetitre4" localSheetId="1">OFFSET(#REF!,0,0,#REF!,1)</definedName>
    <definedName name="plagetitre4" localSheetId="11">OFFSET(#REF!,0,0,#REF!,1)</definedName>
    <definedName name="plagetitre4">OFFSET(#REF!,0,0,#REF!,1)</definedName>
    <definedName name="plagetitre5" localSheetId="1">OFFSET(#REF!,0,0,#REF!,1)</definedName>
    <definedName name="plagetitre5" localSheetId="11">OFFSET(#REF!,0,0,#REF!,1)</definedName>
    <definedName name="plagetitre5">OFFSET(#REF!,0,0,#REF!,1)</definedName>
    <definedName name="plagetitre6" localSheetId="1">OFFSET(#REF!,0,0,#REF!,1)</definedName>
    <definedName name="plagetitre6" localSheetId="11">OFFSET(#REF!,0,0,#REF!,1)</definedName>
    <definedName name="plagetitre6">OFFSET(#REF!,0,0,#REF!,1)</definedName>
    <definedName name="plagetitre7" localSheetId="1">OFFSET(#REF!,0,0,#REF!,1)</definedName>
    <definedName name="plagetitre7" localSheetId="11">OFFSET(#REF!,0,0,#REF!,1)</definedName>
    <definedName name="plagetitre7">OFFSET(#REF!,0,0,#REF!,1)</definedName>
    <definedName name="plagetitre8" localSheetId="1">OFFSET(#REF!,0,0,#REF!,1)</definedName>
    <definedName name="plagetitre8" localSheetId="11">OFFSET(#REF!,0,0,#REF!,1)</definedName>
    <definedName name="plagetitre8">OFFSET(#REF!,0,0,#REF!,1)</definedName>
    <definedName name="plagetitre9" localSheetId="1">OFFSET(#REF!,0,0,#REF!,1)</definedName>
    <definedName name="plagetitre9" localSheetId="11">OFFSET(#REF!,0,0,#REF!,1)</definedName>
    <definedName name="plagetitre9">OFFSET(#REF!,0,0,#REF!,1)</definedName>
    <definedName name="PNEU" localSheetId="1">#REF!</definedName>
    <definedName name="PNEU" localSheetId="11">#REF!</definedName>
    <definedName name="PNEU">#REF!</definedName>
    <definedName name="PNEUM" localSheetId="1">#REF!</definedName>
    <definedName name="PNEUM" localSheetId="11">#REF!</definedName>
    <definedName name="PNEUM">#REF!</definedName>
    <definedName name="poste">'[16]U FR'!$F$2</definedName>
    <definedName name="poste_soufflage">'[14]Simulation PR'!$E$14</definedName>
    <definedName name="pourcentage" localSheetId="1">#REF!</definedName>
    <definedName name="pourcentage" localSheetId="11">#REF!</definedName>
    <definedName name="pourcentage">#REF!</definedName>
    <definedName name="Pra_jour_tech" localSheetId="1">#REF!</definedName>
    <definedName name="Pra_jour_tech" localSheetId="11">#REF!</definedName>
    <definedName name="Pra_jour_tech">#REF!</definedName>
    <definedName name="pricebottle" localSheetId="1">#REF!</definedName>
    <definedName name="pricebottle" localSheetId="11">#REF!</definedName>
    <definedName name="pricebottle">#REF!</definedName>
    <definedName name="_xlnm.Print_Area" localSheetId="1">#REF!,#REF!,#REF!</definedName>
    <definedName name="_xlnm.Print_Area" localSheetId="0">MBE!$C$1:$T$49</definedName>
    <definedName name="_xlnm.Print_Area" localSheetId="11">#REF!,#REF!,#REF!</definedName>
    <definedName name="_xlnm.Print_Area">#REF!,#REF!,#REF!</definedName>
    <definedName name="_xlnm.Print_Titles" localSheetId="1">#REF!</definedName>
    <definedName name="_xlnm.Print_Titles" localSheetId="11">#REF!</definedName>
    <definedName name="_xlnm.Print_Titles">#REF!</definedName>
    <definedName name="prix_mo" localSheetId="1">#REF!</definedName>
    <definedName name="prix_mo" localSheetId="11">#REF!</definedName>
    <definedName name="prix_mo">#REF!</definedName>
    <definedName name="prix_stock" localSheetId="1">#REF!</definedName>
    <definedName name="prix_stock" localSheetId="11">#REF!</definedName>
    <definedName name="prix_stock">#REF!</definedName>
    <definedName name="prixair" localSheetId="1">#REF!</definedName>
    <definedName name="prixair" localSheetId="11">#REF!</definedName>
    <definedName name="prixair">#REF!</definedName>
    <definedName name="prod_annuelle" localSheetId="1">'[14]Simulation PR'!#REF!</definedName>
    <definedName name="prod_annuelle" localSheetId="11">'[14]Simulation PR'!#REF!</definedName>
    <definedName name="prod_annuelle">'[14]Simulation PR'!#REF!</definedName>
    <definedName name="production_par_moule">'[14]Simulation PR'!$E$18</definedName>
    <definedName name="Production_standard_par_moule">[14]Tarification!$D$6</definedName>
    <definedName name="prospect">[5]calcul!$C$5</definedName>
    <definedName name="Query5" localSheetId="1">#REF!</definedName>
    <definedName name="Query5" localSheetId="11">#REF!</definedName>
    <definedName name="Query5">#REF!</definedName>
    <definedName name="raccord" localSheetId="1">#REF!</definedName>
    <definedName name="raccord" localSheetId="11">#REF!</definedName>
    <definedName name="raccord">#REF!</definedName>
    <definedName name="reflecteur" localSheetId="1">#REF!</definedName>
    <definedName name="reflecteur" localSheetId="11">#REF!</definedName>
    <definedName name="reflecteur">#REF!</definedName>
    <definedName name="refmachine">[19]ref!$F$4:$F$8</definedName>
    <definedName name="sales_tach" localSheetId="1">#REF!</definedName>
    <definedName name="sales_tach" localSheetId="11">#REF!</definedName>
    <definedName name="sales_tach">#REF!</definedName>
    <definedName name="sales_tech" localSheetId="1">#REF!</definedName>
    <definedName name="sales_tech" localSheetId="11">#REF!</definedName>
    <definedName name="sales_tech">#REF!</definedName>
    <definedName name="sbi_24_7500" localSheetId="1">#REF!</definedName>
    <definedName name="sbi_24_7500" localSheetId="11">#REF!</definedName>
    <definedName name="sbi_24_7500">#REF!</definedName>
    <definedName name="sbo_06_1500" localSheetId="1">#REF!</definedName>
    <definedName name="sbo_06_1500" localSheetId="11">#REF!</definedName>
    <definedName name="sbo_06_1500">#REF!</definedName>
    <definedName name="sbo_06_3000" localSheetId="1">#REF!</definedName>
    <definedName name="sbo_06_3000" localSheetId="11">#REF!</definedName>
    <definedName name="sbo_06_3000">#REF!</definedName>
    <definedName name="sbo_06_4500" localSheetId="1">#REF!</definedName>
    <definedName name="sbo_06_4500" localSheetId="11">#REF!</definedName>
    <definedName name="sbo_06_4500">#REF!</definedName>
    <definedName name="sbo_06_6000" localSheetId="1">#REF!</definedName>
    <definedName name="sbo_06_6000" localSheetId="11">#REF!</definedName>
    <definedName name="sbo_06_6000">#REF!</definedName>
    <definedName name="sbo_06_7500" localSheetId="1">#REF!</definedName>
    <definedName name="sbo_06_7500" localSheetId="11">#REF!</definedName>
    <definedName name="sbo_06_7500">#REF!</definedName>
    <definedName name="sbo_08_1500" localSheetId="1">#REF!</definedName>
    <definedName name="sbo_08_1500" localSheetId="11">#REF!</definedName>
    <definedName name="sbo_08_1500">#REF!</definedName>
    <definedName name="sbo_08_3000" localSheetId="1">#REF!</definedName>
    <definedName name="sbo_08_3000" localSheetId="11">#REF!</definedName>
    <definedName name="sbo_08_3000">#REF!</definedName>
    <definedName name="sbo_08_4500" localSheetId="1">#REF!</definedName>
    <definedName name="sbo_08_4500" localSheetId="11">#REF!</definedName>
    <definedName name="sbo_08_4500">#REF!</definedName>
    <definedName name="sbo_08_6000" localSheetId="1">#REF!</definedName>
    <definedName name="sbo_08_6000" localSheetId="11">#REF!</definedName>
    <definedName name="sbo_08_6000">#REF!</definedName>
    <definedName name="sbo_08_7500" localSheetId="1">#REF!</definedName>
    <definedName name="sbo_08_7500" localSheetId="11">#REF!</definedName>
    <definedName name="sbo_08_7500">#REF!</definedName>
    <definedName name="sbo_10_1500" localSheetId="1">#REF!</definedName>
    <definedName name="sbo_10_1500" localSheetId="11">#REF!</definedName>
    <definedName name="sbo_10_1500">#REF!</definedName>
    <definedName name="sbo_10_3000" localSheetId="1">#REF!</definedName>
    <definedName name="sbo_10_3000" localSheetId="11">#REF!</definedName>
    <definedName name="sbo_10_3000">#REF!</definedName>
    <definedName name="sbo_10_4500" localSheetId="1">#REF!</definedName>
    <definedName name="sbo_10_4500" localSheetId="11">#REF!</definedName>
    <definedName name="sbo_10_4500">#REF!</definedName>
    <definedName name="sbo_10_6000" localSheetId="1">#REF!</definedName>
    <definedName name="sbo_10_6000" localSheetId="11">#REF!</definedName>
    <definedName name="sbo_10_6000">#REF!</definedName>
    <definedName name="sbo_10_7500" localSheetId="1">#REF!</definedName>
    <definedName name="sbo_10_7500" localSheetId="11">#REF!</definedName>
    <definedName name="sbo_10_7500">#REF!</definedName>
    <definedName name="sbo_12_1500" localSheetId="1">#REF!</definedName>
    <definedName name="sbo_12_1500" localSheetId="11">#REF!</definedName>
    <definedName name="sbo_12_1500">#REF!</definedName>
    <definedName name="sbo_12_3000" localSheetId="1">#REF!</definedName>
    <definedName name="sbo_12_3000" localSheetId="11">#REF!</definedName>
    <definedName name="sbo_12_3000">#REF!</definedName>
    <definedName name="sbo_12_4500" localSheetId="1">#REF!</definedName>
    <definedName name="sbo_12_4500" localSheetId="11">#REF!</definedName>
    <definedName name="sbo_12_4500">#REF!</definedName>
    <definedName name="sbo_12_6000" localSheetId="1">#REF!</definedName>
    <definedName name="sbo_12_6000" localSheetId="11">#REF!</definedName>
    <definedName name="sbo_12_6000">#REF!</definedName>
    <definedName name="sbo_12_7500" localSheetId="1">#REF!</definedName>
    <definedName name="sbo_12_7500" localSheetId="11">#REF!</definedName>
    <definedName name="sbo_12_7500">#REF!</definedName>
    <definedName name="sbo_14_1500" localSheetId="1">#REF!</definedName>
    <definedName name="sbo_14_1500" localSheetId="11">#REF!</definedName>
    <definedName name="sbo_14_1500">#REF!</definedName>
    <definedName name="sbo_14_3000" localSheetId="1">#REF!</definedName>
    <definedName name="sbo_14_3000" localSheetId="11">#REF!</definedName>
    <definedName name="sbo_14_3000">#REF!</definedName>
    <definedName name="sbo_14_4500" localSheetId="1">#REF!</definedName>
    <definedName name="sbo_14_4500" localSheetId="11">#REF!</definedName>
    <definedName name="sbo_14_4500">#REF!</definedName>
    <definedName name="sbo_14_6000" localSheetId="1">#REF!</definedName>
    <definedName name="sbo_14_6000" localSheetId="11">#REF!</definedName>
    <definedName name="sbo_14_6000">#REF!</definedName>
    <definedName name="sbo_14_7500" localSheetId="1">#REF!</definedName>
    <definedName name="sbo_14_7500" localSheetId="11">#REF!</definedName>
    <definedName name="sbo_14_7500">#REF!</definedName>
    <definedName name="sbo_16_1500" localSheetId="1">#REF!</definedName>
    <definedName name="sbo_16_1500" localSheetId="11">#REF!</definedName>
    <definedName name="sbo_16_1500">#REF!</definedName>
    <definedName name="sbo_16_3000" localSheetId="1">#REF!</definedName>
    <definedName name="sbo_16_3000" localSheetId="11">#REF!</definedName>
    <definedName name="sbo_16_3000">#REF!</definedName>
    <definedName name="sbo_16_4500" localSheetId="1">#REF!</definedName>
    <definedName name="sbo_16_4500" localSheetId="11">#REF!</definedName>
    <definedName name="sbo_16_4500">#REF!</definedName>
    <definedName name="sbo_16_6000" localSheetId="1">#REF!</definedName>
    <definedName name="sbo_16_6000" localSheetId="11">#REF!</definedName>
    <definedName name="sbo_16_6000">#REF!</definedName>
    <definedName name="sbo_16_7500" localSheetId="1">#REF!</definedName>
    <definedName name="sbo_16_7500" localSheetId="11">#REF!</definedName>
    <definedName name="sbo_16_7500">#REF!</definedName>
    <definedName name="sbo_18_1500" localSheetId="1">#REF!</definedName>
    <definedName name="sbo_18_1500" localSheetId="11">#REF!</definedName>
    <definedName name="sbo_18_1500">#REF!</definedName>
    <definedName name="sbo_18_3000" localSheetId="1">#REF!</definedName>
    <definedName name="sbo_18_3000" localSheetId="11">#REF!</definedName>
    <definedName name="sbo_18_3000">#REF!</definedName>
    <definedName name="sbo_18_4500" localSheetId="1">#REF!</definedName>
    <definedName name="sbo_18_4500" localSheetId="11">#REF!</definedName>
    <definedName name="sbo_18_4500">#REF!</definedName>
    <definedName name="sbo_18_6000" localSheetId="1">#REF!</definedName>
    <definedName name="sbo_18_6000" localSheetId="11">#REF!</definedName>
    <definedName name="sbo_18_6000">#REF!</definedName>
    <definedName name="sbo_18_7500" localSheetId="1">#REF!</definedName>
    <definedName name="sbo_18_7500" localSheetId="11">#REF!</definedName>
    <definedName name="sbo_18_7500">#REF!</definedName>
    <definedName name="sbo_20_1500" localSheetId="1">#REF!</definedName>
    <definedName name="sbo_20_1500" localSheetId="11">#REF!</definedName>
    <definedName name="sbo_20_1500">#REF!</definedName>
    <definedName name="sbo_20_3000" localSheetId="1">#REF!</definedName>
    <definedName name="sbo_20_3000" localSheetId="11">#REF!</definedName>
    <definedName name="sbo_20_3000">#REF!</definedName>
    <definedName name="sbo_20_4500" localSheetId="1">#REF!</definedName>
    <definedName name="sbo_20_4500" localSheetId="11">#REF!</definedName>
    <definedName name="sbo_20_4500">#REF!</definedName>
    <definedName name="sbo_20_6000" localSheetId="1">#REF!</definedName>
    <definedName name="sbo_20_6000" localSheetId="11">#REF!</definedName>
    <definedName name="sbo_20_6000">#REF!</definedName>
    <definedName name="sbo_20_7500" localSheetId="1">#REF!</definedName>
    <definedName name="sbo_20_7500" localSheetId="11">#REF!</definedName>
    <definedName name="sbo_20_7500">#REF!</definedName>
    <definedName name="sbo_24_1500" localSheetId="1">#REF!</definedName>
    <definedName name="sbo_24_1500" localSheetId="11">#REF!</definedName>
    <definedName name="sbo_24_1500">#REF!</definedName>
    <definedName name="sbo_24_3000" localSheetId="1">#REF!</definedName>
    <definedName name="sbo_24_3000" localSheetId="11">#REF!</definedName>
    <definedName name="sbo_24_3000">#REF!</definedName>
    <definedName name="sbo_24_4500" localSheetId="1">#REF!</definedName>
    <definedName name="sbo_24_4500" localSheetId="11">#REF!</definedName>
    <definedName name="sbo_24_4500">#REF!</definedName>
    <definedName name="sbo_24_6000" localSheetId="1">#REF!</definedName>
    <definedName name="sbo_24_6000" localSheetId="11">#REF!</definedName>
    <definedName name="sbo_24_6000">#REF!</definedName>
    <definedName name="sbo_28_1500" localSheetId="1">#REF!</definedName>
    <definedName name="sbo_28_1500" localSheetId="11">#REF!</definedName>
    <definedName name="sbo_28_1500">#REF!</definedName>
    <definedName name="sbo_28_3000" localSheetId="1">#REF!</definedName>
    <definedName name="sbo_28_3000" localSheetId="11">#REF!</definedName>
    <definedName name="sbo_28_3000">#REF!</definedName>
    <definedName name="sbo_28_4500" localSheetId="1">#REF!</definedName>
    <definedName name="sbo_28_4500" localSheetId="11">#REF!</definedName>
    <definedName name="sbo_28_4500">#REF!</definedName>
    <definedName name="sbo_28_6000" localSheetId="1">#REF!</definedName>
    <definedName name="sbo_28_6000" localSheetId="11">#REF!</definedName>
    <definedName name="sbo_28_6000">#REF!</definedName>
    <definedName name="sbo_28_7500" localSheetId="1">#REF!</definedName>
    <definedName name="sbo_28_7500" localSheetId="11">#REF!</definedName>
    <definedName name="sbo_28_7500">#REF!</definedName>
    <definedName name="second" localSheetId="1">#REF!</definedName>
    <definedName name="second" localSheetId="11">#REF!</definedName>
    <definedName name="second">#REF!</definedName>
    <definedName name="selette" localSheetId="1">#REF!</definedName>
    <definedName name="selette" localSheetId="11">#REF!</definedName>
    <definedName name="selette">#REF!</definedName>
    <definedName name="soufflage" localSheetId="1">#REF!</definedName>
    <definedName name="soufflage" localSheetId="11">#REF!</definedName>
    <definedName name="soufflage">#REF!</definedName>
    <definedName name="spanco">[19]ref!$B$2:$B$10</definedName>
    <definedName name="SPD">[20]SBO16!$C$39</definedName>
    <definedName name="Sst_jour_déplacement" localSheetId="1">#REF!</definedName>
    <definedName name="Sst_jour_déplacement" localSheetId="11">#REF!</definedName>
    <definedName name="Sst_jour_déplacement">#REF!</definedName>
    <definedName name="Sst_jour_mission" localSheetId="1">#REF!</definedName>
    <definedName name="Sst_jour_mission" localSheetId="11">#REF!</definedName>
    <definedName name="Sst_jour_mission">#REF!</definedName>
    <definedName name="SsT_jour_tech" localSheetId="1">#REF!</definedName>
    <definedName name="SsT_jour_tech" localSheetId="11">#REF!</definedName>
    <definedName name="SsT_jour_tech">#REF!</definedName>
    <definedName name="Stu_MO" localSheetId="1">#REF!</definedName>
    <definedName name="Stu_MO" localSheetId="11">#REF!</definedName>
    <definedName name="Stu_MO">#REF!</definedName>
    <definedName name="Stu_PD" localSheetId="1">#REF!</definedName>
    <definedName name="Stu_PD" localSheetId="11">#REF!</definedName>
    <definedName name="Stu_PD">#REF!</definedName>
    <definedName name="suspect">[5]calcul!$C$4</definedName>
    <definedName name="temp_legal_w" localSheetId="1">#REF!</definedName>
    <definedName name="temp_legal_w" localSheetId="11">#REF!</definedName>
    <definedName name="temp_legal_w">#REF!</definedName>
    <definedName name="tempstravail" localSheetId="1">'[8]Manpower details'!#REF!</definedName>
    <definedName name="tempstravail" localSheetId="11">'[8]Manpower details'!#REF!</definedName>
    <definedName name="tempstravail">'[8]Manpower details'!#REF!</definedName>
    <definedName name="test" localSheetId="1">#REF!,#REF!</definedName>
    <definedName name="test" localSheetId="11">#REF!,#REF!</definedName>
    <definedName name="test">#REF!,#REF!</definedName>
    <definedName name="TEST1" localSheetId="1">#REF!</definedName>
    <definedName name="TEST1" localSheetId="11">#REF!</definedName>
    <definedName name="TEST1">#REF!</definedName>
    <definedName name="TEST10" localSheetId="1">#REF!</definedName>
    <definedName name="TEST10" localSheetId="11">#REF!</definedName>
    <definedName name="TEST10">#REF!</definedName>
    <definedName name="TEST11" localSheetId="1">#REF!</definedName>
    <definedName name="TEST11" localSheetId="11">#REF!</definedName>
    <definedName name="TEST11">#REF!</definedName>
    <definedName name="TEST12" localSheetId="1">[21]TP!#REF!</definedName>
    <definedName name="TEST12" localSheetId="11">[21]TP!#REF!</definedName>
    <definedName name="TEST12">[21]TP!#REF!</definedName>
    <definedName name="TEST13" localSheetId="1">[21]TP!#REF!</definedName>
    <definedName name="TEST13" localSheetId="11">[21]TP!#REF!</definedName>
    <definedName name="TEST13">[21]TP!#REF!</definedName>
    <definedName name="TEST14" localSheetId="1">[21]TP!#REF!</definedName>
    <definedName name="TEST14" localSheetId="11">[21]TP!#REF!</definedName>
    <definedName name="TEST14">[21]TP!#REF!</definedName>
    <definedName name="TEST15" localSheetId="1">[21]TP!#REF!</definedName>
    <definedName name="TEST15" localSheetId="11">[21]TP!#REF!</definedName>
    <definedName name="TEST15">[21]TP!#REF!</definedName>
    <definedName name="TEST16" localSheetId="1">[21]TP!#REF!</definedName>
    <definedName name="TEST16" localSheetId="11">[21]TP!#REF!</definedName>
    <definedName name="TEST16">[21]TP!#REF!</definedName>
    <definedName name="TEST17" localSheetId="1">#REF!</definedName>
    <definedName name="TEST17" localSheetId="11">#REF!</definedName>
    <definedName name="TEST17">#REF!</definedName>
    <definedName name="TEST18" localSheetId="1">#REF!</definedName>
    <definedName name="TEST18" localSheetId="11">#REF!</definedName>
    <definedName name="TEST18">#REF!</definedName>
    <definedName name="TEST2" localSheetId="1">#REF!</definedName>
    <definedName name="TEST2" localSheetId="11">#REF!</definedName>
    <definedName name="TEST2">#REF!</definedName>
    <definedName name="TEST3" localSheetId="1">#REF!</definedName>
    <definedName name="TEST3" localSheetId="11">#REF!</definedName>
    <definedName name="TEST3">#REF!</definedName>
    <definedName name="TEST4" localSheetId="1">#REF!</definedName>
    <definedName name="TEST4" localSheetId="11">#REF!</definedName>
    <definedName name="TEST4">#REF!</definedName>
    <definedName name="TEST5" localSheetId="1">#REF!</definedName>
    <definedName name="TEST5" localSheetId="11">#REF!</definedName>
    <definedName name="TEST5">#REF!</definedName>
    <definedName name="TEST6" localSheetId="1">#REF!</definedName>
    <definedName name="TEST6" localSheetId="11">#REF!</definedName>
    <definedName name="TEST6">#REF!</definedName>
    <definedName name="TEST7" localSheetId="1">#REF!</definedName>
    <definedName name="TEST7" localSheetId="11">#REF!</definedName>
    <definedName name="TEST7">#REF!</definedName>
    <definedName name="TEST8" localSheetId="1">#REF!</definedName>
    <definedName name="TEST8" localSheetId="11">#REF!</definedName>
    <definedName name="TEST8">#REF!</definedName>
    <definedName name="TEST9" localSheetId="1">#REF!</definedName>
    <definedName name="TEST9" localSheetId="11">#REF!</definedName>
    <definedName name="TEST9">#REF!</definedName>
    <definedName name="TESTHKEY" localSheetId="1">#REF!</definedName>
    <definedName name="TESTHKEY" localSheetId="11">#REF!</definedName>
    <definedName name="TESTHKEY">#REF!</definedName>
    <definedName name="TESTKEYS" localSheetId="1">#REF!</definedName>
    <definedName name="TESTKEYS" localSheetId="11">#REF!</definedName>
    <definedName name="TESTKEYS">#REF!</definedName>
    <definedName name="TESTVKEY" localSheetId="1">#REF!</definedName>
    <definedName name="TESTVKEY" localSheetId="11">#REF!</definedName>
    <definedName name="TESTVKEY">#REF!</definedName>
    <definedName name="third" localSheetId="1">#REF!</definedName>
    <definedName name="third" localSheetId="11">#REF!</definedName>
    <definedName name="third">#REF!</definedName>
    <definedName name="thirdyearHM" localSheetId="1">#REF!</definedName>
    <definedName name="thirdyearHM" localSheetId="11">#REF!</definedName>
    <definedName name="thirdyearHM">#REF!</definedName>
    <definedName name="total" localSheetId="1">#REF!</definedName>
    <definedName name="total" localSheetId="11">#REF!</definedName>
    <definedName name="total">#REF!</definedName>
    <definedName name="total_cout_trimes" localSheetId="1">#REF!</definedName>
    <definedName name="total_cout_trimes" localSheetId="11">#REF!</definedName>
    <definedName name="total_cout_trimes">#REF!</definedName>
    <definedName name="tourn" localSheetId="1">#REF!</definedName>
    <definedName name="tourn" localSheetId="11">#REF!</definedName>
    <definedName name="tourn">#REF!</definedName>
    <definedName name="TOURNETTE">'[14]Simulation PR'!$E$16</definedName>
    <definedName name="tps_quart" localSheetId="1">'[14]Simulation PR'!#REF!</definedName>
    <definedName name="tps_quart" localSheetId="11">'[14]Simulation PR'!#REF!</definedName>
    <definedName name="tps_quart">'[14]Simulation PR'!#REF!</definedName>
    <definedName name="transport" localSheetId="1">#REF!</definedName>
    <definedName name="transport" localSheetId="11">#REF!</definedName>
    <definedName name="transport">#REF!</definedName>
    <definedName name="TUYERE" localSheetId="1">#REF!</definedName>
    <definedName name="TUYERE" localSheetId="11">#REF!</definedName>
    <definedName name="TUYERE">#REF!</definedName>
    <definedName name="type_machine_du_contrat" localSheetId="1">#REF!</definedName>
    <definedName name="type_machine_du_contrat" localSheetId="11">#REF!</definedName>
    <definedName name="type_machine_du_contrat">#REF!</definedName>
    <definedName name="typemachine" localSheetId="1">#REF!</definedName>
    <definedName name="typemachine" localSheetId="11">#REF!</definedName>
    <definedName name="typemachine">#REF!</definedName>
    <definedName name="utilisation_1ère_année">'[14]Simulation PR'!$E$17</definedName>
    <definedName name="Utilisation_2ème_Année" localSheetId="1">#REF!</definedName>
    <definedName name="Utilisation_2ème_Année" localSheetId="11">#REF!</definedName>
    <definedName name="Utilisation_2ème_Année">#REF!</definedName>
    <definedName name="Utilisation_3ème_Année" localSheetId="1">#REF!</definedName>
    <definedName name="Utilisation_3ème_Année" localSheetId="11">#REF!</definedName>
    <definedName name="Utilisation_3ème_Année">#REF!</definedName>
    <definedName name="Utilisation_4ème_Année" localSheetId="1">#REF!</definedName>
    <definedName name="Utilisation_4ème_Année" localSheetId="11">#REF!</definedName>
    <definedName name="Utilisation_4ème_Année">#REF!</definedName>
    <definedName name="Utilisation_5ème_Année" localSheetId="1">#REF!</definedName>
    <definedName name="Utilisation_5ème_Année" localSheetId="11">#REF!</definedName>
    <definedName name="Utilisation_5ème_Année">#REF!</definedName>
    <definedName name="Utilisation_6ème_Année" localSheetId="1">#REF!</definedName>
    <definedName name="Utilisation_6ème_Année" localSheetId="11">#REF!</definedName>
    <definedName name="Utilisation_6ème_Année">#REF!</definedName>
    <definedName name="Utilisation_7ème_Année" localSheetId="1">#REF!</definedName>
    <definedName name="Utilisation_7ème_Année" localSheetId="11">#REF!</definedName>
    <definedName name="Utilisation_7ème_Année">#REF!</definedName>
    <definedName name="Utilisation_8ème_Année" localSheetId="1">#REF!</definedName>
    <definedName name="Utilisation_8ème_Année" localSheetId="11">#REF!</definedName>
    <definedName name="Utilisation_8ème_Année">#REF!</definedName>
    <definedName name="VA" localSheetId="1">#REF!</definedName>
    <definedName name="VA" localSheetId="11">#REF!</definedName>
    <definedName name="VA">#REF!</definedName>
    <definedName name="voyage" localSheetId="1">'[8]Manpower details'!#REF!</definedName>
    <definedName name="voyage" localSheetId="11">'[8]Manpower details'!#REF!</definedName>
    <definedName name="voyage">'[8]Manpower details'!#REF!</definedName>
    <definedName name="yes">[22]variable!$E$3:$E$5</definedName>
    <definedName name="zone" localSheetId="1">#REF!</definedName>
    <definedName name="zone" localSheetId="11">#REF!</definedName>
    <definedName name="zone">#REF!</definedName>
    <definedName name="zonecan" localSheetId="1">#REF!</definedName>
    <definedName name="zonecan" localSheetId="11">#REF!</definedName>
    <definedName name="zonecan">#REF!</definedName>
    <definedName name="zonepet" localSheetId="1">#REF!</definedName>
    <definedName name="zonepet" localSheetId="11">#REF!</definedName>
    <definedName name="zonepet">#REF!</definedName>
    <definedName name="zones">'[11]new country MU'!$A$2:$A$6815</definedName>
    <definedName name="zoneverre" localSheetId="1">#REF!</definedName>
    <definedName name="zoneverre" localSheetId="11">#REF!</definedName>
    <definedName name="zoneverre">#REF!</definedName>
    <definedName name="zsdq">[6]Tarification!$C$2</definedName>
  </definedNames>
  <calcPr calcId="162913"/>
  <pivotCaches>
    <pivotCache cacheId="0" r:id="rId39"/>
  </pivotCaches>
</workbook>
</file>

<file path=xl/calcChain.xml><?xml version="1.0" encoding="utf-8"?>
<calcChain xmlns="http://schemas.openxmlformats.org/spreadsheetml/2006/main">
  <c r="N10" i="1" l="1"/>
  <c r="N11" i="1"/>
  <c r="N12" i="1"/>
  <c r="N13" i="1"/>
  <c r="N14" i="1"/>
  <c r="N15" i="1"/>
  <c r="N16" i="1"/>
  <c r="N17" i="1"/>
  <c r="N18" i="1"/>
  <c r="N19" i="1"/>
  <c r="N20" i="1"/>
  <c r="N21" i="1"/>
  <c r="M10" i="1"/>
  <c r="M11" i="1"/>
  <c r="M12" i="1"/>
  <c r="M13" i="1"/>
  <c r="M14" i="1"/>
  <c r="M15" i="1"/>
  <c r="M16" i="1"/>
  <c r="M17" i="1"/>
  <c r="M18" i="1"/>
  <c r="M19" i="1"/>
  <c r="M20" i="1"/>
  <c r="M21" i="1"/>
  <c r="L10" i="1"/>
  <c r="L11" i="1"/>
  <c r="L12" i="1"/>
  <c r="L13" i="1"/>
  <c r="L14" i="1"/>
  <c r="L15" i="1"/>
  <c r="L16" i="1"/>
  <c r="L17" i="1"/>
  <c r="L18" i="1"/>
  <c r="L19" i="1"/>
  <c r="L20" i="1"/>
  <c r="L21" i="1"/>
  <c r="N9" i="1"/>
  <c r="M9" i="1"/>
  <c r="L9" i="1"/>
  <c r="K10" i="1"/>
  <c r="K11" i="1"/>
  <c r="K12" i="1"/>
  <c r="K13" i="1"/>
  <c r="K14" i="1"/>
  <c r="K15" i="1"/>
  <c r="K16" i="1"/>
  <c r="K17" i="1"/>
  <c r="K18" i="1"/>
  <c r="K19" i="1"/>
  <c r="K20" i="1"/>
  <c r="K21" i="1"/>
  <c r="K9" i="1"/>
  <c r="J10" i="1"/>
  <c r="J11" i="1"/>
  <c r="J12" i="1"/>
  <c r="J13" i="1"/>
  <c r="J14" i="1"/>
  <c r="J15" i="1"/>
  <c r="J16" i="1"/>
  <c r="J17" i="1"/>
  <c r="J18" i="1"/>
  <c r="J19" i="1"/>
  <c r="J20" i="1"/>
  <c r="J21" i="1"/>
  <c r="J9" i="1"/>
  <c r="I10" i="1"/>
  <c r="I11" i="1"/>
  <c r="I12" i="1"/>
  <c r="I13" i="1"/>
  <c r="I14" i="1"/>
  <c r="I15" i="1"/>
  <c r="I16" i="1"/>
  <c r="I17" i="1"/>
  <c r="I18" i="1"/>
  <c r="I19" i="1"/>
  <c r="I20" i="1"/>
  <c r="I21" i="1"/>
  <c r="I9" i="1"/>
  <c r="H10" i="1"/>
  <c r="H11" i="1"/>
  <c r="H12" i="1"/>
  <c r="H13" i="1"/>
  <c r="H14" i="1"/>
  <c r="H15" i="1"/>
  <c r="H16" i="1"/>
  <c r="H17" i="1"/>
  <c r="H18" i="1"/>
  <c r="H19" i="1"/>
  <c r="H20" i="1"/>
  <c r="H21" i="1"/>
  <c r="H9" i="1"/>
  <c r="G9" i="1"/>
  <c r="G10" i="1"/>
  <c r="G11" i="1"/>
  <c r="G12" i="1"/>
  <c r="G13" i="1"/>
  <c r="G14" i="1"/>
  <c r="G15" i="1"/>
  <c r="G16" i="1"/>
  <c r="G17" i="1"/>
  <c r="G18" i="1"/>
  <c r="G19" i="1"/>
  <c r="G20" i="1"/>
  <c r="G21" i="1"/>
  <c r="F10" i="1"/>
  <c r="F11" i="1"/>
  <c r="F12" i="1"/>
  <c r="F13" i="1"/>
  <c r="F14" i="1"/>
  <c r="F15" i="1"/>
  <c r="F16" i="1"/>
  <c r="F17" i="1"/>
  <c r="F18" i="1"/>
  <c r="F19" i="1"/>
  <c r="F20" i="1"/>
  <c r="F21" i="1"/>
  <c r="F9" i="1"/>
  <c r="E10" i="1"/>
  <c r="E11" i="1"/>
  <c r="E12" i="1"/>
  <c r="E13" i="1"/>
  <c r="E14" i="1"/>
  <c r="E15" i="1"/>
  <c r="E16" i="1"/>
  <c r="E17" i="1"/>
  <c r="E18" i="1"/>
  <c r="E19" i="1"/>
  <c r="E20" i="1"/>
  <c r="E21" i="1"/>
  <c r="E9" i="1"/>
  <c r="E7" i="20" l="1"/>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K8" i="20"/>
  <c r="K9" i="20"/>
  <c r="K10" i="20"/>
  <c r="K11" i="20"/>
  <c r="K12" i="20"/>
  <c r="K13" i="20"/>
  <c r="K14" i="20"/>
  <c r="K15" i="20"/>
  <c r="K16" i="20"/>
  <c r="K17" i="20"/>
  <c r="K18" i="20"/>
  <c r="K19" i="20"/>
  <c r="K20" i="20"/>
  <c r="K21" i="20"/>
  <c r="K22" i="20"/>
  <c r="K23" i="20"/>
  <c r="K24" i="20"/>
  <c r="K25" i="20"/>
  <c r="K26" i="20"/>
  <c r="K27" i="20"/>
  <c r="K28" i="20"/>
  <c r="K29" i="20"/>
  <c r="K30" i="20"/>
  <c r="K31" i="20"/>
  <c r="K32" i="20"/>
  <c r="K33" i="20"/>
  <c r="K34" i="20"/>
  <c r="K35" i="20"/>
  <c r="K36" i="20"/>
  <c r="K37" i="20"/>
  <c r="K38" i="20"/>
  <c r="K39" i="20"/>
  <c r="K40" i="20"/>
  <c r="K41" i="20"/>
  <c r="K42" i="20"/>
  <c r="K43" i="20"/>
  <c r="K44" i="20"/>
  <c r="K45" i="20"/>
  <c r="K46" i="20"/>
  <c r="K47" i="20"/>
  <c r="K48" i="20"/>
  <c r="K49" i="20"/>
  <c r="K50" i="20"/>
  <c r="K51" i="20"/>
  <c r="K52" i="20"/>
  <c r="K53" i="20"/>
  <c r="K54" i="20"/>
  <c r="K55" i="20"/>
  <c r="K56" i="20"/>
  <c r="K57" i="20"/>
  <c r="K58" i="20"/>
  <c r="K59" i="20"/>
  <c r="K60" i="20"/>
  <c r="K61" i="20"/>
  <c r="K62" i="20"/>
  <c r="K63" i="20"/>
  <c r="K64" i="20"/>
  <c r="K65" i="20"/>
  <c r="K66" i="20"/>
  <c r="K67" i="20"/>
  <c r="K68" i="20"/>
  <c r="K69" i="20"/>
  <c r="K70" i="20"/>
  <c r="K71" i="20"/>
  <c r="K72" i="20"/>
  <c r="K73" i="20"/>
  <c r="K74" i="20"/>
  <c r="K75" i="20"/>
  <c r="K76" i="20"/>
  <c r="K77" i="20"/>
  <c r="K78" i="20"/>
  <c r="K79" i="20"/>
  <c r="K80" i="20"/>
  <c r="K81" i="20"/>
  <c r="K82" i="20"/>
  <c r="K83" i="20"/>
  <c r="K84" i="20"/>
  <c r="K85" i="20"/>
  <c r="K86" i="20"/>
  <c r="K87" i="20"/>
  <c r="K88" i="20"/>
  <c r="K89" i="20"/>
  <c r="K90" i="20"/>
  <c r="K91" i="20"/>
  <c r="K92" i="20"/>
  <c r="K93" i="20"/>
  <c r="K94" i="20"/>
  <c r="K95" i="20"/>
  <c r="K96" i="20"/>
  <c r="K97" i="20"/>
  <c r="K98" i="20"/>
  <c r="K99" i="20"/>
  <c r="K100" i="20"/>
  <c r="K101" i="20"/>
  <c r="K102" i="20"/>
  <c r="K103" i="20"/>
  <c r="K104" i="20"/>
  <c r="K105" i="20"/>
  <c r="K106" i="20"/>
  <c r="K107" i="20"/>
  <c r="K108" i="20"/>
  <c r="K109" i="20"/>
  <c r="K110" i="20"/>
  <c r="K111" i="20"/>
  <c r="K112" i="20"/>
  <c r="K113" i="20"/>
  <c r="K114" i="20"/>
  <c r="K115" i="20"/>
  <c r="K116" i="20"/>
  <c r="K117" i="20"/>
  <c r="K118" i="20"/>
  <c r="K119" i="20"/>
  <c r="K120" i="20"/>
  <c r="K121" i="20"/>
  <c r="K122" i="20"/>
  <c r="K123" i="20"/>
  <c r="K124" i="20"/>
  <c r="K125" i="20"/>
  <c r="K126" i="20"/>
  <c r="K127" i="20"/>
  <c r="K128" i="20"/>
  <c r="K129" i="20"/>
  <c r="K130" i="20"/>
  <c r="K131" i="20"/>
  <c r="K132" i="20"/>
  <c r="K133" i="20"/>
  <c r="K134" i="20"/>
  <c r="K135" i="20"/>
  <c r="K136" i="20"/>
  <c r="K137" i="20"/>
  <c r="K138" i="20"/>
  <c r="K139" i="20"/>
  <c r="K140" i="20"/>
  <c r="K141" i="20"/>
  <c r="K142" i="20"/>
  <c r="K143" i="20"/>
  <c r="K144" i="20"/>
  <c r="K145" i="20"/>
  <c r="K146" i="20"/>
  <c r="K147" i="20"/>
  <c r="K148" i="20"/>
  <c r="K149" i="20"/>
  <c r="K150" i="20"/>
  <c r="K151" i="20"/>
  <c r="K152" i="20"/>
  <c r="K153" i="20"/>
  <c r="K154" i="20"/>
  <c r="K155" i="20"/>
  <c r="K156" i="20"/>
  <c r="K157" i="20"/>
  <c r="K158" i="20"/>
  <c r="K159" i="20"/>
  <c r="K160" i="20"/>
  <c r="K161" i="20"/>
  <c r="K162" i="20"/>
  <c r="K163" i="20"/>
  <c r="K164" i="20"/>
  <c r="K165" i="20"/>
  <c r="K166" i="20"/>
  <c r="K167" i="20"/>
  <c r="K168" i="20"/>
  <c r="K169" i="20"/>
  <c r="K170" i="20"/>
  <c r="K171" i="20"/>
  <c r="K172" i="20"/>
  <c r="K173" i="20"/>
  <c r="K174" i="20"/>
  <c r="K175" i="20"/>
  <c r="K176" i="20"/>
  <c r="K177" i="20"/>
  <c r="K178" i="20"/>
  <c r="K179" i="20"/>
  <c r="K180" i="20"/>
  <c r="K181" i="20"/>
  <c r="K182" i="20"/>
  <c r="K183" i="20"/>
  <c r="K184" i="20"/>
  <c r="K185" i="20"/>
  <c r="K186" i="20"/>
  <c r="K187" i="20"/>
  <c r="K188" i="20"/>
  <c r="K189" i="20"/>
  <c r="K190" i="20"/>
  <c r="K191" i="20"/>
  <c r="K192" i="20"/>
  <c r="K193" i="20"/>
  <c r="K194" i="20"/>
  <c r="K195" i="20"/>
  <c r="K196" i="20"/>
  <c r="K197" i="20"/>
  <c r="K198" i="20"/>
  <c r="K199" i="20"/>
  <c r="K200" i="20"/>
  <c r="K201" i="20"/>
  <c r="K202" i="20"/>
  <c r="K203" i="20"/>
  <c r="K204" i="20"/>
  <c r="K205" i="20"/>
  <c r="K206" i="20"/>
  <c r="K207" i="20"/>
  <c r="K208" i="20"/>
  <c r="K209" i="20"/>
  <c r="K210" i="20"/>
  <c r="K211" i="20"/>
  <c r="K212" i="20"/>
  <c r="K213" i="20"/>
  <c r="K214" i="20"/>
  <c r="K215" i="20"/>
  <c r="K216" i="20"/>
  <c r="K217" i="20"/>
  <c r="K218" i="20"/>
  <c r="K219" i="20"/>
  <c r="K220" i="20"/>
  <c r="K221" i="20"/>
  <c r="K222" i="20"/>
  <c r="K223" i="20"/>
  <c r="K224" i="20"/>
  <c r="K225" i="20"/>
  <c r="K226" i="20"/>
  <c r="K227" i="20"/>
  <c r="K228" i="20"/>
  <c r="K229" i="20"/>
  <c r="K230" i="20"/>
  <c r="K231" i="20"/>
  <c r="K232" i="20"/>
  <c r="K233" i="20"/>
  <c r="K234" i="20"/>
  <c r="K235" i="20"/>
  <c r="K236" i="20"/>
  <c r="K237" i="20"/>
  <c r="K238" i="20"/>
  <c r="K239" i="20"/>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H238" i="20"/>
  <c r="H239" i="20"/>
  <c r="K7" i="20"/>
  <c r="H7" i="20"/>
  <c r="AG8" i="20" l="1"/>
  <c r="AG9" i="20"/>
  <c r="AG10" i="20"/>
  <c r="AG11" i="20"/>
  <c r="AG12" i="20"/>
  <c r="AG13" i="20"/>
  <c r="AG14" i="20"/>
  <c r="AG15" i="20"/>
  <c r="AG16" i="20"/>
  <c r="AG17" i="20"/>
  <c r="AG18" i="20"/>
  <c r="AG19" i="20"/>
  <c r="AG20" i="20"/>
  <c r="AG21" i="20"/>
  <c r="AG22" i="20"/>
  <c r="AG23" i="20"/>
  <c r="AG24" i="20"/>
  <c r="AG25" i="20"/>
  <c r="AG26" i="20"/>
  <c r="AG27" i="20"/>
  <c r="AG28" i="20"/>
  <c r="AG29" i="20"/>
  <c r="AG30" i="20"/>
  <c r="AG31" i="20"/>
  <c r="AG32" i="20"/>
  <c r="AG33" i="20"/>
  <c r="AG34" i="20"/>
  <c r="AG35" i="20"/>
  <c r="AG36" i="20"/>
  <c r="AG37" i="20"/>
  <c r="AG38" i="20"/>
  <c r="AG39" i="20"/>
  <c r="AG40" i="20"/>
  <c r="AG41" i="20"/>
  <c r="AG42" i="20"/>
  <c r="AG43" i="20"/>
  <c r="AG44" i="20"/>
  <c r="AG45" i="20"/>
  <c r="AG46" i="20"/>
  <c r="AG47" i="20"/>
  <c r="AG48" i="20"/>
  <c r="AG49" i="20"/>
  <c r="AG50" i="20"/>
  <c r="AG51" i="20"/>
  <c r="AG52" i="20"/>
  <c r="AG53" i="20"/>
  <c r="AG54" i="20"/>
  <c r="AG55" i="20"/>
  <c r="AG56" i="20"/>
  <c r="AG57" i="20"/>
  <c r="AG58" i="20"/>
  <c r="AG59" i="20"/>
  <c r="AG60" i="20"/>
  <c r="AG61" i="20"/>
  <c r="AG62" i="20"/>
  <c r="AG63" i="20"/>
  <c r="AG64" i="20"/>
  <c r="AG65" i="20"/>
  <c r="AG66" i="20"/>
  <c r="AG67" i="20"/>
  <c r="AG68" i="20"/>
  <c r="AG69" i="20"/>
  <c r="AG70" i="20"/>
  <c r="AG71" i="20"/>
  <c r="AG72" i="20"/>
  <c r="AG73" i="20"/>
  <c r="AG74" i="20"/>
  <c r="AG75" i="20"/>
  <c r="AG76" i="20"/>
  <c r="AG77" i="20"/>
  <c r="AG78" i="20"/>
  <c r="AG79" i="20"/>
  <c r="AG80" i="20"/>
  <c r="AG81" i="20"/>
  <c r="AG82" i="20"/>
  <c r="AG83" i="20"/>
  <c r="AG84" i="20"/>
  <c r="AG85" i="20"/>
  <c r="AG86" i="20"/>
  <c r="AG87" i="20"/>
  <c r="AG88" i="20"/>
  <c r="AG89" i="20"/>
  <c r="AG90" i="20"/>
  <c r="AG91" i="20"/>
  <c r="AG92" i="20"/>
  <c r="AG93" i="20"/>
  <c r="AG94" i="20"/>
  <c r="AG95" i="20"/>
  <c r="AG96" i="20"/>
  <c r="AG97" i="20"/>
  <c r="AG98" i="20"/>
  <c r="AG99" i="20"/>
  <c r="AG100" i="20"/>
  <c r="AG101" i="20"/>
  <c r="AG102" i="20"/>
  <c r="AG103" i="20"/>
  <c r="AG104" i="20"/>
  <c r="AG105" i="20"/>
  <c r="AG106" i="20"/>
  <c r="AG107" i="20"/>
  <c r="AG108" i="20"/>
  <c r="AG109" i="20"/>
  <c r="AG110" i="20"/>
  <c r="AG111" i="20"/>
  <c r="AG112" i="20"/>
  <c r="AG113" i="20"/>
  <c r="AG114" i="20"/>
  <c r="AG115" i="20"/>
  <c r="AG116" i="20"/>
  <c r="AG117" i="20"/>
  <c r="AG118" i="20"/>
  <c r="AG119" i="20"/>
  <c r="AG120" i="20"/>
  <c r="AG121" i="20"/>
  <c r="AG122" i="20"/>
  <c r="AG123" i="20"/>
  <c r="AG124" i="20"/>
  <c r="AG125" i="20"/>
  <c r="AG126" i="20"/>
  <c r="AG127" i="20"/>
  <c r="AG128" i="20"/>
  <c r="AG129" i="20"/>
  <c r="AG130" i="20"/>
  <c r="AG131" i="20"/>
  <c r="AG132" i="20"/>
  <c r="AG133" i="20"/>
  <c r="AG134" i="20"/>
  <c r="AG135" i="20"/>
  <c r="AG136" i="20"/>
  <c r="AG137" i="20"/>
  <c r="AG138" i="20"/>
  <c r="AG139" i="20"/>
  <c r="AG140" i="20"/>
  <c r="AG141" i="20"/>
  <c r="AG142" i="20"/>
  <c r="AG143" i="20"/>
  <c r="AG144" i="20"/>
  <c r="AG145" i="20"/>
  <c r="AG146" i="20"/>
  <c r="AG147" i="20"/>
  <c r="AG148" i="20"/>
  <c r="AG149" i="20"/>
  <c r="AG150" i="20"/>
  <c r="AG151" i="20"/>
  <c r="AG152" i="20"/>
  <c r="AG153" i="20"/>
  <c r="AG154" i="20"/>
  <c r="AG155" i="20"/>
  <c r="AG156" i="20"/>
  <c r="AG157" i="20"/>
  <c r="AG158" i="20"/>
  <c r="AG159" i="20"/>
  <c r="AG160" i="20"/>
  <c r="AG161" i="20"/>
  <c r="AG162" i="20"/>
  <c r="AG163" i="20"/>
  <c r="AG164" i="20"/>
  <c r="AG165" i="20"/>
  <c r="AG166" i="20"/>
  <c r="AG167" i="20"/>
  <c r="AG168" i="20"/>
  <c r="AG169" i="20"/>
  <c r="AG170" i="20"/>
  <c r="AG171" i="20"/>
  <c r="AG172" i="20"/>
  <c r="AG173" i="20"/>
  <c r="AG174" i="20"/>
  <c r="AG175" i="20"/>
  <c r="AG176" i="20"/>
  <c r="AG177" i="20"/>
  <c r="AG178" i="20"/>
  <c r="AG179" i="20"/>
  <c r="AG180" i="20"/>
  <c r="AG181" i="20"/>
  <c r="AG182" i="20"/>
  <c r="AG183" i="20"/>
  <c r="AG184" i="20"/>
  <c r="AG185" i="20"/>
  <c r="AG186" i="20"/>
  <c r="AG187" i="20"/>
  <c r="AG188" i="20"/>
  <c r="AG189" i="20"/>
  <c r="AG190" i="20"/>
  <c r="AG191" i="20"/>
  <c r="AG192" i="20"/>
  <c r="AG193" i="20"/>
  <c r="AG194" i="20"/>
  <c r="AG195" i="20"/>
  <c r="AG196" i="20"/>
  <c r="AG197" i="20"/>
  <c r="AG198" i="20"/>
  <c r="AG199" i="20"/>
  <c r="AG200" i="20"/>
  <c r="AG201" i="20"/>
  <c r="AG202" i="20"/>
  <c r="AG203" i="20"/>
  <c r="AG204" i="20"/>
  <c r="AG205" i="20"/>
  <c r="AG206" i="20"/>
  <c r="AG207" i="20"/>
  <c r="AG208" i="20"/>
  <c r="AG209" i="20"/>
  <c r="AG210" i="20"/>
  <c r="AG211" i="20"/>
  <c r="AG212" i="20"/>
  <c r="AG213" i="20"/>
  <c r="AG214" i="20"/>
  <c r="AG215" i="20"/>
  <c r="AG216" i="20"/>
  <c r="AG217" i="20"/>
  <c r="AG218" i="20"/>
  <c r="AG219" i="20"/>
  <c r="AG220" i="20"/>
  <c r="AG221" i="20"/>
  <c r="AG222" i="20"/>
  <c r="AG223" i="20"/>
  <c r="AG224" i="20"/>
  <c r="AG225" i="20"/>
  <c r="AG226" i="20"/>
  <c r="AG227" i="20"/>
  <c r="AG228" i="20"/>
  <c r="AG229" i="20"/>
  <c r="AG230" i="20"/>
  <c r="AG231" i="20"/>
  <c r="AG232" i="20"/>
  <c r="AG233" i="20"/>
  <c r="AG234" i="20"/>
  <c r="AG235" i="20"/>
  <c r="AG236" i="20"/>
  <c r="AG237" i="20"/>
  <c r="AG238" i="20"/>
  <c r="AG239" i="20"/>
  <c r="AG7" i="20"/>
  <c r="O20" i="1" l="1"/>
  <c r="O21" i="1"/>
  <c r="D9" i="1" l="1"/>
  <c r="AF8" i="20" l="1"/>
  <c r="AF9" i="20"/>
  <c r="AF10" i="20"/>
  <c r="AF11" i="20"/>
  <c r="AF12" i="20"/>
  <c r="AF13" i="20"/>
  <c r="AF14" i="20"/>
  <c r="AF15" i="20"/>
  <c r="AF16" i="20"/>
  <c r="AF17" i="20"/>
  <c r="AF18" i="20"/>
  <c r="AF19" i="20"/>
  <c r="AF20" i="20"/>
  <c r="AF21" i="20"/>
  <c r="AF22" i="20"/>
  <c r="AF23" i="20"/>
  <c r="AF24" i="20"/>
  <c r="AF25" i="20"/>
  <c r="AF26" i="20"/>
  <c r="AF27" i="20"/>
  <c r="AF28" i="20"/>
  <c r="AF29" i="20"/>
  <c r="AF30" i="20"/>
  <c r="AF31" i="20"/>
  <c r="AF32" i="20"/>
  <c r="AF33" i="20"/>
  <c r="AF34" i="20"/>
  <c r="AF35" i="20"/>
  <c r="AF36" i="20"/>
  <c r="AF37" i="20"/>
  <c r="AF38" i="20"/>
  <c r="AF39" i="20"/>
  <c r="AF40" i="20"/>
  <c r="AF41" i="20"/>
  <c r="AF42" i="20"/>
  <c r="AF43" i="20"/>
  <c r="AF44" i="20"/>
  <c r="AF45" i="20"/>
  <c r="AF46" i="20"/>
  <c r="AF47" i="20"/>
  <c r="AF48" i="20"/>
  <c r="AF49" i="20"/>
  <c r="AF50" i="20"/>
  <c r="AF51" i="20"/>
  <c r="AF52" i="20"/>
  <c r="AF53" i="20"/>
  <c r="AF54" i="20"/>
  <c r="AF55" i="20"/>
  <c r="AF56" i="20"/>
  <c r="AF57" i="20"/>
  <c r="AF58" i="20"/>
  <c r="AF59" i="20"/>
  <c r="AF60" i="20"/>
  <c r="AF61" i="20"/>
  <c r="AF62" i="20"/>
  <c r="AF63" i="20"/>
  <c r="AF64" i="20"/>
  <c r="AF65" i="20"/>
  <c r="AF66" i="20"/>
  <c r="AF67" i="20"/>
  <c r="AF68" i="20"/>
  <c r="AF69" i="20"/>
  <c r="AF70" i="20"/>
  <c r="AF71" i="20"/>
  <c r="AF72" i="20"/>
  <c r="AF73" i="20"/>
  <c r="AF74" i="20"/>
  <c r="AF75" i="20"/>
  <c r="AF76" i="20"/>
  <c r="AF77" i="20"/>
  <c r="AF78" i="20"/>
  <c r="AF79" i="20"/>
  <c r="AF80" i="20"/>
  <c r="AF81" i="20"/>
  <c r="AF82" i="20"/>
  <c r="AF83" i="20"/>
  <c r="AF84" i="20"/>
  <c r="AF85" i="20"/>
  <c r="AF86" i="20"/>
  <c r="AF87" i="20"/>
  <c r="AF88" i="20"/>
  <c r="AF89" i="20"/>
  <c r="AF90" i="20"/>
  <c r="AF91" i="20"/>
  <c r="AF92" i="20"/>
  <c r="AF93" i="20"/>
  <c r="AF94" i="20"/>
  <c r="AF95" i="20"/>
  <c r="AF96" i="20"/>
  <c r="AF97" i="20"/>
  <c r="AF98" i="20"/>
  <c r="AF99" i="20"/>
  <c r="AF100" i="20"/>
  <c r="AF101" i="20"/>
  <c r="AF102" i="20"/>
  <c r="AF103" i="20"/>
  <c r="AF104" i="20"/>
  <c r="AF105" i="20"/>
  <c r="AF106" i="20"/>
  <c r="AF107" i="20"/>
  <c r="AF108" i="20"/>
  <c r="AF109" i="20"/>
  <c r="AF110" i="20"/>
  <c r="AF111" i="20"/>
  <c r="AF112" i="20"/>
  <c r="AF113" i="20"/>
  <c r="AF114" i="20"/>
  <c r="AF115" i="20"/>
  <c r="AF116" i="20"/>
  <c r="AF117" i="20"/>
  <c r="AF118" i="20"/>
  <c r="AF119" i="20"/>
  <c r="AF120" i="20"/>
  <c r="AF121" i="20"/>
  <c r="AF122" i="20"/>
  <c r="AF123" i="20"/>
  <c r="AF124" i="20"/>
  <c r="AF125" i="20"/>
  <c r="AF126" i="20"/>
  <c r="AF127" i="20"/>
  <c r="AF128" i="20"/>
  <c r="AF129" i="20"/>
  <c r="AF130" i="20"/>
  <c r="AF131" i="20"/>
  <c r="AF132" i="20"/>
  <c r="AF133" i="20"/>
  <c r="AF134" i="20"/>
  <c r="AF135" i="20"/>
  <c r="AF136" i="20"/>
  <c r="AF137" i="20"/>
  <c r="AF138" i="20"/>
  <c r="AF139" i="20"/>
  <c r="AF140" i="20"/>
  <c r="AF141" i="20"/>
  <c r="AF142" i="20"/>
  <c r="AF143" i="20"/>
  <c r="AF144" i="20"/>
  <c r="AF145" i="20"/>
  <c r="AF146" i="20"/>
  <c r="AF147" i="20"/>
  <c r="AF148" i="20"/>
  <c r="AF149" i="20"/>
  <c r="AF150" i="20"/>
  <c r="AF151" i="20"/>
  <c r="AF152" i="20"/>
  <c r="AF153" i="20"/>
  <c r="AF154" i="20"/>
  <c r="AF155" i="20"/>
  <c r="AF156" i="20"/>
  <c r="AF157" i="20"/>
  <c r="AF158" i="20"/>
  <c r="AF159" i="20"/>
  <c r="AF160" i="20"/>
  <c r="AF161" i="20"/>
  <c r="AF162" i="20"/>
  <c r="AF163" i="20"/>
  <c r="AF164" i="20"/>
  <c r="AF165" i="20"/>
  <c r="AF166" i="20"/>
  <c r="AF167" i="20"/>
  <c r="AF168" i="20"/>
  <c r="AF169" i="20"/>
  <c r="AF170" i="20"/>
  <c r="AF171" i="20"/>
  <c r="AF172" i="20"/>
  <c r="AF173" i="20"/>
  <c r="AF174" i="20"/>
  <c r="AF175" i="20"/>
  <c r="AF176" i="20"/>
  <c r="AF177" i="20"/>
  <c r="AF178" i="20"/>
  <c r="AF179" i="20"/>
  <c r="AF180" i="20"/>
  <c r="AF181" i="20"/>
  <c r="AF182" i="20"/>
  <c r="AF183" i="20"/>
  <c r="AF184" i="20"/>
  <c r="AF185" i="20"/>
  <c r="AF186" i="20"/>
  <c r="AF187" i="20"/>
  <c r="AF188" i="20"/>
  <c r="AF189" i="20"/>
  <c r="AF190" i="20"/>
  <c r="AF191" i="20"/>
  <c r="AF192" i="20"/>
  <c r="AF193" i="20"/>
  <c r="AF194" i="20"/>
  <c r="AF195" i="20"/>
  <c r="AF196" i="20"/>
  <c r="AF197" i="20"/>
  <c r="AF198" i="20"/>
  <c r="AF199" i="20"/>
  <c r="AF200" i="20"/>
  <c r="AF201" i="20"/>
  <c r="AF202" i="20"/>
  <c r="AF203" i="20"/>
  <c r="AF204" i="20"/>
  <c r="AF205" i="20"/>
  <c r="AF206" i="20"/>
  <c r="AF207" i="20"/>
  <c r="AF208" i="20"/>
  <c r="AF209" i="20"/>
  <c r="AF210" i="20"/>
  <c r="AF211" i="20"/>
  <c r="AF212" i="20"/>
  <c r="AF213" i="20"/>
  <c r="AF214" i="20"/>
  <c r="AF215" i="20"/>
  <c r="AF216" i="20"/>
  <c r="AF217" i="20"/>
  <c r="AF218" i="20"/>
  <c r="AF219" i="20"/>
  <c r="AF220" i="20"/>
  <c r="AF221" i="20"/>
  <c r="AF222" i="20"/>
  <c r="AF223" i="20"/>
  <c r="AF224" i="20"/>
  <c r="AF225" i="20"/>
  <c r="AF226" i="20"/>
  <c r="AF227" i="20"/>
  <c r="AF228" i="20"/>
  <c r="AF229" i="20"/>
  <c r="AF230" i="20"/>
  <c r="AF231" i="20"/>
  <c r="AF232" i="20"/>
  <c r="AF233" i="20"/>
  <c r="AF234" i="20"/>
  <c r="AF235" i="20"/>
  <c r="AF236" i="20"/>
  <c r="AF237" i="20"/>
  <c r="AF238" i="20"/>
  <c r="AF239" i="20"/>
  <c r="AF7" i="20"/>
  <c r="AC8" i="20"/>
  <c r="AC9" i="20"/>
  <c r="AC10" i="20"/>
  <c r="AC11" i="20"/>
  <c r="AC12" i="20"/>
  <c r="AC13" i="20"/>
  <c r="AC14" i="20"/>
  <c r="AC15" i="20"/>
  <c r="AC16" i="20"/>
  <c r="AC17" i="20"/>
  <c r="AC18" i="20"/>
  <c r="AC19" i="20"/>
  <c r="AC20" i="20"/>
  <c r="AC21" i="20"/>
  <c r="AC22" i="20"/>
  <c r="AC23" i="20"/>
  <c r="AC24" i="20"/>
  <c r="AC25" i="20"/>
  <c r="AC26" i="20"/>
  <c r="AC27" i="20"/>
  <c r="AC28" i="20"/>
  <c r="AC29" i="20"/>
  <c r="AC30" i="20"/>
  <c r="AC31" i="20"/>
  <c r="AC32" i="20"/>
  <c r="AC33" i="20"/>
  <c r="AC34" i="20"/>
  <c r="AC35" i="20"/>
  <c r="AC36" i="20"/>
  <c r="AC37" i="20"/>
  <c r="AC38" i="20"/>
  <c r="AC39" i="20"/>
  <c r="AC40" i="20"/>
  <c r="AC41" i="20"/>
  <c r="AC42" i="20"/>
  <c r="AC43" i="20"/>
  <c r="AC44" i="20"/>
  <c r="AC45" i="20"/>
  <c r="AC46" i="20"/>
  <c r="AC47" i="20"/>
  <c r="AC48" i="20"/>
  <c r="AC49" i="20"/>
  <c r="AC50" i="20"/>
  <c r="AC51" i="20"/>
  <c r="AC52" i="20"/>
  <c r="AC53" i="20"/>
  <c r="AC54" i="20"/>
  <c r="AC55" i="20"/>
  <c r="AC56" i="20"/>
  <c r="AC57" i="20"/>
  <c r="AC58" i="20"/>
  <c r="AC59" i="20"/>
  <c r="AC60" i="20"/>
  <c r="AC61" i="20"/>
  <c r="AC62" i="20"/>
  <c r="AC63" i="20"/>
  <c r="AC64" i="20"/>
  <c r="AC65" i="20"/>
  <c r="AC66" i="20"/>
  <c r="AC67" i="20"/>
  <c r="AC68" i="20"/>
  <c r="AC69" i="20"/>
  <c r="AC70" i="20"/>
  <c r="AC71" i="20"/>
  <c r="AC72" i="20"/>
  <c r="AC73" i="20"/>
  <c r="AC74" i="20"/>
  <c r="AC75" i="20"/>
  <c r="AC76" i="20"/>
  <c r="AC77" i="20"/>
  <c r="AC78" i="20"/>
  <c r="AC79" i="20"/>
  <c r="AC80" i="20"/>
  <c r="AC81" i="20"/>
  <c r="AC82" i="20"/>
  <c r="AC83" i="20"/>
  <c r="AC84" i="20"/>
  <c r="AC85" i="20"/>
  <c r="AC86" i="20"/>
  <c r="AC87" i="20"/>
  <c r="AC88" i="20"/>
  <c r="AC89" i="20"/>
  <c r="AC90" i="20"/>
  <c r="AC91" i="20"/>
  <c r="AC92" i="20"/>
  <c r="AC93" i="20"/>
  <c r="AC94" i="20"/>
  <c r="AC95" i="20"/>
  <c r="AC96" i="20"/>
  <c r="AC97" i="20"/>
  <c r="AC98" i="20"/>
  <c r="AC99" i="20"/>
  <c r="AC100" i="20"/>
  <c r="AC101" i="20"/>
  <c r="AC102" i="20"/>
  <c r="AC103" i="20"/>
  <c r="AC104" i="20"/>
  <c r="AC105" i="20"/>
  <c r="AC106" i="20"/>
  <c r="AC107" i="20"/>
  <c r="AC108" i="20"/>
  <c r="AC109" i="20"/>
  <c r="AC110" i="20"/>
  <c r="AC111" i="20"/>
  <c r="AC112" i="20"/>
  <c r="AC113" i="20"/>
  <c r="AC114" i="20"/>
  <c r="AC115" i="20"/>
  <c r="AC116" i="20"/>
  <c r="AC117" i="20"/>
  <c r="AC118" i="20"/>
  <c r="AC119" i="20"/>
  <c r="AC120" i="20"/>
  <c r="AC121" i="20"/>
  <c r="AC122" i="20"/>
  <c r="AC123" i="20"/>
  <c r="AC124" i="20"/>
  <c r="AC125" i="20"/>
  <c r="AC126" i="20"/>
  <c r="AC127" i="20"/>
  <c r="AC128" i="20"/>
  <c r="AC129" i="20"/>
  <c r="AC130" i="20"/>
  <c r="AC131" i="20"/>
  <c r="AC132" i="20"/>
  <c r="AC133" i="20"/>
  <c r="AC134" i="20"/>
  <c r="AC135" i="20"/>
  <c r="AC136" i="20"/>
  <c r="AC137" i="20"/>
  <c r="AC138" i="20"/>
  <c r="AC139" i="20"/>
  <c r="AC140" i="20"/>
  <c r="AC141" i="20"/>
  <c r="AC142" i="20"/>
  <c r="AC143" i="20"/>
  <c r="AC144" i="20"/>
  <c r="AC145" i="20"/>
  <c r="AC146" i="20"/>
  <c r="AC147" i="20"/>
  <c r="AC148" i="20"/>
  <c r="AC149" i="20"/>
  <c r="AC150" i="20"/>
  <c r="AC151" i="20"/>
  <c r="AC152" i="20"/>
  <c r="AC153" i="20"/>
  <c r="AC154" i="20"/>
  <c r="AC155" i="20"/>
  <c r="AC156" i="20"/>
  <c r="AC157" i="20"/>
  <c r="AC158" i="20"/>
  <c r="AC159" i="20"/>
  <c r="AC160" i="20"/>
  <c r="AC161" i="20"/>
  <c r="AC162" i="20"/>
  <c r="AC163" i="20"/>
  <c r="AC164" i="20"/>
  <c r="AC165" i="20"/>
  <c r="AC166" i="20"/>
  <c r="AC167" i="20"/>
  <c r="AC168" i="20"/>
  <c r="AC169" i="20"/>
  <c r="AC170" i="20"/>
  <c r="AC171" i="20"/>
  <c r="AC172" i="20"/>
  <c r="AC173" i="20"/>
  <c r="AC174" i="20"/>
  <c r="AC175" i="20"/>
  <c r="AC176" i="20"/>
  <c r="AC177" i="20"/>
  <c r="AC178" i="20"/>
  <c r="AC179" i="20"/>
  <c r="AC180" i="20"/>
  <c r="AC181" i="20"/>
  <c r="AC182" i="20"/>
  <c r="AC183" i="20"/>
  <c r="AC184" i="20"/>
  <c r="AC185" i="20"/>
  <c r="AC186" i="20"/>
  <c r="AC187" i="20"/>
  <c r="AC188" i="20"/>
  <c r="AC189" i="20"/>
  <c r="AC190" i="20"/>
  <c r="AC191" i="20"/>
  <c r="AC192" i="20"/>
  <c r="AC193" i="20"/>
  <c r="AC194" i="20"/>
  <c r="AC195" i="20"/>
  <c r="AC196" i="20"/>
  <c r="AC197" i="20"/>
  <c r="AC198" i="20"/>
  <c r="AC199" i="20"/>
  <c r="AC200" i="20"/>
  <c r="AC201" i="20"/>
  <c r="AC202" i="20"/>
  <c r="AC203" i="20"/>
  <c r="AC204" i="20"/>
  <c r="AC205" i="20"/>
  <c r="AC206" i="20"/>
  <c r="AC207" i="20"/>
  <c r="AC208" i="20"/>
  <c r="AC209" i="20"/>
  <c r="AC210" i="20"/>
  <c r="AC211" i="20"/>
  <c r="AC212" i="20"/>
  <c r="AC213" i="20"/>
  <c r="AC214" i="20"/>
  <c r="AC215" i="20"/>
  <c r="AC216" i="20"/>
  <c r="AC217" i="20"/>
  <c r="AC218" i="20"/>
  <c r="AC219" i="20"/>
  <c r="AC220" i="20"/>
  <c r="AC221" i="20"/>
  <c r="AC222" i="20"/>
  <c r="AC223" i="20"/>
  <c r="AC224" i="20"/>
  <c r="AC225" i="20"/>
  <c r="AC226" i="20"/>
  <c r="AC227" i="20"/>
  <c r="AC228" i="20"/>
  <c r="AC229" i="20"/>
  <c r="AC230" i="20"/>
  <c r="AC231" i="20"/>
  <c r="AC232" i="20"/>
  <c r="AC233" i="20"/>
  <c r="AC234" i="20"/>
  <c r="AC235" i="20"/>
  <c r="AC236" i="20"/>
  <c r="AC237" i="20"/>
  <c r="AC238" i="20"/>
  <c r="AC239" i="20"/>
  <c r="AC7" i="20"/>
  <c r="Z8" i="20"/>
  <c r="Z9" i="20"/>
  <c r="Z10" i="20"/>
  <c r="Z11" i="20"/>
  <c r="Z12" i="20"/>
  <c r="Z13" i="20"/>
  <c r="Z14" i="20"/>
  <c r="Z15" i="20"/>
  <c r="Z16" i="20"/>
  <c r="Z17" i="20"/>
  <c r="Z18" i="20"/>
  <c r="Z19" i="20"/>
  <c r="Z20" i="20"/>
  <c r="Z21" i="20"/>
  <c r="Z22" i="20"/>
  <c r="Z23" i="20"/>
  <c r="Z24" i="20"/>
  <c r="Z25" i="20"/>
  <c r="Z26" i="20"/>
  <c r="Z27" i="20"/>
  <c r="Z28" i="20"/>
  <c r="Z29" i="20"/>
  <c r="Z30" i="20"/>
  <c r="Z31" i="20"/>
  <c r="Z32" i="20"/>
  <c r="Z33" i="20"/>
  <c r="Z34" i="20"/>
  <c r="Z35" i="20"/>
  <c r="Z36" i="20"/>
  <c r="Z37" i="20"/>
  <c r="Z38" i="20"/>
  <c r="Z39" i="20"/>
  <c r="Z40" i="20"/>
  <c r="Z41" i="20"/>
  <c r="Z42" i="20"/>
  <c r="Z43" i="20"/>
  <c r="Z44" i="20"/>
  <c r="Z45" i="20"/>
  <c r="Z46" i="20"/>
  <c r="Z47" i="20"/>
  <c r="Z48" i="20"/>
  <c r="Z49" i="20"/>
  <c r="Z50" i="20"/>
  <c r="Z51" i="20"/>
  <c r="Z52" i="20"/>
  <c r="Z53" i="20"/>
  <c r="Z54" i="20"/>
  <c r="Z55" i="20"/>
  <c r="Z56" i="20"/>
  <c r="Z57" i="20"/>
  <c r="Z58" i="20"/>
  <c r="Z59" i="20"/>
  <c r="Z60" i="20"/>
  <c r="Z61" i="20"/>
  <c r="Z62" i="20"/>
  <c r="Z63" i="20"/>
  <c r="Z64" i="20"/>
  <c r="Z65" i="20"/>
  <c r="Z66" i="20"/>
  <c r="Z67" i="20"/>
  <c r="Z68" i="20"/>
  <c r="Z69" i="20"/>
  <c r="Z70" i="20"/>
  <c r="Z71" i="20"/>
  <c r="Z72" i="20"/>
  <c r="Z73" i="20"/>
  <c r="Z74" i="20"/>
  <c r="Z75" i="20"/>
  <c r="Z76" i="20"/>
  <c r="Z77" i="20"/>
  <c r="Z78" i="20"/>
  <c r="Z79" i="20"/>
  <c r="Z80" i="20"/>
  <c r="Z81" i="20"/>
  <c r="Z82" i="20"/>
  <c r="Z83" i="20"/>
  <c r="Z84" i="20"/>
  <c r="Z85" i="20"/>
  <c r="Z86" i="20"/>
  <c r="Z87" i="20"/>
  <c r="Z88" i="20"/>
  <c r="Z89" i="20"/>
  <c r="Z90" i="20"/>
  <c r="Z91" i="20"/>
  <c r="Z92" i="20"/>
  <c r="Z93" i="20"/>
  <c r="Z94" i="20"/>
  <c r="Z95" i="20"/>
  <c r="Z96" i="20"/>
  <c r="Z97" i="20"/>
  <c r="Z98" i="20"/>
  <c r="Z99" i="20"/>
  <c r="Z100" i="20"/>
  <c r="Z101" i="20"/>
  <c r="Z102" i="20"/>
  <c r="Z103" i="20"/>
  <c r="Z104" i="20"/>
  <c r="Z105" i="20"/>
  <c r="Z106" i="20"/>
  <c r="Z107" i="20"/>
  <c r="Z108" i="20"/>
  <c r="Z109" i="20"/>
  <c r="Z110" i="20"/>
  <c r="Z111" i="20"/>
  <c r="Z112" i="20"/>
  <c r="Z113" i="20"/>
  <c r="Z114" i="20"/>
  <c r="Z115" i="20"/>
  <c r="Z116" i="20"/>
  <c r="Z117" i="20"/>
  <c r="Z118" i="20"/>
  <c r="Z119" i="20"/>
  <c r="Z120" i="20"/>
  <c r="Z121" i="20"/>
  <c r="Z122" i="20"/>
  <c r="Z123" i="20"/>
  <c r="Z124" i="20"/>
  <c r="Z125" i="20"/>
  <c r="Z126" i="20"/>
  <c r="Z127" i="20"/>
  <c r="Z128" i="20"/>
  <c r="Z129" i="20"/>
  <c r="Z130" i="20"/>
  <c r="Z131" i="20"/>
  <c r="Z132" i="20"/>
  <c r="Z133" i="20"/>
  <c r="Z134" i="20"/>
  <c r="Z135" i="20"/>
  <c r="Z136" i="20"/>
  <c r="Z137" i="20"/>
  <c r="Z138" i="20"/>
  <c r="Z139" i="20"/>
  <c r="Z140" i="20"/>
  <c r="Z141" i="20"/>
  <c r="Z142" i="20"/>
  <c r="Z143" i="20"/>
  <c r="Z144" i="20"/>
  <c r="Z145" i="20"/>
  <c r="Z146" i="20"/>
  <c r="Z147" i="20"/>
  <c r="Z148" i="20"/>
  <c r="Z149" i="20"/>
  <c r="Z150" i="20"/>
  <c r="Z151" i="20"/>
  <c r="Z152" i="20"/>
  <c r="Z153" i="20"/>
  <c r="Z154" i="20"/>
  <c r="Z155" i="20"/>
  <c r="Z156" i="20"/>
  <c r="Z157" i="20"/>
  <c r="Z158" i="20"/>
  <c r="Z159" i="20"/>
  <c r="Z160" i="20"/>
  <c r="Z161" i="20"/>
  <c r="Z162" i="20"/>
  <c r="Z163" i="20"/>
  <c r="Z164" i="20"/>
  <c r="Z165" i="20"/>
  <c r="Z166" i="20"/>
  <c r="Z167" i="20"/>
  <c r="Z168" i="20"/>
  <c r="Z169" i="20"/>
  <c r="Z170" i="20"/>
  <c r="Z171" i="20"/>
  <c r="Z172" i="20"/>
  <c r="Z173" i="20"/>
  <c r="Z174" i="20"/>
  <c r="Z175" i="20"/>
  <c r="Z176" i="20"/>
  <c r="Z177" i="20"/>
  <c r="Z178" i="20"/>
  <c r="Z179" i="20"/>
  <c r="Z180" i="20"/>
  <c r="Z181" i="20"/>
  <c r="Z182" i="20"/>
  <c r="Z183" i="20"/>
  <c r="Z184" i="20"/>
  <c r="Z185" i="20"/>
  <c r="Z186" i="20"/>
  <c r="Z187" i="20"/>
  <c r="Z188" i="20"/>
  <c r="Z189" i="20"/>
  <c r="Z190" i="20"/>
  <c r="Z191" i="20"/>
  <c r="Z192" i="20"/>
  <c r="Z193" i="20"/>
  <c r="Z194" i="20"/>
  <c r="Z195" i="20"/>
  <c r="Z196" i="20"/>
  <c r="Z197" i="20"/>
  <c r="Z198" i="20"/>
  <c r="Z199" i="20"/>
  <c r="Z200" i="20"/>
  <c r="Z201" i="20"/>
  <c r="Z202" i="20"/>
  <c r="Z203" i="20"/>
  <c r="Z204" i="20"/>
  <c r="Z205" i="20"/>
  <c r="Z206" i="20"/>
  <c r="Z207" i="20"/>
  <c r="Z208" i="20"/>
  <c r="Z209" i="20"/>
  <c r="Z210" i="20"/>
  <c r="Z211" i="20"/>
  <c r="Z212" i="20"/>
  <c r="Z213" i="20"/>
  <c r="Z214" i="20"/>
  <c r="Z215" i="20"/>
  <c r="Z216" i="20"/>
  <c r="Z217" i="20"/>
  <c r="Z218" i="20"/>
  <c r="Z219" i="20"/>
  <c r="Z220" i="20"/>
  <c r="Z221" i="20"/>
  <c r="Z222" i="20"/>
  <c r="Z223" i="20"/>
  <c r="Z224" i="20"/>
  <c r="Z225" i="20"/>
  <c r="Z226" i="20"/>
  <c r="Z227" i="20"/>
  <c r="Z228" i="20"/>
  <c r="Z229" i="20"/>
  <c r="Z230" i="20"/>
  <c r="Z231" i="20"/>
  <c r="Z232" i="20"/>
  <c r="Z233" i="20"/>
  <c r="Z234" i="20"/>
  <c r="Z235" i="20"/>
  <c r="Z236" i="20"/>
  <c r="Z237" i="20"/>
  <c r="Z238" i="20"/>
  <c r="Z239" i="20"/>
  <c r="Z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W57" i="20"/>
  <c r="W58" i="20"/>
  <c r="W59" i="20"/>
  <c r="W60" i="20"/>
  <c r="W61" i="20"/>
  <c r="W62" i="20"/>
  <c r="W63" i="20"/>
  <c r="W64" i="20"/>
  <c r="W65" i="20"/>
  <c r="W66" i="20"/>
  <c r="W67" i="20"/>
  <c r="W68" i="20"/>
  <c r="W69" i="20"/>
  <c r="W70" i="20"/>
  <c r="W71" i="20"/>
  <c r="W72" i="20"/>
  <c r="W73" i="20"/>
  <c r="W74" i="20"/>
  <c r="W75" i="20"/>
  <c r="W76" i="20"/>
  <c r="W77" i="20"/>
  <c r="W78" i="20"/>
  <c r="W79" i="20"/>
  <c r="W80" i="20"/>
  <c r="W81" i="20"/>
  <c r="W82" i="20"/>
  <c r="W83" i="20"/>
  <c r="W84" i="20"/>
  <c r="W85" i="20"/>
  <c r="W86" i="20"/>
  <c r="W87" i="20"/>
  <c r="W88" i="20"/>
  <c r="W89" i="20"/>
  <c r="W90" i="20"/>
  <c r="W91" i="20"/>
  <c r="W92" i="20"/>
  <c r="W93" i="20"/>
  <c r="W94" i="20"/>
  <c r="W95" i="20"/>
  <c r="W96" i="20"/>
  <c r="W97" i="20"/>
  <c r="W98" i="20"/>
  <c r="W99" i="20"/>
  <c r="W100" i="20"/>
  <c r="W101" i="20"/>
  <c r="W102" i="20"/>
  <c r="W103" i="20"/>
  <c r="W104" i="20"/>
  <c r="W105" i="20"/>
  <c r="W106" i="20"/>
  <c r="W107" i="20"/>
  <c r="W108" i="20"/>
  <c r="W109" i="20"/>
  <c r="W110" i="20"/>
  <c r="W111" i="20"/>
  <c r="W112" i="20"/>
  <c r="W113" i="20"/>
  <c r="W114" i="20"/>
  <c r="W115" i="20"/>
  <c r="W116" i="20"/>
  <c r="W117" i="20"/>
  <c r="W118" i="20"/>
  <c r="W119" i="20"/>
  <c r="W120" i="20"/>
  <c r="W121" i="20"/>
  <c r="W122" i="20"/>
  <c r="W123" i="20"/>
  <c r="W124" i="20"/>
  <c r="W125" i="20"/>
  <c r="W126" i="20"/>
  <c r="W127" i="20"/>
  <c r="W128" i="20"/>
  <c r="W129" i="20"/>
  <c r="W130" i="20"/>
  <c r="W131" i="20"/>
  <c r="W132" i="20"/>
  <c r="W133" i="20"/>
  <c r="W134" i="20"/>
  <c r="W135" i="20"/>
  <c r="W136" i="20"/>
  <c r="W137" i="20"/>
  <c r="W138" i="20"/>
  <c r="W139" i="20"/>
  <c r="W140" i="20"/>
  <c r="W141" i="20"/>
  <c r="W142" i="20"/>
  <c r="W143" i="20"/>
  <c r="W144" i="20"/>
  <c r="W145" i="20"/>
  <c r="W146" i="20"/>
  <c r="W147" i="20"/>
  <c r="W148" i="20"/>
  <c r="W149" i="20"/>
  <c r="W150" i="20"/>
  <c r="W151" i="20"/>
  <c r="W152" i="20"/>
  <c r="W153" i="20"/>
  <c r="W154" i="20"/>
  <c r="W155" i="20"/>
  <c r="W156" i="20"/>
  <c r="W157" i="20"/>
  <c r="W158" i="20"/>
  <c r="W159" i="20"/>
  <c r="W160" i="20"/>
  <c r="W161" i="20"/>
  <c r="W162" i="20"/>
  <c r="W163" i="20"/>
  <c r="W164" i="20"/>
  <c r="W165" i="20"/>
  <c r="W166" i="20"/>
  <c r="W167" i="20"/>
  <c r="W168" i="20"/>
  <c r="W169" i="20"/>
  <c r="W170" i="20"/>
  <c r="W171" i="20"/>
  <c r="W172" i="20"/>
  <c r="W173" i="20"/>
  <c r="W174" i="20"/>
  <c r="W175" i="20"/>
  <c r="W176" i="20"/>
  <c r="W177" i="20"/>
  <c r="W178" i="20"/>
  <c r="W179" i="20"/>
  <c r="W180" i="20"/>
  <c r="W181" i="20"/>
  <c r="W182" i="20"/>
  <c r="W183" i="20"/>
  <c r="W184" i="20"/>
  <c r="W185" i="20"/>
  <c r="W186" i="20"/>
  <c r="W187" i="20"/>
  <c r="W188" i="20"/>
  <c r="W189" i="20"/>
  <c r="W190" i="20"/>
  <c r="W191" i="20"/>
  <c r="W192" i="20"/>
  <c r="W193" i="20"/>
  <c r="W194" i="20"/>
  <c r="W195" i="20"/>
  <c r="W196" i="20"/>
  <c r="W197" i="20"/>
  <c r="W198" i="20"/>
  <c r="W199" i="20"/>
  <c r="W200" i="20"/>
  <c r="W201" i="20"/>
  <c r="W202" i="20"/>
  <c r="W203" i="20"/>
  <c r="W204" i="20"/>
  <c r="W205" i="20"/>
  <c r="W206" i="20"/>
  <c r="W207" i="20"/>
  <c r="W208" i="20"/>
  <c r="W209" i="20"/>
  <c r="W210" i="20"/>
  <c r="W211" i="20"/>
  <c r="W212" i="20"/>
  <c r="W213" i="20"/>
  <c r="W214" i="20"/>
  <c r="W215" i="20"/>
  <c r="W216" i="20"/>
  <c r="W217" i="20"/>
  <c r="W218" i="20"/>
  <c r="W219" i="20"/>
  <c r="W220" i="20"/>
  <c r="W221" i="20"/>
  <c r="W222" i="20"/>
  <c r="W223" i="20"/>
  <c r="W224" i="20"/>
  <c r="W225" i="20"/>
  <c r="W226" i="20"/>
  <c r="W227" i="20"/>
  <c r="W228" i="20"/>
  <c r="W229" i="20"/>
  <c r="W230" i="20"/>
  <c r="W231" i="20"/>
  <c r="W232" i="20"/>
  <c r="W233" i="20"/>
  <c r="W234" i="20"/>
  <c r="W235" i="20"/>
  <c r="W236" i="20"/>
  <c r="W237" i="20"/>
  <c r="W238" i="20"/>
  <c r="W239" i="20"/>
  <c r="W7" i="20"/>
  <c r="T8" i="20"/>
  <c r="T9" i="20"/>
  <c r="T10" i="20"/>
  <c r="T11" i="20"/>
  <c r="T12" i="20"/>
  <c r="T13" i="20"/>
  <c r="T14" i="20"/>
  <c r="T15" i="20"/>
  <c r="T16" i="20"/>
  <c r="T17" i="20"/>
  <c r="T18" i="20"/>
  <c r="T19" i="20"/>
  <c r="T20" i="20"/>
  <c r="T21" i="20"/>
  <c r="T22" i="20"/>
  <c r="T23" i="20"/>
  <c r="T24" i="20"/>
  <c r="T25" i="20"/>
  <c r="T26" i="20"/>
  <c r="T27" i="20"/>
  <c r="T28" i="20"/>
  <c r="T29" i="20"/>
  <c r="T30" i="20"/>
  <c r="T31" i="20"/>
  <c r="T32" i="20"/>
  <c r="T33" i="20"/>
  <c r="T34" i="20"/>
  <c r="T35" i="20"/>
  <c r="T36" i="20"/>
  <c r="T37" i="20"/>
  <c r="T38" i="20"/>
  <c r="T39" i="20"/>
  <c r="T40" i="20"/>
  <c r="T41" i="20"/>
  <c r="T42" i="20"/>
  <c r="T43" i="20"/>
  <c r="T44" i="20"/>
  <c r="T45" i="20"/>
  <c r="T46" i="20"/>
  <c r="T47" i="20"/>
  <c r="T48" i="20"/>
  <c r="T49" i="20"/>
  <c r="T50" i="20"/>
  <c r="T51" i="20"/>
  <c r="T52" i="20"/>
  <c r="T53" i="20"/>
  <c r="T54" i="20"/>
  <c r="T55" i="20"/>
  <c r="T56" i="20"/>
  <c r="T57" i="20"/>
  <c r="T58" i="20"/>
  <c r="T59" i="20"/>
  <c r="T60" i="20"/>
  <c r="T61" i="20"/>
  <c r="T62" i="20"/>
  <c r="T63" i="20"/>
  <c r="T64" i="20"/>
  <c r="T65" i="20"/>
  <c r="T66" i="20"/>
  <c r="T67" i="20"/>
  <c r="T68" i="20"/>
  <c r="T69" i="20"/>
  <c r="T70" i="20"/>
  <c r="T71" i="20"/>
  <c r="T72" i="20"/>
  <c r="T73" i="20"/>
  <c r="T74" i="20"/>
  <c r="T75" i="20"/>
  <c r="T76" i="20"/>
  <c r="T77" i="20"/>
  <c r="T78" i="20"/>
  <c r="T79" i="20"/>
  <c r="T80" i="20"/>
  <c r="T81" i="20"/>
  <c r="T82" i="20"/>
  <c r="T83" i="20"/>
  <c r="T84" i="20"/>
  <c r="T85" i="20"/>
  <c r="T86" i="20"/>
  <c r="T87" i="20"/>
  <c r="T88" i="20"/>
  <c r="T89" i="20"/>
  <c r="T90" i="20"/>
  <c r="T91" i="20"/>
  <c r="T92" i="20"/>
  <c r="T93" i="20"/>
  <c r="T94" i="20"/>
  <c r="T95" i="20"/>
  <c r="T96" i="20"/>
  <c r="T97" i="20"/>
  <c r="T98" i="20"/>
  <c r="T99" i="20"/>
  <c r="T100" i="20"/>
  <c r="T101" i="20"/>
  <c r="T102" i="20"/>
  <c r="T103" i="20"/>
  <c r="T104" i="20"/>
  <c r="T105" i="20"/>
  <c r="T106" i="20"/>
  <c r="T107" i="20"/>
  <c r="T108" i="20"/>
  <c r="T109" i="20"/>
  <c r="T110" i="20"/>
  <c r="T111" i="20"/>
  <c r="T112" i="20"/>
  <c r="T113" i="20"/>
  <c r="T114" i="20"/>
  <c r="T115" i="20"/>
  <c r="T116" i="20"/>
  <c r="T117" i="20"/>
  <c r="T118" i="20"/>
  <c r="T119" i="20"/>
  <c r="T120" i="20"/>
  <c r="T121" i="20"/>
  <c r="T122" i="20"/>
  <c r="T123" i="20"/>
  <c r="T124" i="20"/>
  <c r="T125" i="20"/>
  <c r="T126" i="20"/>
  <c r="T127" i="20"/>
  <c r="T128" i="20"/>
  <c r="T129" i="20"/>
  <c r="T130" i="20"/>
  <c r="T131" i="20"/>
  <c r="T132" i="20"/>
  <c r="T133" i="20"/>
  <c r="T134" i="20"/>
  <c r="T135" i="20"/>
  <c r="T136" i="20"/>
  <c r="T137" i="20"/>
  <c r="T138" i="20"/>
  <c r="T139" i="20"/>
  <c r="T140" i="20"/>
  <c r="T141" i="20"/>
  <c r="T142" i="20"/>
  <c r="T143" i="20"/>
  <c r="T144" i="20"/>
  <c r="T145" i="20"/>
  <c r="T146" i="20"/>
  <c r="T147" i="20"/>
  <c r="T148" i="20"/>
  <c r="T149" i="20"/>
  <c r="T150" i="20"/>
  <c r="T151" i="20"/>
  <c r="T152" i="20"/>
  <c r="T153" i="20"/>
  <c r="T154" i="20"/>
  <c r="T155" i="20"/>
  <c r="T156" i="20"/>
  <c r="T157" i="20"/>
  <c r="T158" i="20"/>
  <c r="T159" i="20"/>
  <c r="T160" i="20"/>
  <c r="T161" i="20"/>
  <c r="T162" i="20"/>
  <c r="T163" i="20"/>
  <c r="T164" i="20"/>
  <c r="T165" i="20"/>
  <c r="T166" i="20"/>
  <c r="T167" i="20"/>
  <c r="T168" i="20"/>
  <c r="T169" i="20"/>
  <c r="T170" i="20"/>
  <c r="T171" i="20"/>
  <c r="T172" i="20"/>
  <c r="T173" i="20"/>
  <c r="T174" i="20"/>
  <c r="T175" i="20"/>
  <c r="T176" i="20"/>
  <c r="T177" i="20"/>
  <c r="T178" i="20"/>
  <c r="T179" i="20"/>
  <c r="T180" i="20"/>
  <c r="T181" i="20"/>
  <c r="T182" i="20"/>
  <c r="T183" i="20"/>
  <c r="T184" i="20"/>
  <c r="T185" i="20"/>
  <c r="T186" i="20"/>
  <c r="T187" i="20"/>
  <c r="T188" i="20"/>
  <c r="T189" i="20"/>
  <c r="T190" i="20"/>
  <c r="T191" i="20"/>
  <c r="T192" i="20"/>
  <c r="T193" i="20"/>
  <c r="T194" i="20"/>
  <c r="T195" i="20"/>
  <c r="T196" i="20"/>
  <c r="T197" i="20"/>
  <c r="T198" i="20"/>
  <c r="T199" i="20"/>
  <c r="T200" i="20"/>
  <c r="T201" i="20"/>
  <c r="T202" i="20"/>
  <c r="T203" i="20"/>
  <c r="T204" i="20"/>
  <c r="T205" i="20"/>
  <c r="T206" i="20"/>
  <c r="T207" i="20"/>
  <c r="T208" i="20"/>
  <c r="T209" i="20"/>
  <c r="T210" i="20"/>
  <c r="T211" i="20"/>
  <c r="T212" i="20"/>
  <c r="T213" i="20"/>
  <c r="T214" i="20"/>
  <c r="T215" i="20"/>
  <c r="T216" i="20"/>
  <c r="T217" i="20"/>
  <c r="T218" i="20"/>
  <c r="T219" i="20"/>
  <c r="T220" i="20"/>
  <c r="T221" i="20"/>
  <c r="T222" i="20"/>
  <c r="T223" i="20"/>
  <c r="T224" i="20"/>
  <c r="T225" i="20"/>
  <c r="T226" i="20"/>
  <c r="T227" i="20"/>
  <c r="T228" i="20"/>
  <c r="T229" i="20"/>
  <c r="T230" i="20"/>
  <c r="T231" i="20"/>
  <c r="T232" i="20"/>
  <c r="T233" i="20"/>
  <c r="T234" i="20"/>
  <c r="T235" i="20"/>
  <c r="T236" i="20"/>
  <c r="T237" i="20"/>
  <c r="T238" i="20"/>
  <c r="T239" i="20"/>
  <c r="T7" i="20"/>
  <c r="Q8" i="20"/>
  <c r="Q9" i="20"/>
  <c r="Q10" i="20"/>
  <c r="Q11" i="20"/>
  <c r="Q12" i="20"/>
  <c r="Q13" i="20"/>
  <c r="Q14" i="20"/>
  <c r="Q15" i="20"/>
  <c r="Q16" i="20"/>
  <c r="Q17" i="20"/>
  <c r="Q18" i="20"/>
  <c r="Q19" i="20"/>
  <c r="Q20" i="20"/>
  <c r="Q21" i="20"/>
  <c r="Q22" i="20"/>
  <c r="Q23" i="20"/>
  <c r="Q24" i="20"/>
  <c r="Q25" i="20"/>
  <c r="Q26" i="20"/>
  <c r="Q27" i="20"/>
  <c r="Q28" i="20"/>
  <c r="Q29"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77" i="20"/>
  <c r="Q78" i="20"/>
  <c r="Q79" i="20"/>
  <c r="Q80" i="20"/>
  <c r="Q81" i="20"/>
  <c r="Q82" i="20"/>
  <c r="Q83" i="20"/>
  <c r="Q84" i="20"/>
  <c r="Q85" i="20"/>
  <c r="Q86" i="20"/>
  <c r="Q87" i="20"/>
  <c r="Q88" i="20"/>
  <c r="Q89" i="20"/>
  <c r="Q90" i="20"/>
  <c r="Q91" i="20"/>
  <c r="Q92" i="20"/>
  <c r="Q93" i="20"/>
  <c r="Q94" i="20"/>
  <c r="Q95" i="20"/>
  <c r="Q96" i="20"/>
  <c r="Q97" i="20"/>
  <c r="Q98" i="20"/>
  <c r="Q99" i="20"/>
  <c r="Q100" i="20"/>
  <c r="Q101" i="20"/>
  <c r="Q102" i="20"/>
  <c r="Q103" i="20"/>
  <c r="Q104" i="20"/>
  <c r="Q105" i="20"/>
  <c r="Q106" i="20"/>
  <c r="Q107" i="20"/>
  <c r="Q108" i="20"/>
  <c r="Q109" i="20"/>
  <c r="Q110" i="20"/>
  <c r="Q111" i="20"/>
  <c r="Q112" i="20"/>
  <c r="Q113" i="20"/>
  <c r="Q114" i="20"/>
  <c r="Q115" i="20"/>
  <c r="Q116" i="20"/>
  <c r="Q117" i="20"/>
  <c r="Q118" i="20"/>
  <c r="Q119" i="20"/>
  <c r="Q120" i="20"/>
  <c r="Q121" i="20"/>
  <c r="Q122" i="20"/>
  <c r="Q123" i="20"/>
  <c r="Q124" i="20"/>
  <c r="Q125" i="20"/>
  <c r="Q126" i="20"/>
  <c r="Q127" i="20"/>
  <c r="Q128" i="20"/>
  <c r="Q129" i="20"/>
  <c r="Q130" i="20"/>
  <c r="Q131" i="20"/>
  <c r="Q132" i="20"/>
  <c r="Q133" i="20"/>
  <c r="Q134" i="20"/>
  <c r="Q135" i="20"/>
  <c r="Q136" i="20"/>
  <c r="Q137" i="20"/>
  <c r="Q138" i="20"/>
  <c r="Q139" i="20"/>
  <c r="Q140" i="20"/>
  <c r="Q141" i="20"/>
  <c r="Q142" i="20"/>
  <c r="Q143" i="20"/>
  <c r="Q144" i="20"/>
  <c r="Q145" i="20"/>
  <c r="Q146" i="20"/>
  <c r="Q147" i="20"/>
  <c r="Q148" i="20"/>
  <c r="Q149" i="20"/>
  <c r="Q150" i="20"/>
  <c r="Q151" i="20"/>
  <c r="Q152" i="20"/>
  <c r="Q153" i="20"/>
  <c r="Q154" i="20"/>
  <c r="Q155" i="20"/>
  <c r="Q156" i="20"/>
  <c r="Q157" i="20"/>
  <c r="Q158" i="20"/>
  <c r="Q159" i="20"/>
  <c r="Q160" i="20"/>
  <c r="Q161" i="20"/>
  <c r="Q162" i="20"/>
  <c r="Q163" i="20"/>
  <c r="Q164" i="20"/>
  <c r="Q165" i="20"/>
  <c r="Q166" i="20"/>
  <c r="Q167" i="20"/>
  <c r="Q168" i="20"/>
  <c r="Q169" i="20"/>
  <c r="Q170" i="20"/>
  <c r="Q171" i="20"/>
  <c r="Q172" i="20"/>
  <c r="Q173" i="20"/>
  <c r="Q174" i="20"/>
  <c r="Q175" i="20"/>
  <c r="Q176" i="20"/>
  <c r="Q177" i="20"/>
  <c r="Q178" i="20"/>
  <c r="Q179" i="20"/>
  <c r="Q180" i="20"/>
  <c r="Q181" i="20"/>
  <c r="Q182" i="20"/>
  <c r="Q183" i="20"/>
  <c r="Q184" i="20"/>
  <c r="Q185" i="20"/>
  <c r="Q186" i="20"/>
  <c r="Q187" i="20"/>
  <c r="Q188" i="20"/>
  <c r="Q189" i="20"/>
  <c r="Q190" i="20"/>
  <c r="Q191" i="20"/>
  <c r="Q192" i="20"/>
  <c r="Q193" i="20"/>
  <c r="Q194" i="20"/>
  <c r="Q195" i="20"/>
  <c r="Q196" i="20"/>
  <c r="Q197" i="20"/>
  <c r="Q198" i="20"/>
  <c r="Q199" i="20"/>
  <c r="Q200" i="20"/>
  <c r="Q201" i="20"/>
  <c r="Q202" i="20"/>
  <c r="Q203" i="20"/>
  <c r="Q204" i="20"/>
  <c r="Q205" i="20"/>
  <c r="Q206" i="20"/>
  <c r="Q207" i="20"/>
  <c r="Q208" i="20"/>
  <c r="Q209" i="20"/>
  <c r="Q210" i="20"/>
  <c r="Q211" i="20"/>
  <c r="Q212" i="20"/>
  <c r="Q213" i="20"/>
  <c r="Q214" i="20"/>
  <c r="Q215" i="20"/>
  <c r="Q216" i="20"/>
  <c r="Q217" i="20"/>
  <c r="Q218" i="20"/>
  <c r="Q219" i="20"/>
  <c r="Q220" i="20"/>
  <c r="Q221" i="20"/>
  <c r="Q222" i="20"/>
  <c r="Q223" i="20"/>
  <c r="Q224" i="20"/>
  <c r="Q225" i="20"/>
  <c r="Q226" i="20"/>
  <c r="Q227" i="20"/>
  <c r="Q228" i="20"/>
  <c r="Q229" i="20"/>
  <c r="Q230" i="20"/>
  <c r="Q231" i="20"/>
  <c r="Q232" i="20"/>
  <c r="Q233" i="20"/>
  <c r="Q234" i="20"/>
  <c r="Q235" i="20"/>
  <c r="Q236" i="20"/>
  <c r="Q237" i="20"/>
  <c r="Q238" i="20"/>
  <c r="Q239" i="20"/>
  <c r="Q7" i="20"/>
  <c r="N8" i="20"/>
  <c r="N9" i="20"/>
  <c r="N10" i="20"/>
  <c r="N11" i="20"/>
  <c r="N12" i="20"/>
  <c r="N13" i="20"/>
  <c r="N14" i="20"/>
  <c r="N15" i="20"/>
  <c r="N16" i="20"/>
  <c r="N17" i="20"/>
  <c r="N18" i="20"/>
  <c r="N19" i="20"/>
  <c r="N20" i="20"/>
  <c r="N21" i="20"/>
  <c r="N22" i="20"/>
  <c r="N23" i="20"/>
  <c r="N24" i="20"/>
  <c r="N25" i="20"/>
  <c r="N26" i="20"/>
  <c r="N27" i="20"/>
  <c r="N28" i="20"/>
  <c r="N29" i="20"/>
  <c r="N30" i="20"/>
  <c r="N31" i="20"/>
  <c r="N32" i="20"/>
  <c r="N33" i="20"/>
  <c r="N34" i="20"/>
  <c r="N35" i="20"/>
  <c r="N36" i="20"/>
  <c r="N37" i="20"/>
  <c r="N38" i="20"/>
  <c r="N39" i="20"/>
  <c r="N40" i="20"/>
  <c r="N41" i="20"/>
  <c r="N42" i="20"/>
  <c r="N43" i="20"/>
  <c r="N44" i="20"/>
  <c r="N45" i="20"/>
  <c r="N46" i="20"/>
  <c r="N47" i="20"/>
  <c r="N48" i="20"/>
  <c r="N49" i="20"/>
  <c r="N50" i="20"/>
  <c r="N51" i="20"/>
  <c r="N52" i="20"/>
  <c r="N53" i="20"/>
  <c r="N54" i="20"/>
  <c r="N55" i="20"/>
  <c r="N56" i="20"/>
  <c r="N57" i="20"/>
  <c r="N58" i="20"/>
  <c r="N59" i="20"/>
  <c r="N60" i="20"/>
  <c r="N61" i="20"/>
  <c r="N62" i="20"/>
  <c r="N63" i="20"/>
  <c r="N64" i="20"/>
  <c r="N65" i="20"/>
  <c r="N66" i="20"/>
  <c r="N67" i="20"/>
  <c r="N68" i="20"/>
  <c r="N69" i="20"/>
  <c r="N70" i="20"/>
  <c r="N71" i="20"/>
  <c r="N72" i="20"/>
  <c r="N73" i="20"/>
  <c r="N74" i="20"/>
  <c r="N75" i="20"/>
  <c r="N76" i="20"/>
  <c r="N77" i="20"/>
  <c r="N78" i="20"/>
  <c r="N79" i="20"/>
  <c r="N80" i="20"/>
  <c r="N81" i="20"/>
  <c r="N82" i="20"/>
  <c r="N83" i="20"/>
  <c r="N84" i="20"/>
  <c r="N85" i="20"/>
  <c r="N86" i="20"/>
  <c r="N87" i="20"/>
  <c r="N88" i="20"/>
  <c r="N89" i="20"/>
  <c r="N90" i="20"/>
  <c r="N91" i="20"/>
  <c r="N92" i="20"/>
  <c r="N93" i="20"/>
  <c r="N94" i="20"/>
  <c r="N95" i="20"/>
  <c r="N96" i="20"/>
  <c r="N97" i="20"/>
  <c r="N98" i="20"/>
  <c r="N99" i="20"/>
  <c r="N100" i="20"/>
  <c r="N101" i="20"/>
  <c r="N102" i="20"/>
  <c r="N103" i="20"/>
  <c r="N104" i="20"/>
  <c r="N105" i="20"/>
  <c r="N106" i="20"/>
  <c r="N107" i="20"/>
  <c r="N108" i="20"/>
  <c r="N109" i="20"/>
  <c r="N110" i="20"/>
  <c r="N111" i="20"/>
  <c r="N112" i="20"/>
  <c r="N113" i="20"/>
  <c r="N114" i="20"/>
  <c r="N115" i="20"/>
  <c r="N116" i="20"/>
  <c r="N117" i="20"/>
  <c r="N118" i="20"/>
  <c r="N119" i="20"/>
  <c r="N120" i="20"/>
  <c r="N121" i="20"/>
  <c r="N122" i="20"/>
  <c r="N123" i="20"/>
  <c r="N124" i="20"/>
  <c r="N125" i="20"/>
  <c r="N126" i="20"/>
  <c r="N127" i="20"/>
  <c r="N128" i="20"/>
  <c r="N129" i="20"/>
  <c r="N130" i="20"/>
  <c r="N131" i="20"/>
  <c r="N132" i="20"/>
  <c r="N133" i="20"/>
  <c r="N134" i="20"/>
  <c r="N135" i="20"/>
  <c r="N136" i="20"/>
  <c r="N137" i="20"/>
  <c r="N138" i="20"/>
  <c r="N139" i="20"/>
  <c r="N140" i="20"/>
  <c r="N141" i="20"/>
  <c r="N142" i="20"/>
  <c r="N143" i="20"/>
  <c r="N144" i="20"/>
  <c r="N145" i="20"/>
  <c r="N146" i="20"/>
  <c r="N147" i="20"/>
  <c r="N148" i="20"/>
  <c r="N149" i="20"/>
  <c r="N150" i="20"/>
  <c r="N151" i="20"/>
  <c r="N152" i="20"/>
  <c r="N153" i="20"/>
  <c r="N154" i="20"/>
  <c r="N155" i="20"/>
  <c r="N156" i="20"/>
  <c r="N157" i="20"/>
  <c r="N158" i="20"/>
  <c r="N159" i="20"/>
  <c r="N160" i="20"/>
  <c r="N161" i="20"/>
  <c r="N162" i="20"/>
  <c r="N163" i="20"/>
  <c r="N164" i="20"/>
  <c r="N165" i="20"/>
  <c r="N166" i="20"/>
  <c r="N167" i="20"/>
  <c r="N168" i="20"/>
  <c r="N169" i="20"/>
  <c r="N170" i="20"/>
  <c r="N171" i="20"/>
  <c r="N172" i="20"/>
  <c r="N173" i="20"/>
  <c r="N174" i="20"/>
  <c r="N175" i="20"/>
  <c r="N176" i="20"/>
  <c r="N177" i="20"/>
  <c r="N178" i="20"/>
  <c r="N179" i="20"/>
  <c r="N180" i="20"/>
  <c r="N181" i="20"/>
  <c r="N182" i="20"/>
  <c r="N183" i="20"/>
  <c r="N184" i="20"/>
  <c r="N185" i="20"/>
  <c r="N186" i="20"/>
  <c r="N187" i="20"/>
  <c r="N188" i="20"/>
  <c r="N189" i="20"/>
  <c r="N190" i="20"/>
  <c r="N191" i="20"/>
  <c r="N192" i="20"/>
  <c r="N193" i="20"/>
  <c r="N194" i="20"/>
  <c r="N195" i="20"/>
  <c r="N196" i="20"/>
  <c r="N197" i="20"/>
  <c r="N198" i="20"/>
  <c r="N199" i="20"/>
  <c r="N200" i="20"/>
  <c r="N201" i="20"/>
  <c r="N202" i="20"/>
  <c r="N203" i="20"/>
  <c r="N204" i="20"/>
  <c r="N205" i="20"/>
  <c r="N206" i="20"/>
  <c r="N207" i="20"/>
  <c r="N208" i="20"/>
  <c r="N209" i="20"/>
  <c r="N210" i="20"/>
  <c r="N211" i="20"/>
  <c r="N212" i="20"/>
  <c r="N213" i="20"/>
  <c r="N214" i="20"/>
  <c r="N215" i="20"/>
  <c r="N216" i="20"/>
  <c r="N217" i="20"/>
  <c r="N218" i="20"/>
  <c r="N219" i="20"/>
  <c r="N220" i="20"/>
  <c r="N221" i="20"/>
  <c r="N222" i="20"/>
  <c r="N223" i="20"/>
  <c r="N224" i="20"/>
  <c r="N225" i="20"/>
  <c r="N226" i="20"/>
  <c r="N227" i="20"/>
  <c r="N228" i="20"/>
  <c r="N229" i="20"/>
  <c r="N230" i="20"/>
  <c r="N231" i="20"/>
  <c r="N232" i="20"/>
  <c r="N233" i="20"/>
  <c r="N234" i="20"/>
  <c r="N235" i="20"/>
  <c r="N236" i="20"/>
  <c r="N237" i="20"/>
  <c r="N238" i="20"/>
  <c r="N239" i="20"/>
  <c r="N7" i="20"/>
  <c r="W104" i="10"/>
  <c r="W125" i="8"/>
  <c r="W124" i="8"/>
  <c r="R6" i="20"/>
  <c r="S6" i="20" s="1"/>
  <c r="U6" i="20" s="1"/>
  <c r="V6" i="20" s="1"/>
  <c r="X6" i="20" s="1"/>
  <c r="Y6" i="20" s="1"/>
  <c r="AA6" i="20" s="1"/>
  <c r="AB6" i="20" s="1"/>
  <c r="AD6" i="20" s="1"/>
  <c r="AE6" i="20" s="1"/>
  <c r="W123" i="8" l="1"/>
  <c r="W126" i="8"/>
  <c r="W127" i="8"/>
  <c r="W128" i="8"/>
  <c r="W129" i="8"/>
  <c r="W130" i="8"/>
  <c r="W122" i="8"/>
  <c r="W100" i="10"/>
  <c r="W101" i="10"/>
  <c r="W102" i="10"/>
  <c r="W103" i="10"/>
  <c r="W105" i="10"/>
  <c r="W106" i="10"/>
  <c r="W107" i="10"/>
  <c r="W63" i="8"/>
  <c r="W64" i="8"/>
  <c r="W65" i="8"/>
  <c r="W66" i="8"/>
  <c r="W67" i="8"/>
  <c r="W68" i="8"/>
  <c r="W69" i="8"/>
  <c r="W9" i="12"/>
  <c r="W10" i="12"/>
  <c r="W11" i="12"/>
  <c r="W12" i="12"/>
  <c r="W13" i="12"/>
  <c r="W14" i="12"/>
  <c r="W15" i="12"/>
  <c r="W16" i="12"/>
  <c r="W17" i="12"/>
  <c r="W18" i="12"/>
  <c r="W19" i="12"/>
  <c r="W20" i="12"/>
  <c r="W21" i="12"/>
  <c r="W22" i="12"/>
  <c r="W23" i="12"/>
  <c r="W24" i="12"/>
  <c r="W25" i="12"/>
  <c r="W26" i="12"/>
  <c r="W27" i="12"/>
  <c r="W28" i="12"/>
  <c r="W29" i="12"/>
  <c r="W30" i="12"/>
  <c r="W31" i="12"/>
  <c r="W32" i="12"/>
  <c r="W33" i="12"/>
  <c r="W34" i="12"/>
  <c r="W35" i="12"/>
  <c r="W36" i="12"/>
  <c r="W27" i="16"/>
  <c r="W20" i="13"/>
  <c r="W21" i="13"/>
  <c r="W22" i="13"/>
  <c r="W23" i="13"/>
  <c r="W24" i="13"/>
  <c r="W25" i="13"/>
  <c r="W47" i="10"/>
  <c r="W51" i="10"/>
  <c r="W52" i="10"/>
  <c r="W53" i="10"/>
  <c r="W54" i="10"/>
  <c r="W55" i="10"/>
  <c r="W56" i="10"/>
  <c r="W57" i="10"/>
  <c r="W58" i="10"/>
  <c r="W59" i="10"/>
  <c r="W60" i="10"/>
  <c r="W61" i="10"/>
  <c r="W62" i="10"/>
  <c r="W63" i="10"/>
  <c r="W64" i="10"/>
  <c r="W65" i="10"/>
  <c r="W66" i="10"/>
  <c r="W67" i="10"/>
  <c r="W71" i="10"/>
  <c r="W72" i="10"/>
  <c r="W73" i="10"/>
  <c r="W74" i="10"/>
  <c r="W75" i="10"/>
  <c r="W76" i="10"/>
  <c r="W77" i="10"/>
  <c r="W78" i="10"/>
  <c r="W79" i="10"/>
  <c r="W80" i="10"/>
  <c r="W81" i="10"/>
  <c r="W82" i="10"/>
  <c r="W83" i="10"/>
  <c r="W84" i="10"/>
  <c r="W85" i="10"/>
  <c r="W86" i="10"/>
  <c r="W87" i="10"/>
  <c r="W88" i="10"/>
  <c r="W89" i="10"/>
  <c r="W90" i="10"/>
  <c r="W91" i="10"/>
  <c r="W92" i="10"/>
  <c r="W93" i="10"/>
  <c r="W94" i="10"/>
  <c r="W95" i="10"/>
  <c r="W96" i="10"/>
  <c r="W97" i="10"/>
  <c r="W98" i="10"/>
  <c r="W99" i="10"/>
  <c r="W120" i="8" l="1"/>
  <c r="W121" i="8"/>
  <c r="W61" i="8"/>
  <c r="W62" i="8"/>
  <c r="W16" i="13"/>
  <c r="W17" i="13"/>
  <c r="W18" i="13"/>
  <c r="W19" i="13"/>
  <c r="W22" i="16"/>
  <c r="W23" i="16"/>
  <c r="W24" i="16"/>
  <c r="W25" i="16"/>
  <c r="W26" i="16"/>
  <c r="W28" i="16"/>
  <c r="W29" i="16"/>
  <c r="W30" i="16"/>
  <c r="W31" i="16"/>
  <c r="W32" i="16"/>
  <c r="W33" i="16"/>
  <c r="W34" i="16"/>
  <c r="W35" i="16"/>
  <c r="W36" i="16"/>
  <c r="W37" i="16"/>
  <c r="W38" i="16"/>
  <c r="W39" i="16"/>
  <c r="W40" i="16"/>
  <c r="W41" i="16"/>
  <c r="W42" i="16"/>
  <c r="W23" i="18"/>
  <c r="W22" i="18"/>
  <c r="W21" i="18"/>
  <c r="W20" i="18"/>
  <c r="W19" i="18"/>
  <c r="W18" i="18"/>
  <c r="W17" i="18"/>
  <c r="W16" i="18"/>
  <c r="W15" i="18"/>
  <c r="W14" i="18"/>
  <c r="W13" i="18"/>
  <c r="W12" i="18"/>
  <c r="W11" i="18"/>
  <c r="W10" i="18"/>
  <c r="W9" i="18"/>
  <c r="W8" i="18"/>
  <c r="W7" i="18"/>
  <c r="W6" i="18"/>
  <c r="N5" i="18"/>
  <c r="O5" i="18" s="1"/>
  <c r="P5" i="18" s="1"/>
  <c r="Q5" i="18" s="1"/>
  <c r="R5" i="18" s="1"/>
  <c r="S5" i="18" s="1"/>
  <c r="T5" i="18" s="1"/>
  <c r="U5" i="18" s="1"/>
  <c r="V5" i="18" s="1"/>
  <c r="M5" i="18"/>
  <c r="W60" i="8" l="1"/>
  <c r="W59" i="8"/>
  <c r="W76" i="8"/>
  <c r="W77" i="8"/>
  <c r="W78" i="8"/>
  <c r="W79" i="8"/>
  <c r="W80" i="8"/>
  <c r="W81" i="8"/>
  <c r="W82" i="8"/>
  <c r="W83" i="8"/>
  <c r="W84" i="8"/>
  <c r="W85" i="8"/>
  <c r="W86" i="8"/>
  <c r="W87" i="8"/>
  <c r="W88" i="8"/>
  <c r="W89" i="8"/>
  <c r="W90" i="8"/>
  <c r="W91" i="8"/>
  <c r="W92" i="8"/>
  <c r="W93" i="8"/>
  <c r="W94" i="8"/>
  <c r="W95" i="8"/>
  <c r="W96" i="8"/>
  <c r="W97" i="8"/>
  <c r="W98" i="8"/>
  <c r="W99" i="8"/>
  <c r="W100" i="8"/>
  <c r="W101" i="8"/>
  <c r="W102" i="8"/>
  <c r="W103" i="8"/>
  <c r="W104" i="8"/>
  <c r="W105" i="8"/>
  <c r="W106" i="8"/>
  <c r="W107" i="8"/>
  <c r="W108" i="8"/>
  <c r="W109" i="8"/>
  <c r="W110" i="8"/>
  <c r="W111" i="8"/>
  <c r="W112" i="8"/>
  <c r="W113" i="8"/>
  <c r="W114" i="8"/>
  <c r="W115" i="8"/>
  <c r="W116" i="8"/>
  <c r="W117" i="8"/>
  <c r="W118" i="8"/>
  <c r="W119" i="8"/>
  <c r="W75" i="8"/>
  <c r="W7" i="16" l="1"/>
  <c r="W8" i="16"/>
  <c r="W9" i="16"/>
  <c r="W10" i="16"/>
  <c r="W11" i="16"/>
  <c r="W12" i="16"/>
  <c r="W13" i="16"/>
  <c r="W14" i="16"/>
  <c r="W15" i="16"/>
  <c r="W16" i="16"/>
  <c r="W17" i="16"/>
  <c r="W18" i="16"/>
  <c r="W19" i="16"/>
  <c r="W20" i="16"/>
  <c r="W21" i="16"/>
  <c r="W6" i="16"/>
  <c r="W7" i="15"/>
  <c r="W8" i="15"/>
  <c r="W9" i="15"/>
  <c r="W10" i="15"/>
  <c r="W11" i="15"/>
  <c r="W12" i="15"/>
  <c r="W13" i="15"/>
  <c r="W14" i="15"/>
  <c r="W15" i="15"/>
  <c r="W16" i="15"/>
  <c r="W17" i="15"/>
  <c r="W18" i="15"/>
  <c r="W19" i="15"/>
  <c r="W20" i="15"/>
  <c r="W21" i="15"/>
  <c r="W22" i="15"/>
  <c r="W23" i="15"/>
  <c r="W24" i="15"/>
  <c r="W25" i="15"/>
  <c r="W26" i="15"/>
  <c r="W27" i="15"/>
  <c r="W28" i="15"/>
  <c r="W29" i="15"/>
  <c r="W30" i="15"/>
  <c r="W31" i="15"/>
  <c r="W32" i="15"/>
  <c r="W33" i="15"/>
  <c r="W34" i="15"/>
  <c r="W35" i="15"/>
  <c r="W36" i="15"/>
  <c r="W37" i="15"/>
  <c r="W38" i="15"/>
  <c r="W39" i="15"/>
  <c r="W40" i="15"/>
  <c r="W41" i="15"/>
  <c r="W42" i="15"/>
  <c r="W43" i="15"/>
  <c r="W44" i="15"/>
  <c r="W45" i="15"/>
  <c r="W46" i="15"/>
  <c r="W47" i="15"/>
  <c r="W6" i="15"/>
  <c r="W7" i="14"/>
  <c r="W8" i="14"/>
  <c r="W6" i="14"/>
  <c r="W7" i="13"/>
  <c r="W8" i="13"/>
  <c r="W9" i="13"/>
  <c r="W10" i="13"/>
  <c r="W11" i="13"/>
  <c r="W12" i="13"/>
  <c r="W13" i="13"/>
  <c r="W14" i="13"/>
  <c r="W15" i="13"/>
  <c r="W6" i="13"/>
  <c r="W7" i="12"/>
  <c r="W8" i="12"/>
  <c r="W6" i="12"/>
  <c r="W7" i="11"/>
  <c r="W8" i="11"/>
  <c r="W9" i="11"/>
  <c r="W10" i="11"/>
  <c r="W11" i="11"/>
  <c r="W12" i="11"/>
  <c r="W13" i="11"/>
  <c r="W14" i="11"/>
  <c r="W15" i="11"/>
  <c r="W16" i="11"/>
  <c r="W17" i="11"/>
  <c r="W7" i="9"/>
  <c r="W8" i="9"/>
  <c r="W9" i="9"/>
  <c r="W10" i="9"/>
  <c r="W11" i="9"/>
  <c r="W12" i="9"/>
  <c r="W13" i="9"/>
  <c r="W14" i="9"/>
  <c r="W15" i="9"/>
  <c r="W16" i="9"/>
  <c r="W17" i="9"/>
  <c r="W18" i="9"/>
  <c r="W19" i="9"/>
  <c r="W20" i="9"/>
  <c r="W21" i="9"/>
  <c r="W22" i="9"/>
  <c r="W23" i="9"/>
  <c r="W24" i="9"/>
  <c r="W6" i="9"/>
  <c r="W6" i="10"/>
  <c r="W7" i="10"/>
  <c r="W8" i="10"/>
  <c r="W9" i="10"/>
  <c r="W10" i="10"/>
  <c r="W11" i="10"/>
  <c r="W12" i="10"/>
  <c r="W13" i="10"/>
  <c r="W14" i="10"/>
  <c r="W15" i="10"/>
  <c r="W16" i="10"/>
  <c r="W17" i="10"/>
  <c r="W18" i="10"/>
  <c r="W19" i="10"/>
  <c r="W20" i="10"/>
  <c r="W21" i="10"/>
  <c r="W22" i="10"/>
  <c r="W23" i="10"/>
  <c r="W24" i="10"/>
  <c r="W25" i="10"/>
  <c r="W26" i="10"/>
  <c r="W27" i="10"/>
  <c r="W28" i="10"/>
  <c r="W29" i="10"/>
  <c r="W30" i="10"/>
  <c r="W31" i="10"/>
  <c r="W32" i="10"/>
  <c r="W33" i="10"/>
  <c r="W34" i="10"/>
  <c r="W35" i="10"/>
  <c r="W36" i="10"/>
  <c r="W37" i="10"/>
  <c r="W38" i="10"/>
  <c r="W39" i="10"/>
  <c r="W40" i="10"/>
  <c r="W41" i="10"/>
  <c r="W42" i="10"/>
  <c r="W43" i="10"/>
  <c r="W44" i="10"/>
  <c r="W45" i="10"/>
  <c r="W46" i="10"/>
  <c r="W6" i="8"/>
  <c r="W7" i="8"/>
  <c r="W8" i="8"/>
  <c r="W9" i="8"/>
  <c r="W10" i="8"/>
  <c r="W11" i="8"/>
  <c r="W12" i="8"/>
  <c r="W13" i="8"/>
  <c r="W14" i="8"/>
  <c r="W15" i="8"/>
  <c r="W16" i="8"/>
  <c r="W17" i="8"/>
  <c r="W18" i="8"/>
  <c r="W19" i="8"/>
  <c r="W20" i="8"/>
  <c r="W21" i="8"/>
  <c r="W22" i="8"/>
  <c r="W23" i="8"/>
  <c r="W24" i="8"/>
  <c r="W25" i="8"/>
  <c r="W26" i="8"/>
  <c r="W27" i="8"/>
  <c r="W28" i="8"/>
  <c r="W29" i="8"/>
  <c r="W30" i="8"/>
  <c r="W31" i="8"/>
  <c r="W32" i="8"/>
  <c r="W33" i="8"/>
  <c r="W34" i="8"/>
  <c r="W35" i="8"/>
  <c r="W36" i="8"/>
  <c r="W37" i="8"/>
  <c r="W38" i="8"/>
  <c r="W39" i="8"/>
  <c r="W40" i="8"/>
  <c r="W41" i="8"/>
  <c r="W42" i="8"/>
  <c r="W43" i="8"/>
  <c r="W44" i="8"/>
  <c r="W45" i="8"/>
  <c r="W46" i="8"/>
  <c r="W47" i="8"/>
  <c r="W48" i="8"/>
  <c r="W49" i="8"/>
  <c r="W50" i="8"/>
  <c r="W51" i="8"/>
  <c r="W52" i="8"/>
  <c r="W7" i="2"/>
  <c r="W8" i="2"/>
  <c r="W9" i="2"/>
  <c r="W10" i="2"/>
  <c r="W11" i="2"/>
  <c r="W12" i="2"/>
  <c r="W13" i="2"/>
  <c r="W14" i="2"/>
  <c r="W15" i="2"/>
  <c r="W16" i="2"/>
  <c r="W17" i="2"/>
  <c r="W18" i="2"/>
  <c r="W19" i="2"/>
  <c r="W20" i="2"/>
  <c r="W21" i="2"/>
  <c r="W22" i="2"/>
  <c r="W23" i="2"/>
  <c r="W24" i="2"/>
  <c r="W25" i="2"/>
  <c r="W26" i="2"/>
  <c r="W27" i="2"/>
  <c r="W28" i="2"/>
  <c r="W29" i="2"/>
  <c r="W30" i="2"/>
  <c r="W31" i="2"/>
  <c r="W32" i="2"/>
  <c r="W33" i="2"/>
  <c r="W34" i="2"/>
  <c r="W35" i="2"/>
  <c r="W36" i="2"/>
  <c r="W37" i="2"/>
  <c r="W38" i="2"/>
  <c r="W39" i="2"/>
  <c r="W40" i="2"/>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W79" i="2"/>
  <c r="W80" i="2"/>
  <c r="W81" i="2"/>
  <c r="W82" i="2"/>
  <c r="W83" i="2"/>
  <c r="W84" i="2"/>
  <c r="W85" i="2"/>
  <c r="W86" i="2"/>
  <c r="W87" i="2"/>
  <c r="W88" i="2"/>
  <c r="W89" i="2"/>
  <c r="W90" i="2"/>
  <c r="W91" i="2"/>
  <c r="W92" i="2"/>
  <c r="W93" i="2"/>
  <c r="W94" i="2"/>
  <c r="W95" i="2"/>
  <c r="W96" i="2"/>
  <c r="W97" i="2"/>
  <c r="W98" i="2"/>
  <c r="W99" i="2"/>
  <c r="W100" i="2"/>
  <c r="W101" i="2"/>
  <c r="W102" i="2"/>
  <c r="W103" i="2"/>
  <c r="W104" i="2"/>
  <c r="W105" i="2"/>
  <c r="W106" i="2"/>
  <c r="W107" i="2"/>
  <c r="W108" i="2"/>
  <c r="W109" i="2"/>
  <c r="W110" i="2"/>
  <c r="W111" i="2"/>
  <c r="W112" i="2"/>
  <c r="W113" i="2"/>
  <c r="W114" i="2"/>
  <c r="W115" i="2"/>
  <c r="W116" i="2"/>
  <c r="W117" i="2"/>
  <c r="W118" i="2"/>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7" i="2"/>
  <c r="W438" i="2"/>
  <c r="W439" i="2"/>
  <c r="W440" i="2"/>
  <c r="W441" i="2"/>
  <c r="W442" i="2"/>
  <c r="W443" i="2"/>
  <c r="W444" i="2"/>
  <c r="W445" i="2"/>
  <c r="W446" i="2"/>
  <c r="W447" i="2"/>
  <c r="W449" i="2"/>
  <c r="W450" i="2"/>
  <c r="L451" i="2" l="1"/>
  <c r="K451" i="2"/>
  <c r="J451" i="2"/>
  <c r="I451" i="2"/>
  <c r="H451" i="2"/>
  <c r="G451" i="2"/>
  <c r="F451" i="2"/>
  <c r="E451" i="2"/>
  <c r="D451" i="2"/>
  <c r="C451" i="2"/>
  <c r="L448" i="2"/>
  <c r="K448" i="2"/>
  <c r="J448" i="2"/>
  <c r="I448" i="2"/>
  <c r="H448" i="2"/>
  <c r="G448" i="2"/>
  <c r="F448" i="2"/>
  <c r="E448" i="2"/>
  <c r="D448" i="2"/>
  <c r="C448" i="2"/>
  <c r="L436" i="2"/>
  <c r="K436" i="2"/>
  <c r="J436" i="2"/>
  <c r="I436" i="2"/>
  <c r="H436" i="2"/>
  <c r="G436" i="2"/>
  <c r="F436" i="2"/>
  <c r="E436" i="2"/>
  <c r="D436" i="2"/>
  <c r="C436" i="2"/>
  <c r="L435" i="2"/>
  <c r="K435" i="2"/>
  <c r="J435" i="2"/>
  <c r="I435" i="2"/>
  <c r="H435" i="2"/>
  <c r="G435" i="2"/>
  <c r="F435" i="2"/>
  <c r="E435" i="2"/>
  <c r="D435" i="2"/>
  <c r="C435" i="2"/>
  <c r="W436" i="2" l="1"/>
  <c r="W451" i="2"/>
  <c r="W435" i="2"/>
  <c r="W448" i="2"/>
  <c r="L185" i="2"/>
  <c r="K185" i="2"/>
  <c r="J185" i="2"/>
  <c r="I185" i="2"/>
  <c r="H185" i="2"/>
  <c r="G185" i="2"/>
  <c r="F185" i="2"/>
  <c r="E185" i="2"/>
  <c r="D185" i="2"/>
  <c r="C185" i="2"/>
  <c r="W185" i="2" l="1"/>
  <c r="M5" i="16"/>
  <c r="N5" i="16" s="1"/>
  <c r="O5" i="16" s="1"/>
  <c r="P5" i="16" s="1"/>
  <c r="Q5" i="16" s="1"/>
  <c r="R5" i="16" s="1"/>
  <c r="S5" i="16" s="1"/>
  <c r="T5" i="16" s="1"/>
  <c r="U5" i="16" s="1"/>
  <c r="V5" i="16" s="1"/>
  <c r="M5" i="15"/>
  <c r="N5" i="15" s="1"/>
  <c r="O5" i="15" s="1"/>
  <c r="P5" i="15" s="1"/>
  <c r="Q5" i="15" s="1"/>
  <c r="R5" i="15" s="1"/>
  <c r="S5" i="15" s="1"/>
  <c r="T5" i="15" s="1"/>
  <c r="U5" i="15" s="1"/>
  <c r="V5" i="15" s="1"/>
  <c r="M5" i="14" l="1"/>
  <c r="N5" i="14" s="1"/>
  <c r="O5" i="14" s="1"/>
  <c r="P5" i="14" s="1"/>
  <c r="Q5" i="14" s="1"/>
  <c r="R5" i="14" s="1"/>
  <c r="S5" i="14" s="1"/>
  <c r="T5" i="14" s="1"/>
  <c r="U5" i="14" s="1"/>
  <c r="V5" i="14" s="1"/>
  <c r="M5" i="13"/>
  <c r="N5" i="13" s="1"/>
  <c r="O5" i="13" s="1"/>
  <c r="P5" i="13" s="1"/>
  <c r="Q5" i="13" s="1"/>
  <c r="R5" i="13" s="1"/>
  <c r="S5" i="13" s="1"/>
  <c r="T5" i="13" s="1"/>
  <c r="U5" i="13" s="1"/>
  <c r="V5" i="13" s="1"/>
  <c r="M5" i="12"/>
  <c r="N5" i="12" s="1"/>
  <c r="O5" i="12" s="1"/>
  <c r="P5" i="12" s="1"/>
  <c r="Q5" i="12" s="1"/>
  <c r="R5" i="12" s="1"/>
  <c r="S5" i="12" s="1"/>
  <c r="T5" i="12" s="1"/>
  <c r="U5" i="12" s="1"/>
  <c r="V5" i="12" s="1"/>
  <c r="M5" i="11"/>
  <c r="N5" i="11" s="1"/>
  <c r="O5" i="11" s="1"/>
  <c r="P5" i="11" s="1"/>
  <c r="Q5" i="11" s="1"/>
  <c r="R5" i="11" s="1"/>
  <c r="S5" i="11" s="1"/>
  <c r="T5" i="11" s="1"/>
  <c r="U5" i="11" s="1"/>
  <c r="V5" i="11" s="1"/>
  <c r="M5" i="10"/>
  <c r="N5" i="10" s="1"/>
  <c r="O5" i="10" s="1"/>
  <c r="P5" i="10" s="1"/>
  <c r="Q5" i="10" s="1"/>
  <c r="R5" i="10" s="1"/>
  <c r="S5" i="10" s="1"/>
  <c r="T5" i="10" s="1"/>
  <c r="U5" i="10" s="1"/>
  <c r="V5" i="10" s="1"/>
  <c r="M5" i="9"/>
  <c r="N5" i="9" s="1"/>
  <c r="O5" i="9" s="1"/>
  <c r="P5" i="9" s="1"/>
  <c r="Q5" i="9" s="1"/>
  <c r="R5" i="9" s="1"/>
  <c r="S5" i="9" s="1"/>
  <c r="T5" i="9" s="1"/>
  <c r="U5" i="9" s="1"/>
  <c r="V5" i="9" s="1"/>
  <c r="M5" i="8"/>
  <c r="N5" i="8" s="1"/>
  <c r="O5" i="8" s="1"/>
  <c r="P5" i="8" s="1"/>
  <c r="Q5" i="8" s="1"/>
  <c r="R5" i="8" s="1"/>
  <c r="S5" i="8" s="1"/>
  <c r="T5" i="8" s="1"/>
  <c r="U5" i="8" s="1"/>
  <c r="V5" i="8" s="1"/>
  <c r="M5" i="2" l="1"/>
  <c r="N5" i="2" s="1"/>
  <c r="O5" i="2" s="1"/>
  <c r="P5" i="2" s="1"/>
  <c r="Q5" i="2" s="1"/>
  <c r="R5" i="2" s="1"/>
  <c r="S5" i="2" s="1"/>
  <c r="T5" i="2" s="1"/>
  <c r="U5" i="2" s="1"/>
  <c r="V5" i="2" s="1"/>
  <c r="G26" i="1" l="1"/>
  <c r="H26" i="1"/>
  <c r="N26" i="1"/>
  <c r="E26" i="1"/>
  <c r="O10" i="1" l="1"/>
  <c r="O11" i="1"/>
  <c r="O12" i="1"/>
  <c r="O13" i="1"/>
  <c r="O14" i="1"/>
  <c r="O15" i="1"/>
  <c r="O16" i="1"/>
  <c r="O17" i="1"/>
  <c r="O18" i="1"/>
  <c r="O19" i="1"/>
  <c r="H23" i="1" l="1"/>
  <c r="F23" i="1"/>
  <c r="G23" i="1"/>
  <c r="E23" i="1"/>
  <c r="N23" i="1"/>
  <c r="O23" i="1" l="1"/>
  <c r="O9" i="1"/>
  <c r="F26" i="1"/>
  <c r="O26" i="1" s="1"/>
</calcChain>
</file>

<file path=xl/sharedStrings.xml><?xml version="1.0" encoding="utf-8"?>
<sst xmlns="http://schemas.openxmlformats.org/spreadsheetml/2006/main" count="2348" uniqueCount="729">
  <si>
    <t>Maintenance Budget Estimation:</t>
  </si>
  <si>
    <t>years</t>
  </si>
  <si>
    <t>Yearly Production Hours:</t>
  </si>
  <si>
    <t>hours</t>
  </si>
  <si>
    <t>MBE NR.</t>
  </si>
  <si>
    <t>date:</t>
  </si>
  <si>
    <t>Y1</t>
  </si>
  <si>
    <t>Y2</t>
  </si>
  <si>
    <t>Y3</t>
  </si>
  <si>
    <t>Y4</t>
  </si>
  <si>
    <t>Y5</t>
  </si>
  <si>
    <t>Yearly
average</t>
  </si>
  <si>
    <t>Price</t>
  </si>
  <si>
    <t>Total</t>
  </si>
  <si>
    <t xml:space="preserve">The parts consumption is corresponding to Sidel standard predetermined preventive maintenance plan, designed for standard operation and maintenance conditions of the machine, accordingly to Sidel specifications and documentation. </t>
  </si>
  <si>
    <t>The following events, which all are the responsibility of the owner, may generate different additional maintenance needs, which are not included into the given information:</t>
  </si>
  <si>
    <t xml:space="preserve">The parts consumption is calculated based effectively upon the successful start-up date. </t>
  </si>
  <si>
    <t>The following conditions also apply:</t>
  </si>
  <si>
    <t xml:space="preserve">The yearly distribution is an estimate which depends on several parameters, including actual yearly production time. Therefore only total amounts should be appreciated for the complete line and on the total duration displayed in the table or by 5-year periods, rather than year-by-year figures. </t>
  </si>
  <si>
    <t>Scheduled maintenance parts (ISO13306)</t>
  </si>
  <si>
    <t>PR00</t>
  </si>
  <si>
    <t>CMU</t>
  </si>
  <si>
    <t>SP</t>
  </si>
  <si>
    <t>MP</t>
  </si>
  <si>
    <t>DV</t>
  </si>
  <si>
    <t xml:space="preserve"> </t>
  </si>
  <si>
    <t>SBO 8 Matrix M p40</t>
  </si>
  <si>
    <t>All prices are based on 2016 spare part list price for NEPAL</t>
  </si>
  <si>
    <t>17.08.2017</t>
  </si>
  <si>
    <r>
      <t xml:space="preserve">►      </t>
    </r>
    <r>
      <rPr>
        <sz val="10"/>
        <rFont val="Arial"/>
        <family val="2"/>
      </rPr>
      <t>Figures are based on a yearly production time of maximum 6,000 hours of listed Sidel equipments.</t>
    </r>
  </si>
  <si>
    <r>
      <t xml:space="preserve">►      </t>
    </r>
    <r>
      <rPr>
        <sz val="10"/>
        <rFont val="Arial"/>
        <family val="2"/>
      </rPr>
      <t xml:space="preserve">use of out-of-specifications energies and/or water, raw materials, product, packaging materials, lubricants, chemicals, consumables or tooling, </t>
    </r>
  </si>
  <si>
    <r>
      <t xml:space="preserve">►      </t>
    </r>
    <r>
      <rPr>
        <sz val="10"/>
        <rFont val="Arial"/>
        <family val="2"/>
      </rPr>
      <t>installation of the machine in an environment out of Sidel’s specifications (including, but not restricted to, humidity, temperature, dust size and quantity, aggressive chemicals),</t>
    </r>
  </si>
  <si>
    <r>
      <t xml:space="preserve">►      </t>
    </r>
    <r>
      <rPr>
        <sz val="10"/>
        <rFont val="Arial"/>
        <family val="2"/>
      </rPr>
      <t>non-respect of Sidel standard operation procedures, maintenance plan, checking and setting instructions, as defined in the equipment documentation, including lubrication and routine maintenance,</t>
    </r>
  </si>
  <si>
    <r>
      <t xml:space="preserve">►      </t>
    </r>
    <r>
      <rPr>
        <sz val="10"/>
        <rFont val="Arial"/>
        <family val="2"/>
      </rPr>
      <t xml:space="preserve">operation or maintenance by personnel not qualified by Sidel, </t>
    </r>
  </si>
  <si>
    <r>
      <t xml:space="preserve">►      </t>
    </r>
    <r>
      <rPr>
        <sz val="10"/>
        <rFont val="Arial"/>
        <family val="2"/>
      </rPr>
      <t>any case of usage of non-original Sidel spare parts, and its consequences on other components,</t>
    </r>
  </si>
  <si>
    <r>
      <t xml:space="preserve">►      </t>
    </r>
    <r>
      <rPr>
        <sz val="10"/>
        <rFont val="Arial"/>
        <family val="2"/>
      </rPr>
      <t xml:space="preserve">fall, or contact with the equipment, of external material onto the machine or whatever accident, </t>
    </r>
  </si>
  <si>
    <r>
      <t xml:space="preserve">►      </t>
    </r>
    <r>
      <rPr>
        <sz val="10"/>
        <rFont val="Arial"/>
        <family val="2"/>
      </rPr>
      <t>any modification of the machine not conducted by Sidel, and its consequences on other components,</t>
    </r>
  </si>
  <si>
    <r>
      <t xml:space="preserve">►      </t>
    </r>
    <r>
      <rPr>
        <sz val="10"/>
        <rFont val="Arial"/>
        <family val="2"/>
      </rPr>
      <t>and generally speaking any improper use.</t>
    </r>
  </si>
  <si>
    <r>
      <t xml:space="preserve">►      </t>
    </r>
    <r>
      <rPr>
        <sz val="10"/>
        <rFont val="Arial"/>
        <family val="2"/>
      </rPr>
      <t>The end user will inform in due time and in written form the manufacturer about problems encountered during the operation of the equipment.</t>
    </r>
  </si>
  <si>
    <r>
      <t xml:space="preserve">►      </t>
    </r>
    <r>
      <rPr>
        <sz val="10"/>
        <rFont val="Arial"/>
        <family val="2"/>
      </rPr>
      <t xml:space="preserve">Sidel has the right to inspect at any time the equipment and the parts replaced. </t>
    </r>
  </si>
  <si>
    <r>
      <t xml:space="preserve">►      </t>
    </r>
    <r>
      <rPr>
        <sz val="10"/>
        <rFont val="Arial"/>
        <family val="2"/>
      </rPr>
      <t>These values are for budget information only, therefore they are not binding.</t>
    </r>
  </si>
  <si>
    <t>BLOWER SIDEL SBO 20 U2 ECO</t>
  </si>
  <si>
    <t>FILLER SIDEL SF 300 FM 120 pitch 113 mm</t>
  </si>
  <si>
    <t>AROL CAPPER EURO PK 315 20 heads</t>
  </si>
  <si>
    <t>CAP FEEDER SIDEL AIDLIN 24</t>
  </si>
  <si>
    <t>MIXER SIDEL STARBLEND D7</t>
  </si>
  <si>
    <t>LABELLER SIDEL ROLLQUATTRO F35 24 T HH3 R E1 S1</t>
  </si>
  <si>
    <t>PACKER OCME VEGA HT80V</t>
  </si>
  <si>
    <t>PALLETIZER SIDEL Pal-Kombi 1P/1I inline</t>
  </si>
  <si>
    <t>STRETCH WRAPPER ROBOPAC HELIX 1</t>
  </si>
  <si>
    <t>BOTTLE CONVEYORS</t>
  </si>
  <si>
    <t>PACK CONVEYORS</t>
  </si>
  <si>
    <t>Compressor  Atelier Francois  CE68S</t>
  </si>
  <si>
    <t>Chiller CTA 602IPC/ HT</t>
  </si>
  <si>
    <t>SBO 16 U2 Predis C5</t>
  </si>
  <si>
    <t>Filler FmA 70/20K</t>
  </si>
  <si>
    <t>Capper Arol Euro PK20</t>
  </si>
  <si>
    <t>Capfeeder Aidlin24</t>
  </si>
  <si>
    <t>SBO24 Matrix L p40 eHR</t>
  </si>
  <si>
    <t>SF700 FM 90v p113</t>
  </si>
  <si>
    <t>Arol Euro PK30</t>
  </si>
  <si>
    <t>Aidlin 24</t>
  </si>
  <si>
    <t>Sleever GS413</t>
  </si>
  <si>
    <t>Shinkwrapper VEGA HT 40/2</t>
  </si>
  <si>
    <t>Pal Kombi 1P 2i</t>
  </si>
  <si>
    <t>Stretchwrapper "Genesis Cube"</t>
  </si>
  <si>
    <t>Conveyor bottles/packs</t>
  </si>
  <si>
    <t>SBO 28 Mx L P40</t>
  </si>
  <si>
    <t>SF300 M 180V P113</t>
  </si>
  <si>
    <t>Capper Arol Euro PK25</t>
  </si>
  <si>
    <t>Mixer SM500 M4</t>
  </si>
  <si>
    <t>Warmer CW 40-115</t>
  </si>
  <si>
    <t>R4F35E</t>
  </si>
  <si>
    <t>COCME VEGA HT 60/2 Wide</t>
  </si>
  <si>
    <t>Pal Linear</t>
  </si>
  <si>
    <t>Robopac Genesis Cube</t>
  </si>
  <si>
    <t>Conveyor</t>
  </si>
  <si>
    <t>SBO 8 Matrix M C5 P50</t>
  </si>
  <si>
    <t>Predis Capdis FMa 40 15 p.113</t>
  </si>
  <si>
    <t>Capper Arol 15 K Aseptic</t>
  </si>
  <si>
    <t>Optidry</t>
  </si>
  <si>
    <t>FUJISEAL - FujiSeal 310</t>
  </si>
  <si>
    <t xml:space="preserve"> VersaWrap2® </t>
  </si>
  <si>
    <t xml:space="preserve">PAL KOMBI 2I1P </t>
  </si>
  <si>
    <t>Robopac - HELIX 1</t>
  </si>
  <si>
    <t>CONVEYOR (BOTTLE/PACK/PREFORM/CAPS)</t>
  </si>
  <si>
    <t>Cap feeder Aidlin 24</t>
  </si>
  <si>
    <t>R4F35</t>
  </si>
  <si>
    <t xml:space="preserve">Depalletizer </t>
  </si>
  <si>
    <t>Filler</t>
  </si>
  <si>
    <t>Cap Feeder</t>
  </si>
  <si>
    <t>FT System</t>
  </si>
  <si>
    <t>Dryer</t>
  </si>
  <si>
    <t>R4 F45 32T/SM S2/E2</t>
  </si>
  <si>
    <t>TUNNEL PASTEURIZER</t>
  </si>
  <si>
    <t xml:space="preserve">Packer </t>
  </si>
  <si>
    <t>Palletizer</t>
  </si>
  <si>
    <t>Helix 1</t>
  </si>
  <si>
    <t>CONVEYOR</t>
  </si>
  <si>
    <t>SBO 16 Matrix M C5</t>
  </si>
  <si>
    <t>Predis FMa 70 20</t>
  </si>
  <si>
    <t>Capper Aseptic 20H</t>
  </si>
  <si>
    <t>FujiSeal 420</t>
  </si>
  <si>
    <t>Versawrap SDI</t>
  </si>
  <si>
    <t>Pal Kombi 1i1p</t>
  </si>
  <si>
    <t>CONVEYORS</t>
  </si>
  <si>
    <t>DRYERS (2 UNITS)</t>
  </si>
  <si>
    <t>SBO 16 Matrix M P40</t>
  </si>
  <si>
    <t>SF100 FM NC: 50 valves, pitch 113</t>
  </si>
  <si>
    <t>Capper Arol 15K PK314</t>
  </si>
  <si>
    <t>R4F25 E 18T</t>
  </si>
  <si>
    <t>VersaFilm Access 3S-F-SDR</t>
  </si>
  <si>
    <t>Packer AN70 + Case Erector F387.44  + Case Gluer C651.40</t>
  </si>
  <si>
    <t>Pal linear</t>
  </si>
  <si>
    <t>Stretchwrapper robopac Helix 1</t>
  </si>
  <si>
    <t>Conveyor Bottle + Pack</t>
  </si>
  <si>
    <t>SBO 22 Matrix M C5 P50</t>
  </si>
  <si>
    <t>Predis Capdis FMa 80 24 p.141</t>
  </si>
  <si>
    <t>SIDEL - Aidlin 24</t>
  </si>
  <si>
    <t>Aseptic Capper</t>
  </si>
  <si>
    <t>Optidry (3 units)</t>
  </si>
  <si>
    <t>FUJISEAL - FujiSeal 415DL Full body sleeve</t>
  </si>
  <si>
    <t>RollAdhesive F45 S2/E1</t>
  </si>
  <si>
    <t>VersaWrap SDR (2 units)</t>
  </si>
  <si>
    <t>Shrinkwrapper VersaFilm 4S-F SDR</t>
  </si>
  <si>
    <t>Pal Evoflex MS</t>
  </si>
  <si>
    <t>ROBOPAC - GENESIS CUBE</t>
  </si>
  <si>
    <t>CONVEYOR (BOTTLE/PACK)</t>
  </si>
  <si>
    <t>SBO 14 Matrix M C5 P50</t>
  </si>
  <si>
    <t>Predis Capdis FMa 48 18 p94</t>
  </si>
  <si>
    <t>Aseptic Capper 18H</t>
  </si>
  <si>
    <t>RollQuattro F25E 18T/R/HH3</t>
  </si>
  <si>
    <t>Case Packer WB46</t>
  </si>
  <si>
    <t>SIDEL - Pal Kombi 1P</t>
  </si>
  <si>
    <t>SF100 FM NC: 70 valves, pitch 113</t>
  </si>
  <si>
    <t>Capper Arol 15K</t>
  </si>
  <si>
    <t>R4F35 E 18T</t>
  </si>
  <si>
    <t>Shrinkwrapper VEGA HT 60</t>
  </si>
  <si>
    <t>Pal Kombi 1P</t>
  </si>
  <si>
    <t>Stretchwrapper robopac Helix 3</t>
  </si>
  <si>
    <t>SBO 14 Matrix L P40</t>
  </si>
  <si>
    <t>Filler Hema 54.18K</t>
  </si>
  <si>
    <t>Capper 18K</t>
  </si>
  <si>
    <t>Labeller R4f35E</t>
  </si>
  <si>
    <t>VersaFilm Evofilm 4M</t>
  </si>
  <si>
    <t>Versawrap Carton Wrap Around 1-SDI</t>
  </si>
  <si>
    <t>Pal Layer by Layer</t>
  </si>
  <si>
    <t>SBO 12 Matrix M C5 P40</t>
  </si>
  <si>
    <t>Predis FMa 40 15 p.113</t>
  </si>
  <si>
    <t>Capper Aseptic 15H</t>
  </si>
  <si>
    <t>BOTTLE DRYER (2 units)</t>
  </si>
  <si>
    <t xml:space="preserve"> FujiSeal 415 Full body sleeve</t>
  </si>
  <si>
    <t>Versawrap SDR</t>
  </si>
  <si>
    <t>Pal Kombi 2i1p</t>
  </si>
  <si>
    <t>ADDED CONVEYORS</t>
  </si>
  <si>
    <t>Versafilm SDR</t>
  </si>
  <si>
    <t>Cap feeder Aidlin 18</t>
  </si>
  <si>
    <t>LABELLER R4F25E</t>
  </si>
  <si>
    <t>ROBOPAC HELIX 4</t>
  </si>
  <si>
    <t>DRYER</t>
  </si>
  <si>
    <t>VersaWrap SDR</t>
  </si>
  <si>
    <t>FUJISEAL 420 FULL BODY</t>
  </si>
  <si>
    <t>ROBOPAC HELIX 1</t>
  </si>
  <si>
    <t>TETRA PAK PLATFORM</t>
  </si>
  <si>
    <t>Versafilm SFR</t>
  </si>
  <si>
    <t>ROBOPAC HELIX 3</t>
  </si>
  <si>
    <t>Versafilm 3M-T</t>
  </si>
  <si>
    <t>SBO 24 Matrix M C5 P50</t>
  </si>
  <si>
    <t>Predis Capdis FMa 120 36K</t>
  </si>
  <si>
    <t>Aseptic Capper 36K</t>
  </si>
  <si>
    <t>Optidry (4 units)</t>
  </si>
  <si>
    <t>FUJISEAL - FujiSeal 420 (2 Units)</t>
  </si>
  <si>
    <t>R4F15 (2 units)</t>
  </si>
  <si>
    <t xml:space="preserve"> VersaWrap® 1-SFR </t>
  </si>
  <si>
    <t>PAL-LINEAR</t>
  </si>
  <si>
    <t>SBO12 Matrix M p40</t>
  </si>
  <si>
    <t>SF100 FM 40</t>
  </si>
  <si>
    <t>Capper Arol Euro PK15</t>
  </si>
  <si>
    <t>R4F15</t>
  </si>
  <si>
    <t>VERSAFILM 3SF</t>
  </si>
  <si>
    <t>STRETCHWRAPPER ROTOPLAT</t>
  </si>
  <si>
    <t>BOTTLE &amp; PACK CONVEYOR</t>
  </si>
  <si>
    <t>SBO12 Matrix L</t>
  </si>
  <si>
    <t>Chiller CTA</t>
  </si>
  <si>
    <t>SF300 FM 80v p113</t>
  </si>
  <si>
    <t>Capper Arol Euro PK10</t>
  </si>
  <si>
    <t>Mixer SM500</t>
  </si>
  <si>
    <t>Warmer CW 20/46</t>
  </si>
  <si>
    <t>R4F15E</t>
  </si>
  <si>
    <t>Versafilm 3S-F</t>
  </si>
  <si>
    <t>Robopac Helix 3</t>
  </si>
  <si>
    <t>SBO 34 Mx P40</t>
  </si>
  <si>
    <t>SF 100 108V</t>
  </si>
  <si>
    <t>Capper Arol Euro PK315 36H</t>
  </si>
  <si>
    <t>Versafilm 5S-F</t>
  </si>
  <si>
    <t>Conveyor BT &amp; PK</t>
  </si>
  <si>
    <t xml:space="preserve">SBO 14 Matrix M C5 P50 with Bottle switch </t>
  </si>
  <si>
    <t>Filler FMa 56 16 p.141</t>
  </si>
  <si>
    <t>Aseptic Capper  16K</t>
  </si>
  <si>
    <t>Capfeeder Aidlin18</t>
  </si>
  <si>
    <t>Sleever GS 423</t>
  </si>
  <si>
    <t>VersaFilm® 2S-P CLP</t>
  </si>
  <si>
    <t>SHRINKWRAPPER VEGA HT 40 F</t>
  </si>
  <si>
    <t>PAL-KOMBI.1P</t>
  </si>
  <si>
    <t>HELIX 1 EVO</t>
  </si>
  <si>
    <t>SF100 FM 50V</t>
  </si>
  <si>
    <t>VERSAFILM 4SF</t>
  </si>
  <si>
    <t>STRETCHWRAPPER HELIX 1</t>
  </si>
  <si>
    <t>Pal Kombi 1I1P</t>
  </si>
  <si>
    <t>SBO 34 Mx XS P40</t>
  </si>
  <si>
    <t>FILLER SF100 120V</t>
  </si>
  <si>
    <t>Arol Capper 36H</t>
  </si>
  <si>
    <t>CIP ML 3.4 ST</t>
  </si>
  <si>
    <t>Dryer Opti Dry *4</t>
  </si>
  <si>
    <t>Labeller R4F35E * 2</t>
  </si>
  <si>
    <t>OCME VEGA HT80V</t>
  </si>
  <si>
    <t>OCME ALTAIR N70</t>
  </si>
  <si>
    <t>Pal Evoflex</t>
  </si>
  <si>
    <t>Bottle &amp; Pack Conveyors</t>
  </si>
  <si>
    <t>SBO 10 Matrix eHR</t>
  </si>
  <si>
    <t>SBO22 Matrix M p50</t>
  </si>
  <si>
    <t>2* Sleever GS437</t>
  </si>
  <si>
    <t>Air conveyor</t>
  </si>
  <si>
    <t>Bagging System and Air Conveyor</t>
  </si>
  <si>
    <t>SBO 8 Mx P40 C5</t>
  </si>
  <si>
    <t>Filler FmA 30/10 Capdis</t>
  </si>
  <si>
    <t>Arol Capper Aseptic</t>
  </si>
  <si>
    <t>AIR CONVEYOR</t>
  </si>
  <si>
    <t>SF 700 FM 40V P113</t>
  </si>
  <si>
    <t>CAPPER EURO PK 415 10H</t>
  </si>
  <si>
    <t>CAP FEEDER AIDLIN 24</t>
  </si>
  <si>
    <t>TPPS PASTEURIZER</t>
  </si>
  <si>
    <t>COOLER CW 20/69</t>
  </si>
  <si>
    <t>SLEEVER GS 412</t>
  </si>
  <si>
    <t>SHRINKWRAPPER VERSAFILM 2S F SDR</t>
  </si>
  <si>
    <t>PAL KOMBI 1P</t>
  </si>
  <si>
    <t>ROBOPAC HELIX 1 EVO</t>
  </si>
  <si>
    <t>BT &amp; PK CONVEYOR</t>
  </si>
  <si>
    <t>SBO 8 MX L eHR P50</t>
  </si>
  <si>
    <t>SBO 8 Mx HR P50</t>
  </si>
  <si>
    <t xml:space="preserve">SBO 10 Matrix M C5 P50 </t>
  </si>
  <si>
    <t>Filler FMa 32 12</t>
  </si>
  <si>
    <t>Aseptic Capper  12K</t>
  </si>
  <si>
    <t>RollQuattro F35E</t>
  </si>
  <si>
    <t>Optidry dryer</t>
  </si>
  <si>
    <t>VersaFilm® Access 3S</t>
  </si>
  <si>
    <t>LABELER RollQuattro F15E 18T/R/HH3</t>
  </si>
  <si>
    <t>SBO 20 MATRIX M P40</t>
  </si>
  <si>
    <t>FILLER SF 300FM 126V</t>
  </si>
  <si>
    <t>CAPPER AROL PK 27</t>
  </si>
  <si>
    <t>CAPFEEDER AIDLIN 24</t>
  </si>
  <si>
    <t>MIXER SM500 M2</t>
  </si>
  <si>
    <t>COP STATION</t>
  </si>
  <si>
    <t>LABELLER F35E 24T</t>
  </si>
  <si>
    <t>VersaFilm 4MF SFR</t>
  </si>
  <si>
    <t>PAL EVOFLEX MS</t>
  </si>
  <si>
    <t>ROBOPAC GENESIS</t>
  </si>
  <si>
    <t>CIP ML 2.4 ST.1</t>
  </si>
  <si>
    <t>2 Optidry</t>
  </si>
  <si>
    <t xml:space="preserve">FUJISEAL - FujiSeal 310 </t>
  </si>
  <si>
    <t>ROLLADHESIVE F35 24T/SM S3/E3</t>
  </si>
  <si>
    <t xml:space="preserve">OCME - Altair N60 </t>
  </si>
  <si>
    <t xml:space="preserve">SIDEL - KOMBI 2I1P </t>
  </si>
  <si>
    <t>Stretchwrapper Robopac Helix</t>
  </si>
  <si>
    <t>Conveyor B&amp;P</t>
  </si>
  <si>
    <t>SBO 20 MX P40</t>
  </si>
  <si>
    <t>FILLER SF100 100V PITCH 113</t>
  </si>
  <si>
    <t>CAPPER EURO PK 20K</t>
  </si>
  <si>
    <t>DRYER OPTIDRY</t>
  </si>
  <si>
    <t>LABELLER R4F35E</t>
  </si>
  <si>
    <t>PACKER VERSAFILM 4MF</t>
  </si>
  <si>
    <t>KARLVILLE HAND APPLICATOR</t>
  </si>
  <si>
    <t>STRETCHWRAPPER ROBOPAC GENESIS CUBE</t>
  </si>
  <si>
    <t>CONVEYOR BT &amp; PK</t>
  </si>
  <si>
    <t>SBO 16 MATRIX M P40</t>
  </si>
  <si>
    <t>FILLER SF 300FM 120V</t>
  </si>
  <si>
    <t>CAPPER AROL PK 15</t>
  </si>
  <si>
    <t>ROTOPLAT 508 PDS</t>
  </si>
  <si>
    <t>DRYER (2)</t>
  </si>
  <si>
    <t>LABELLER F25E 24T</t>
  </si>
  <si>
    <t>VersaFilm 2M SFR ACCESS</t>
  </si>
  <si>
    <t>PAL 2i1p</t>
  </si>
  <si>
    <t>Versafilm &amp; Versawrap</t>
  </si>
  <si>
    <t>SBO 18 eHR MATRIX P40</t>
  </si>
  <si>
    <t>FILLER SF700 80V</t>
  </si>
  <si>
    <t>CAPPER 20K EURO PK</t>
  </si>
  <si>
    <t>CAP FEEDER 14 AIDLIN</t>
  </si>
  <si>
    <t>PASTEURIZER</t>
  </si>
  <si>
    <t>COOLER CW32/15</t>
  </si>
  <si>
    <t>DRYER (2 UNITS)</t>
  </si>
  <si>
    <t>FUJISEAL 410 (2 UNITS)</t>
  </si>
  <si>
    <t>VERSAFILM 3M SFR SDR</t>
  </si>
  <si>
    <t>VERSAFILM 2S F MB</t>
  </si>
  <si>
    <t>PAL KOMBI</t>
  </si>
  <si>
    <t>CONVEYOR B&amp;P</t>
  </si>
  <si>
    <t>FILLER SF 300FM 180V</t>
  </si>
  <si>
    <t>CAPPER ZALKIN</t>
  </si>
  <si>
    <t>MIXER SM500 M3</t>
  </si>
  <si>
    <t>DRYERS</t>
  </si>
  <si>
    <t>OCME VEGA HT 80+80</t>
  </si>
  <si>
    <t>SBO 24 Matrix M p40</t>
  </si>
  <si>
    <t>SF100 FM 72V P94</t>
  </si>
  <si>
    <t>Capper Arol Euro 24H PK 315</t>
  </si>
  <si>
    <t>2* Labeler F15</t>
  </si>
  <si>
    <t>Versafilm 4MT</t>
  </si>
  <si>
    <t>Versawrap 2 SDR</t>
  </si>
  <si>
    <t>Hand Applicator CH260ND</t>
  </si>
  <si>
    <t>Robopac Genesis Futura 40</t>
  </si>
  <si>
    <t>Bottle &amp; Pack Conveyor</t>
  </si>
  <si>
    <t>CIP ML</t>
  </si>
  <si>
    <t>SBO 22 MATRIX P40</t>
  </si>
  <si>
    <t>FILLER MATRIX SF 100 72V</t>
  </si>
  <si>
    <t>CAPPER AROL EURO PK 24</t>
  </si>
  <si>
    <t>OCME PACKER ALTAIR N40</t>
  </si>
  <si>
    <t>CONVEYOR BOTTLE &amp; PACK</t>
  </si>
  <si>
    <t>SBO 10 Matrix M P40</t>
  </si>
  <si>
    <t>Filler SF300 FM 45</t>
  </si>
  <si>
    <t>Capper Arol PK</t>
  </si>
  <si>
    <t>Cap feeder Aidlin 18-18</t>
  </si>
  <si>
    <t>Mixer SM100 M1</t>
  </si>
  <si>
    <t>CIP 2.4 ST1</t>
  </si>
  <si>
    <t>Inspection FT Series 600</t>
  </si>
  <si>
    <t>Optidry 1 Off</t>
  </si>
  <si>
    <t>R4F15 18T</t>
  </si>
  <si>
    <t>Versafilm Access 3S F SDR</t>
  </si>
  <si>
    <t>Pal PP4750</t>
  </si>
  <si>
    <t>Stretchwrapper Robopac Helix 1</t>
  </si>
  <si>
    <t>SBO 24 Matrix XS C5 P50</t>
  </si>
  <si>
    <t xml:space="preserve">FILLER FMa 120 36 p.94 </t>
  </si>
  <si>
    <t>Aseptic Capper 36k</t>
  </si>
  <si>
    <t>CTA Chiller IPE402</t>
  </si>
  <si>
    <t>AF HP COMPRESSOR CE46B</t>
  </si>
  <si>
    <t>SBO 12 Mx P40</t>
  </si>
  <si>
    <t>CTA CHILLER</t>
  </si>
  <si>
    <t>HP COMPRESSOR CE68A</t>
  </si>
  <si>
    <t>SBO 8 Mx P40</t>
  </si>
  <si>
    <t>HP COMPRESSOR CE2B</t>
  </si>
  <si>
    <t>FILLER SF 300 - 80V</t>
  </si>
  <si>
    <t>Capper Zalkin 10K</t>
  </si>
  <si>
    <t>Cap feeder Aidlin 12</t>
  </si>
  <si>
    <t>SBO 14 Mx L P40</t>
  </si>
  <si>
    <t>not quoted</t>
  </si>
  <si>
    <t>SBO 6 Matrix M Predis C5 P50</t>
  </si>
  <si>
    <t xml:space="preserve">Filler - FMa 30/10 p.113 Capdis </t>
  </si>
  <si>
    <t>Mechanical Aseptic capper 10 H</t>
  </si>
  <si>
    <t>SBO 8 Matrix M P40</t>
  </si>
  <si>
    <t>SF300 FM: 70 valves, pitch 113</t>
  </si>
  <si>
    <t>Capper  Euro PK 315 Top Part: 10 H</t>
  </si>
  <si>
    <t>Mixer SM500 M1</t>
  </si>
  <si>
    <t>Average</t>
  </si>
  <si>
    <t>AVERAGE</t>
  </si>
  <si>
    <t>CAPPER STD</t>
  </si>
  <si>
    <t>CAPPER ASEPTIC</t>
  </si>
  <si>
    <t>STD BLOW</t>
  </si>
  <si>
    <t>MATRIX SBO</t>
  </si>
  <si>
    <t>Filler FMA</t>
  </si>
  <si>
    <t>Filler SF 100 &amp; 300</t>
  </si>
  <si>
    <t xml:space="preserve">Filler </t>
  </si>
  <si>
    <t>SPAC</t>
  </si>
  <si>
    <t>Serial Number</t>
  </si>
  <si>
    <t>SPACO138</t>
  </si>
  <si>
    <t>SBO 14/20 U HR # 11533 - Combi # 467 - 21498</t>
  </si>
  <si>
    <t>FED CAPPER</t>
  </si>
  <si>
    <t>Capper 15H #13220 for Filler #SRVI0004</t>
  </si>
  <si>
    <t>Shrinkwrapper TSM2 CLP PC # 45C45</t>
  </si>
  <si>
    <t>Filler Hema TMV 20 - SERIES 16 # 7857</t>
  </si>
  <si>
    <t>STRETCHWRAPPER ROBOPAC HS30</t>
  </si>
  <si>
    <t>SBO 24/20 Mx L Std #120068 Combi #867</t>
  </si>
  <si>
    <t>Filler SF100 90/25K</t>
  </si>
  <si>
    <t xml:space="preserve">Capper 25H #15733 for Filler </t>
  </si>
  <si>
    <t>Shrinkwrapper # 45F62</t>
  </si>
  <si>
    <t>SBO 22/18 Mx M Std</t>
  </si>
  <si>
    <t>Capper 24K</t>
  </si>
  <si>
    <t>47911,09</t>
  </si>
  <si>
    <t>Cap-Feeder Aidlin 24</t>
  </si>
  <si>
    <t>Trade Sleever Tamper Evident # AF1222</t>
  </si>
  <si>
    <t>SBO 24/20 XS HS Eco</t>
  </si>
  <si>
    <t xml:space="preserve"> Filler Eurotronica FM-S 72/24</t>
  </si>
  <si>
    <t>Alfa Rollquattro F35E 24T/R/HH3</t>
  </si>
  <si>
    <t xml:space="preserve">VersaCombi SFR 3 turbines </t>
  </si>
  <si>
    <t>SBO 14/20 U2</t>
  </si>
  <si>
    <t>Eurostar HS 90/15k</t>
  </si>
  <si>
    <t>Rollquattro F25E 18T/R/HH</t>
  </si>
  <si>
    <t>Shrinkwrapper # 45D96</t>
  </si>
  <si>
    <t>Capper 20H #15503 for Fille</t>
  </si>
  <si>
    <t>Pallet stretch wrapper</t>
  </si>
  <si>
    <t>Pal-Kombi 1P</t>
  </si>
  <si>
    <t>SBO 6/8 U</t>
  </si>
  <si>
    <t>Filler FMm 36/12</t>
  </si>
  <si>
    <t>Shrinkwrapper without sealbar TSP2 CCO PC</t>
  </si>
  <si>
    <t>Capper 12H</t>
  </si>
  <si>
    <t xml:space="preserve"> Cap-Feeders # 10FR0100CF01</t>
  </si>
  <si>
    <t>SBO 6/8 Mx</t>
  </si>
  <si>
    <t xml:space="preserve">SBO 14/14 Mx </t>
  </si>
  <si>
    <t>Capper 16K</t>
  </si>
  <si>
    <t>Trade Packer Shrinkwrapper</t>
  </si>
  <si>
    <t>Y6</t>
  </si>
  <si>
    <t>Y7</t>
  </si>
  <si>
    <t>Y8</t>
  </si>
  <si>
    <t>Y9</t>
  </si>
  <si>
    <t>Y10</t>
  </si>
  <si>
    <t>Country</t>
  </si>
  <si>
    <t xml:space="preserve">PROJECT (country}: </t>
  </si>
  <si>
    <t>SBO 24 Matrix L p40 eHR</t>
  </si>
  <si>
    <t>SBO 12 Matrix M p40</t>
  </si>
  <si>
    <t>SBO 12 Matrix L</t>
  </si>
  <si>
    <t>SBO 22 Matrix M p50</t>
  </si>
  <si>
    <t>SBO 28 Matrix L P40</t>
  </si>
  <si>
    <t>SBO 34 Matrix P40</t>
  </si>
  <si>
    <t>SBO 34 Matrix XS P40</t>
  </si>
  <si>
    <t>SBO 8 Matrix P40 C5</t>
  </si>
  <si>
    <t>SBO 8 Matrix L eHR P50</t>
  </si>
  <si>
    <t>SBO 8 Matrix HR P50</t>
  </si>
  <si>
    <t>SBO 20 Matrix P40</t>
  </si>
  <si>
    <t>SBO 12 Matrix P40</t>
  </si>
  <si>
    <t>SBO 8 Matrix P40</t>
  </si>
  <si>
    <t>SBO 24/20 Matrix L Std #120068 Combi #867</t>
  </si>
  <si>
    <t>SBO 22/18 Matrix M Std</t>
  </si>
  <si>
    <t>SBO 6/8 Matrix</t>
  </si>
  <si>
    <t xml:space="preserve">SBO 14/14 Matrix </t>
  </si>
  <si>
    <t xml:space="preserve">Capper Aseptic </t>
  </si>
  <si>
    <t>Capper Aseptic  18H</t>
  </si>
  <si>
    <t>Capper Aseptic 36K</t>
  </si>
  <si>
    <t>Capper Aseptic 16K</t>
  </si>
  <si>
    <t xml:space="preserve">Capper Aseptic Arol </t>
  </si>
  <si>
    <t>Capper Arol  36H</t>
  </si>
  <si>
    <t>SBO 20 U2 ECO BLOWER SIDEL</t>
  </si>
  <si>
    <t>Capper Aseptic  12K</t>
  </si>
  <si>
    <t>Capper Aseptic 36k</t>
  </si>
  <si>
    <t xml:space="preserve">Capper Aseptic 10 H Mechanical </t>
  </si>
  <si>
    <t>Capper Arol Euro PK 315 20 heads</t>
  </si>
  <si>
    <t>Capper Fed</t>
  </si>
  <si>
    <t>Capper Feeder Aidlin 24</t>
  </si>
  <si>
    <t>Capper -Feeders # 10FR0100CF01</t>
  </si>
  <si>
    <t xml:space="preserve">Filler FMa 120 36 p.94 </t>
  </si>
  <si>
    <t>Filler FMa 30/10 Capdis</t>
  </si>
  <si>
    <t>Filler FMa 70/20K</t>
  </si>
  <si>
    <t>FILLER SF300FM 120V</t>
  </si>
  <si>
    <t>FILLER SF300FM 180V</t>
  </si>
  <si>
    <t>FILLER SF300FM 126V</t>
  </si>
  <si>
    <t>FILLER  SF300FM 120 pitch 113 mm</t>
  </si>
  <si>
    <t>Filler Eurotronica FM-S 72/24</t>
  </si>
  <si>
    <t>LABELLER R4F35E * 2</t>
  </si>
  <si>
    <t>1,16</t>
  </si>
  <si>
    <t>Row Labels</t>
  </si>
  <si>
    <t>Grand Total</t>
  </si>
  <si>
    <t>Sum of Y1</t>
  </si>
  <si>
    <t>Sum of Y2</t>
  </si>
  <si>
    <t>Sum of Y3</t>
  </si>
  <si>
    <t>Sum of Y7</t>
  </si>
  <si>
    <t>Sum of Y4</t>
  </si>
  <si>
    <t>Sum of Y5</t>
  </si>
  <si>
    <t>Sum of Y6</t>
  </si>
  <si>
    <t>Sum of Y8</t>
  </si>
  <si>
    <t>Sum of Y9</t>
  </si>
  <si>
    <t>Sum of Y10</t>
  </si>
  <si>
    <t>Sum of Y4_2</t>
  </si>
  <si>
    <t>Sum of Average</t>
  </si>
  <si>
    <t>1,20</t>
  </si>
  <si>
    <t>1,00</t>
  </si>
  <si>
    <t>1,12</t>
  </si>
  <si>
    <t>1,04</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</si>
  <si>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</si>
  <si>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</si>
  <si>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</si>
  <si>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</si>
  <si>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</si>
  <si>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</si>
  <si>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</si>
  <si>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</si>
  <si>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</si>
  <si>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</si>
  <si>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</si>
  <si>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</si>
  <si>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</si>
  <si>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</si>
  <si>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</si>
  <si>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</si>
  <si>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</si>
  <si>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</si>
  <si>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</si>
  <si>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</si>
  <si>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</si>
  <si>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</si>
  <si>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</si>
  <si>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</si>
  <si>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</si>
  <si>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</si>
  <si>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t>
  </si>
  <si>
    <t>Bosnia and Herzegovi</t>
  </si>
  <si>
    <t>Botswana</t>
  </si>
  <si>
    <t>Bouvet Island</t>
  </si>
  <si>
    <t>Brazil</t>
  </si>
  <si>
    <t>British Indian Ocean T</t>
  </si>
  <si>
    <t>Brunei Darussalam</t>
  </si>
  <si>
    <t>Bulgaria</t>
  </si>
  <si>
    <t>Burkina Faso</t>
  </si>
  <si>
    <t>Burundi</t>
  </si>
  <si>
    <t>Cambodia</t>
  </si>
  <si>
    <t>Cameroon</t>
  </si>
  <si>
    <t>Canada</t>
  </si>
  <si>
    <t>Cape Verde</t>
  </si>
  <si>
    <t>Cayman Islands</t>
  </si>
  <si>
    <t>Central African Repub</t>
  </si>
  <si>
    <t>Chad</t>
  </si>
  <si>
    <t>Chile</t>
  </si>
  <si>
    <t>China</t>
  </si>
  <si>
    <t>Christmas Island</t>
  </si>
  <si>
    <t>Cocos (Keeling) Island</t>
  </si>
  <si>
    <t>Colombia</t>
  </si>
  <si>
    <t>Comoros</t>
  </si>
  <si>
    <t>Congo</t>
  </si>
  <si>
    <t>Congo, Democratic R</t>
  </si>
  <si>
    <t>Cook Islands</t>
  </si>
  <si>
    <t>Costa Rica</t>
  </si>
  <si>
    <t>Cote d'Ivoire</t>
  </si>
  <si>
    <t>Croatia</t>
  </si>
  <si>
    <t>Cuba</t>
  </si>
  <si>
    <t>Curacao</t>
  </si>
  <si>
    <t>Cyprus</t>
  </si>
  <si>
    <t>Czech Republic</t>
  </si>
  <si>
    <t>Denmark</t>
  </si>
  <si>
    <t>Djibouti</t>
  </si>
  <si>
    <t>Dominica</t>
  </si>
  <si>
    <t>Dominican Republic</t>
  </si>
  <si>
    <t>1,35</t>
  </si>
  <si>
    <t>1,33</t>
  </si>
  <si>
    <t>1,15</t>
  </si>
  <si>
    <t>1,36</t>
  </si>
  <si>
    <t>1,72</t>
  </si>
  <si>
    <t>1,25</t>
  </si>
  <si>
    <t>Ecuador</t>
  </si>
  <si>
    <t>Egypt</t>
  </si>
  <si>
    <t>El Salvador</t>
  </si>
  <si>
    <t>Equatorial Guinea</t>
  </si>
  <si>
    <t>Eritrea</t>
  </si>
  <si>
    <t>Estonia</t>
  </si>
  <si>
    <t>Ethiopia</t>
  </si>
  <si>
    <t>Falkland Islands</t>
  </si>
  <si>
    <t>Faroe Islands</t>
  </si>
  <si>
    <t>Fiji</t>
  </si>
  <si>
    <t>Finland</t>
  </si>
  <si>
    <t>France</t>
  </si>
  <si>
    <t>French Guiana</t>
  </si>
  <si>
    <t>French Polynesia</t>
  </si>
  <si>
    <t>French Southern Terr</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</si>
  <si>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</si>
  <si>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</si>
  <si>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</si>
  <si>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</si>
  <si>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</si>
  <si>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</si>
  <si>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</si>
  <si>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</si>
  <si>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</si>
  <si>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</si>
  <si>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</si>
  <si>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</si>
  <si>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</si>
  <si>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</si>
  <si>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</si>
  <si>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</si>
  <si>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</si>
  <si>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t>
  </si>
  <si>
    <t>Honduras</t>
  </si>
  <si>
    <t>Hong Kong</t>
  </si>
  <si>
    <t>Hungary</t>
  </si>
  <si>
    <t>Iceland</t>
  </si>
  <si>
    <t>India</t>
  </si>
  <si>
    <t>Indonesia</t>
  </si>
  <si>
    <t>Iran</t>
  </si>
  <si>
    <t>Iraq</t>
  </si>
  <si>
    <t>Ireland</t>
  </si>
  <si>
    <t>Isle of Man</t>
  </si>
  <si>
    <t>Israel</t>
  </si>
  <si>
    <t>Italy</t>
  </si>
  <si>
    <t>Jamaica</t>
  </si>
  <si>
    <t>Japan</t>
  </si>
  <si>
    <t>Jersey</t>
  </si>
  <si>
    <t>Jordan</t>
  </si>
  <si>
    <t>Kazakhstan</t>
  </si>
  <si>
    <t>Kenya</t>
  </si>
  <si>
    <t>Kiribati</t>
  </si>
  <si>
    <t>Kosovo</t>
  </si>
  <si>
    <t>Kuwait</t>
  </si>
  <si>
    <t>Kyrgyzstan</t>
  </si>
  <si>
    <t>Laos</t>
  </si>
  <si>
    <t>Latvia</t>
  </si>
  <si>
    <t>Lebanon</t>
  </si>
  <si>
    <t>Lesotho</t>
  </si>
  <si>
    <t>Liberia</t>
  </si>
  <si>
    <t>Libya</t>
  </si>
  <si>
    <t>Liechtenstein</t>
  </si>
  <si>
    <t>Lithuania</t>
  </si>
  <si>
    <t>1,28</t>
  </si>
  <si>
    <t>1,43</t>
  </si>
  <si>
    <t>1,50</t>
  </si>
  <si>
    <t>1,45</t>
  </si>
  <si>
    <t>Luxembourg</t>
  </si>
  <si>
    <t>Macao</t>
  </si>
  <si>
    <t>Macedonia</t>
  </si>
  <si>
    <t>Madagascar</t>
  </si>
  <si>
    <t>Malawi</t>
  </si>
  <si>
    <t>Malaysia</t>
  </si>
  <si>
    <t>Maldives</t>
  </si>
  <si>
    <t>Mali</t>
  </si>
  <si>
    <t>Malta</t>
  </si>
  <si>
    <t>Marshall Islands</t>
  </si>
  <si>
    <t>Martinique</t>
  </si>
  <si>
    <t>Mauritania</t>
  </si>
  <si>
    <t>Mauritius</t>
  </si>
  <si>
    <t>Mayotte</t>
  </si>
  <si>
    <t>Mexico</t>
  </si>
  <si>
    <t>Micronesia</t>
  </si>
  <si>
    <t>Moldova</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</si>
  <si>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</si>
  <si>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</si>
  <si>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</si>
  <si>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</si>
  <si>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</si>
  <si>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</si>
  <si>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</si>
  <si>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</si>
  <si>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</si>
  <si>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</si>
  <si>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</si>
  <si>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</si>
  <si>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</si>
  <si>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</si>
  <si>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</si>
  <si>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</si>
  <si>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</si>
  <si>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</si>
  <si>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</si>
  <si>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 Korea</t>
  </si>
  <si>
    <t>Northern Mariana Isla</t>
  </si>
  <si>
    <t>Norway</t>
  </si>
  <si>
    <t>Oman</t>
  </si>
  <si>
    <t>Pakistan</t>
  </si>
  <si>
    <t>Palau</t>
  </si>
  <si>
    <t>Palestine</t>
  </si>
  <si>
    <t>Panama</t>
  </si>
  <si>
    <t>Papua New Guinea</t>
  </si>
  <si>
    <t>Paraguay</t>
  </si>
  <si>
    <t>Peru</t>
  </si>
  <si>
    <t>Philippines</t>
  </si>
  <si>
    <t>Pitcairn</t>
  </si>
  <si>
    <t>Poland</t>
  </si>
  <si>
    <t>Portugal</t>
  </si>
  <si>
    <t>Puerto Rico</t>
  </si>
  <si>
    <t>Qatar</t>
  </si>
  <si>
    <t>Reunion</t>
  </si>
  <si>
    <t>Romania</t>
  </si>
  <si>
    <t>Russian Federation</t>
  </si>
  <si>
    <t>Rwanda</t>
  </si>
  <si>
    <t>Saint Barthelemy</t>
  </si>
  <si>
    <t>Saint Helena, Ascensi</t>
  </si>
  <si>
    <t>Saint Kitts and Nevis</t>
  </si>
  <si>
    <t>Saint Lucia</t>
  </si>
  <si>
    <t>Saint Martin</t>
  </si>
  <si>
    <t>Saint Pierre and Miqu</t>
  </si>
  <si>
    <t>1,30</t>
  </si>
  <si>
    <t>1,47</t>
  </si>
  <si>
    <t>1,24</t>
  </si>
  <si>
    <t>1,40</t>
  </si>
  <si>
    <t>1,63</t>
  </si>
  <si>
    <t>Saint Vincent and the</t>
  </si>
  <si>
    <t>San Marino</t>
  </si>
  <si>
    <t>Sao Tome and Princip</t>
  </si>
  <si>
    <t>Saudi Arabia</t>
  </si>
  <si>
    <t>Senegal</t>
  </si>
  <si>
    <t>Serbia</t>
  </si>
  <si>
    <t>Seychelles</t>
  </si>
  <si>
    <t>Sierra Leone</t>
  </si>
  <si>
    <t>Singapore</t>
  </si>
  <si>
    <t>Sint Maarten</t>
  </si>
  <si>
    <t>Slovakia</t>
  </si>
  <si>
    <t>Slovenia</t>
  </si>
  <si>
    <t>Solomon Islands</t>
  </si>
  <si>
    <t>Somalia</t>
  </si>
  <si>
    <t>South Africa</t>
  </si>
  <si>
    <t>South Georgia and th</t>
  </si>
  <si>
    <t>South Korea</t>
  </si>
  <si>
    <t>South Sudan</t>
  </si>
  <si>
    <t>Spain</t>
  </si>
  <si>
    <t>Sri Lanka</t>
  </si>
  <si>
    <t>Sudan</t>
  </si>
  <si>
    <t>Suriname</t>
  </si>
  <si>
    <t>Svalbard and Jan May</t>
  </si>
  <si>
    <t>Swaziland</t>
  </si>
  <si>
    <t>Sweden</t>
  </si>
  <si>
    <t>Switzerland</t>
  </si>
  <si>
    <t>Syria</t>
  </si>
  <si>
    <t>Taiwan</t>
  </si>
  <si>
    <t>Tajikistan</t>
  </si>
  <si>
    <t>Tanzania</t>
  </si>
  <si>
    <t>Thailand</t>
  </si>
  <si>
    <t>Timor-Leste</t>
  </si>
  <si>
    <t>Togo</t>
  </si>
  <si>
    <t>Tokelau</t>
  </si>
  <si>
    <t>Tonga</t>
  </si>
  <si>
    <t>Trinidad and Tobago</t>
  </si>
  <si>
    <t>Tunisia</t>
  </si>
  <si>
    <t>Turkey</t>
  </si>
  <si>
    <t>Turkmenistan</t>
  </si>
  <si>
    <t>Turks and Caicos Islan</t>
  </si>
  <si>
    <t>Tuvalu</t>
  </si>
  <si>
    <t>Uganda</t>
  </si>
  <si>
    <t>Ukraine</t>
  </si>
  <si>
    <t>United Arab Emirates</t>
  </si>
  <si>
    <t>United Kingdom</t>
  </si>
  <si>
    <t>United States Minor</t>
  </si>
  <si>
    <t>United States of Ame</t>
  </si>
  <si>
    <t>Uruguay</t>
  </si>
  <si>
    <t>Uzbekistan</t>
  </si>
  <si>
    <t>Vanuatu</t>
  </si>
  <si>
    <t>Vatican City</t>
  </si>
  <si>
    <t>Venezuela</t>
  </si>
  <si>
    <t>Vietnam</t>
  </si>
  <si>
    <t>Virgin Islands (British)</t>
  </si>
  <si>
    <t>Virgin Islands (U.S.)</t>
  </si>
  <si>
    <t>Wallis and Futuna</t>
  </si>
  <si>
    <t>Western Sahara</t>
  </si>
  <si>
    <t>Western Samoa</t>
  </si>
  <si>
    <t>Yemen</t>
  </si>
  <si>
    <t>Zambia</t>
  </si>
  <si>
    <t>Zimbabwe</t>
  </si>
  <si>
    <t>1,08</t>
  </si>
  <si>
    <t>1,34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</si>
</sst>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 &quot;€&quot;_-;\-* #,##0.00\ &quot;€&quot;_-;_-* &quot;-&quot;??\ &quot;€&quot;_-;_-@_-"/>
    <numFmt numFmtId="165" formatCode="#,###&quot; Hrs&quot;"/>
    <numFmt numFmtId="166" formatCode="_-* #,##0\ &quot;€&quot;_-;\-* #,##0\ &quot;€&quot;_-;_-* &quot;-&quot;??\ &quot;€&quot;_-;_-@_-"/>
    <numFmt numFmtId="167" formatCode="_([$€-2]\ * #,##0.00_);_([$€-2]\ * \(#,##0.00\);_([$€-2]\ * &quot;-&quot;??_);_(@_)"/>
    <numFmt numFmtId="168" formatCode="_ * #,##0.00_)\ [$€-1]_ ;_ * \(#,##0.00\)\ [$€-1]_ ;_ * &quot;-&quot;??_)\ [$€-1]_ ;_ @_ "/>
  </numFmts>
  <fonts count="45" x14ac:knownFonts="1">
    <font>
      <sz val="10"/>
      <name val="Arial"/>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0"/>
      <color indexed="8"/>
      <name val="Arial"/>
      <family val="2"/>
    </font>
    <font>
      <sz val="11"/>
      <color indexed="17"/>
      <name val="Calibri"/>
      <family val="2"/>
    </font>
    <font>
      <b/>
      <sz val="11"/>
      <color indexed="63"/>
      <name val="Calibri"/>
      <family val="2"/>
    </font>
    <font>
      <i/>
      <sz val="11"/>
      <color indexed="23"/>
      <name val="Calibri"/>
      <family val="2"/>
    </font>
    <font>
      <sz val="12"/>
      <name val="Arial Narrow"/>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8"/>
      <name val="Arial"/>
      <family val="2"/>
    </font>
    <font>
      <b/>
      <sz val="8"/>
      <name val="Arial"/>
      <family val="2"/>
    </font>
    <font>
      <b/>
      <sz val="16"/>
      <name val="Arial"/>
      <family val="2"/>
    </font>
    <font>
      <sz val="16"/>
      <name val="Arial"/>
      <family val="2"/>
    </font>
    <font>
      <b/>
      <sz val="8"/>
      <color indexed="9"/>
      <name val="Arial"/>
      <family val="2"/>
    </font>
    <font>
      <sz val="10"/>
      <name val="Arial"/>
      <family val="2"/>
    </font>
    <font>
      <sz val="10"/>
      <color indexed="52"/>
      <name val="Times New Roman"/>
      <family val="1"/>
    </font>
    <font>
      <sz val="10"/>
      <color indexed="48"/>
      <name val="Arial"/>
      <family val="2"/>
    </font>
    <font>
      <sz val="8"/>
      <name val="Arial"/>
      <family val="2"/>
    </font>
    <font>
      <b/>
      <sz val="10"/>
      <color rgb="FFFF0000"/>
      <name val="Arial"/>
      <family val="2"/>
    </font>
    <font>
      <sz val="10"/>
      <name val="Arial"/>
      <family val="2"/>
    </font>
    <font>
      <b/>
      <sz val="8"/>
      <color theme="0"/>
      <name val="Arial"/>
      <family val="2"/>
    </font>
    <font>
      <sz val="8"/>
      <color rgb="FFFF0000"/>
      <name val="Arial"/>
      <family val="2"/>
    </font>
    <font>
      <b/>
      <sz val="12"/>
      <name val="Arial"/>
      <family val="2"/>
    </font>
    <font>
      <b/>
      <sz val="14"/>
      <name val="Arial"/>
      <family val="2"/>
    </font>
    <font>
      <b/>
      <sz val="12"/>
      <color indexed="9"/>
      <name val="Arial"/>
      <family val="2"/>
    </font>
    <font>
      <b/>
      <sz val="14"/>
      <color theme="0"/>
      <name val="Arial"/>
      <family val="2"/>
    </font>
    <font>
      <b/>
      <sz val="10"/>
      <color theme="0"/>
      <name val="Arial"/>
      <family val="2"/>
    </font>
    <font>
      <b/>
      <sz val="8"/>
      <color rgb="FFFF0000"/>
      <name val="Arial"/>
      <family val="2"/>
    </font>
    <font>
      <sz val="8"/>
      <color theme="5" tint="-0.249977111117893"/>
      <name val="Arial"/>
      <family val="2"/>
    </font>
    <font>
      <b/>
      <sz val="8.5"/>
      <name val="Calibri"/>
      <family val="2"/>
    </font>
    <font>
      <sz val="8.5"/>
      <name val="Calibri"/>
      <family val="2"/>
    </font>
    <font>
      <b/>
      <sz val="8.5"/>
      <color rgb="FFFF0000"/>
      <name val="Calibr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18"/>
        <bgColor indexed="64"/>
      </patternFill>
    </fill>
    <fill>
      <patternFill patternType="solid">
        <fgColor indexed="44"/>
        <bgColor indexed="64"/>
      </patternFill>
    </fill>
    <fill>
      <patternFill patternType="solid">
        <fgColor indexed="9"/>
        <bgColor indexed="64"/>
      </patternFill>
    </fill>
    <fill>
      <patternFill patternType="solid">
        <fgColor rgb="FFFFC000"/>
        <bgColor indexed="64"/>
      </patternFill>
    </fill>
    <fill>
      <patternFill patternType="solid">
        <fgColor theme="0" tint="-0.499984740745262"/>
        <bgColor indexed="64"/>
      </patternFill>
    </fill>
    <fill>
      <patternFill patternType="solid">
        <fgColor theme="0" tint="-0.34998626667073579"/>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thin">
        <color indexed="64"/>
      </bottom>
      <diagonal/>
    </border>
  </borders>
  <cellStyleXfs count="49">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164"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0" fillId="0" borderId="0"/>
    <xf numFmtId="0" fontId="11" fillId="0" borderId="0"/>
    <xf numFmtId="0" fontId="12" fillId="4" borderId="0" applyNumberFormat="0" applyBorder="0" applyAlignment="0" applyProtection="0"/>
    <xf numFmtId="0" fontId="13" fillId="20" borderId="4" applyNumberFormat="0" applyAlignment="0" applyProtection="0"/>
    <xf numFmtId="0" fontId="1" fillId="0" borderId="0"/>
    <xf numFmtId="0" fontId="14" fillId="0" borderId="0" applyNumberFormat="0" applyFill="0" applyBorder="0" applyAlignment="0" applyProtection="0"/>
    <xf numFmtId="0" fontId="15" fillId="0" borderId="0" applyFont="0"/>
    <xf numFmtId="0" fontId="16" fillId="0" borderId="0" applyNumberFormat="0" applyFill="0" applyBorder="0" applyAlignment="0" applyProtection="0"/>
    <xf numFmtId="0" fontId="17" fillId="0" borderId="5"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20" fillId="0" borderId="8" applyNumberFormat="0" applyFill="0" applyAlignment="0" applyProtection="0"/>
    <xf numFmtId="0" fontId="21" fillId="23" borderId="9" applyNumberFormat="0" applyAlignment="0" applyProtection="0"/>
    <xf numFmtId="164" fontId="32" fillId="0" borderId="0" applyFont="0" applyFill="0" applyBorder="0" applyAlignment="0" applyProtection="0"/>
    <xf numFmtId="0" fontId="27" fillId="0" borderId="0"/>
  </cellStyleXfs>
  <cellXfs count="86">
    <xf numFmtId="0" fontId="0" fillId="0" borderId="0" xfId="0"/>
    <xf numFmtId="0" fontId="22" fillId="0" borderId="0" xfId="0" applyFont="1"/>
    <xf numFmtId="0" fontId="22" fillId="0" borderId="10" xfId="0" applyFont="1" applyFill="1" applyBorder="1"/>
    <xf numFmtId="0" fontId="22" fillId="0" borderId="11" xfId="0" applyFont="1" applyBorder="1"/>
    <xf numFmtId="0" fontId="23" fillId="0" borderId="0" xfId="0" applyFont="1" applyFill="1" applyBorder="1" applyAlignment="1">
      <alignment horizontal="right"/>
    </xf>
    <xf numFmtId="0" fontId="22" fillId="0" borderId="0" xfId="0" applyFont="1" applyFill="1" applyBorder="1"/>
    <xf numFmtId="0" fontId="22" fillId="0" borderId="12" xfId="0" applyFont="1" applyBorder="1"/>
    <xf numFmtId="0" fontId="22" fillId="0" borderId="13" xfId="0" applyFont="1" applyFill="1" applyBorder="1"/>
    <xf numFmtId="0" fontId="22" fillId="0" borderId="14" xfId="0" applyFont="1" applyBorder="1"/>
    <xf numFmtId="14" fontId="22" fillId="0" borderId="0" xfId="0" applyNumberFormat="1" applyFont="1" applyFill="1" applyBorder="1"/>
    <xf numFmtId="0" fontId="22" fillId="0" borderId="0" xfId="0" applyFont="1" applyBorder="1"/>
    <xf numFmtId="0" fontId="24" fillId="0" borderId="0" xfId="0" applyFont="1" applyFill="1" applyBorder="1" applyAlignment="1">
      <alignment horizontal="right"/>
    </xf>
    <xf numFmtId="0" fontId="25" fillId="0" borderId="0" xfId="0" applyFont="1" applyFill="1" applyBorder="1"/>
    <xf numFmtId="14" fontId="25" fillId="0" borderId="0" xfId="0" applyNumberFormat="1" applyFont="1" applyFill="1" applyBorder="1"/>
    <xf numFmtId="0" fontId="25" fillId="0" borderId="0" xfId="0" applyFont="1" applyBorder="1"/>
    <xf numFmtId="0" fontId="25" fillId="0" borderId="0" xfId="0" applyFont="1"/>
    <xf numFmtId="165" fontId="26" fillId="24" borderId="15" xfId="0" applyNumberFormat="1" applyFont="1" applyFill="1" applyBorder="1" applyAlignment="1">
      <alignment horizontal="left" vertical="center" wrapText="1"/>
    </xf>
    <xf numFmtId="165" fontId="26" fillId="24" borderId="16" xfId="0" applyNumberFormat="1" applyFont="1" applyFill="1" applyBorder="1" applyAlignment="1">
      <alignment vertical="center"/>
    </xf>
    <xf numFmtId="165" fontId="26" fillId="24" borderId="17" xfId="0" applyNumberFormat="1" applyFont="1" applyFill="1" applyBorder="1" applyAlignment="1">
      <alignment horizontal="center" vertical="center"/>
    </xf>
    <xf numFmtId="165" fontId="26" fillId="24" borderId="18" xfId="0" applyNumberFormat="1" applyFont="1" applyFill="1" applyBorder="1" applyAlignment="1">
      <alignment horizontal="center" vertical="center" wrapText="1"/>
    </xf>
    <xf numFmtId="165" fontId="26" fillId="24" borderId="17" xfId="0" applyNumberFormat="1" applyFont="1" applyFill="1" applyBorder="1" applyAlignment="1">
      <alignment vertical="center" wrapText="1"/>
    </xf>
    <xf numFmtId="0" fontId="23" fillId="25" borderId="19" xfId="0" applyFont="1" applyFill="1" applyBorder="1" applyAlignment="1">
      <alignment vertical="center" wrapText="1"/>
    </xf>
    <xf numFmtId="166" fontId="22" fillId="25" borderId="17" xfId="30" applyNumberFormat="1" applyFont="1" applyFill="1" applyBorder="1" applyAlignment="1">
      <alignment vertical="center"/>
    </xf>
    <xf numFmtId="166" fontId="22" fillId="26" borderId="17" xfId="30" applyNumberFormat="1" applyFont="1" applyFill="1" applyBorder="1" applyAlignment="1">
      <alignment vertical="center"/>
    </xf>
    <xf numFmtId="165" fontId="26" fillId="24" borderId="20" xfId="0" applyNumberFormat="1" applyFont="1" applyFill="1" applyBorder="1" applyAlignment="1">
      <alignment vertical="center" wrapText="1"/>
    </xf>
    <xf numFmtId="165" fontId="26" fillId="24" borderId="18" xfId="0" applyNumberFormat="1" applyFont="1" applyFill="1" applyBorder="1" applyAlignment="1">
      <alignment horizontal="right" vertical="center" wrapText="1"/>
    </xf>
    <xf numFmtId="0" fontId="23" fillId="25" borderId="15" xfId="0" applyFont="1" applyFill="1" applyBorder="1" applyAlignment="1">
      <alignment vertical="center" wrapText="1"/>
    </xf>
    <xf numFmtId="166" fontId="23" fillId="25" borderId="21" xfId="30" applyNumberFormat="1" applyFont="1" applyFill="1" applyBorder="1" applyAlignment="1">
      <alignment vertical="center"/>
    </xf>
    <xf numFmtId="0" fontId="0" fillId="0" borderId="0" xfId="0" applyAlignment="1">
      <alignment wrapText="1"/>
    </xf>
    <xf numFmtId="165" fontId="26" fillId="24" borderId="0" xfId="0" applyNumberFormat="1" applyFont="1" applyFill="1" applyBorder="1" applyAlignment="1">
      <alignment vertical="center" wrapText="1"/>
    </xf>
    <xf numFmtId="0" fontId="29" fillId="0" borderId="0" xfId="0" applyFont="1" applyAlignment="1">
      <alignment horizontal="left" wrapText="1"/>
    </xf>
    <xf numFmtId="0" fontId="22" fillId="0" borderId="0" xfId="0" applyFont="1" applyFill="1" applyBorder="1" applyAlignment="1">
      <alignment horizontal="right"/>
    </xf>
    <xf numFmtId="0" fontId="31" fillId="0" borderId="0" xfId="0" applyFont="1"/>
    <xf numFmtId="49" fontId="26" fillId="24" borderId="17" xfId="0" applyNumberFormat="1" applyFont="1" applyFill="1" applyBorder="1" applyAlignment="1">
      <alignment vertical="center" wrapText="1"/>
    </xf>
    <xf numFmtId="0" fontId="23" fillId="0" borderId="0" xfId="0" applyFont="1" applyFill="1" applyBorder="1"/>
    <xf numFmtId="0" fontId="23" fillId="0" borderId="13" xfId="0" applyFont="1" applyFill="1" applyBorder="1" applyAlignment="1">
      <alignment horizontal="right"/>
    </xf>
    <xf numFmtId="14" fontId="22" fillId="0" borderId="13" xfId="0" applyNumberFormat="1" applyFont="1" applyFill="1" applyBorder="1"/>
    <xf numFmtId="0" fontId="1" fillId="0" borderId="0" xfId="0" applyFont="1"/>
    <xf numFmtId="165" fontId="26" fillId="24" borderId="17" xfId="0" applyNumberFormat="1" applyFont="1" applyFill="1" applyBorder="1" applyAlignment="1">
      <alignment horizontal="right" vertical="center" wrapText="1"/>
    </xf>
    <xf numFmtId="165" fontId="26" fillId="24" borderId="0" xfId="0" applyNumberFormat="1" applyFont="1" applyFill="1" applyBorder="1" applyAlignment="1">
      <alignment horizontal="right" vertical="center" wrapText="1"/>
    </xf>
    <xf numFmtId="0" fontId="1" fillId="0" borderId="0" xfId="0" applyFont="1" applyAlignment="1">
      <alignment horizontal="left" wrapText="1"/>
    </xf>
    <xf numFmtId="165" fontId="33" fillId="24" borderId="17" xfId="0" applyNumberFormat="1" applyFont="1" applyFill="1" applyBorder="1" applyAlignment="1">
      <alignment vertical="center" wrapText="1"/>
    </xf>
    <xf numFmtId="165" fontId="26" fillId="24" borderId="17" xfId="0" applyNumberFormat="1" applyFont="1" applyFill="1" applyBorder="1" applyAlignment="1">
      <alignment horizontal="left" vertical="center" wrapText="1"/>
    </xf>
    <xf numFmtId="165" fontId="26" fillId="24" borderId="25" xfId="0" applyNumberFormat="1" applyFont="1" applyFill="1" applyBorder="1" applyAlignment="1">
      <alignment vertical="center"/>
    </xf>
    <xf numFmtId="166" fontId="34" fillId="25" borderId="17" xfId="30" applyNumberFormat="1" applyFont="1" applyFill="1" applyBorder="1" applyAlignment="1">
      <alignment vertical="center"/>
    </xf>
    <xf numFmtId="165" fontId="26" fillId="24" borderId="16" xfId="0" applyNumberFormat="1" applyFont="1" applyFill="1" applyBorder="1" applyAlignment="1">
      <alignment vertical="center" wrapText="1"/>
    </xf>
    <xf numFmtId="165" fontId="26" fillId="24" borderId="17" xfId="0" applyNumberFormat="1" applyFont="1" applyFill="1" applyBorder="1" applyAlignment="1">
      <alignment horizontal="center" vertical="center" wrapText="1"/>
    </xf>
    <xf numFmtId="166" fontId="0" fillId="0" borderId="0" xfId="0" applyNumberFormat="1"/>
    <xf numFmtId="0" fontId="1" fillId="0" borderId="0" xfId="0" applyFont="1" applyAlignment="1">
      <alignment wrapText="1"/>
    </xf>
    <xf numFmtId="0" fontId="1" fillId="0" borderId="0" xfId="0" applyFont="1" applyAlignment="1">
      <alignment horizontal="center"/>
    </xf>
    <xf numFmtId="166" fontId="0" fillId="27" borderId="0" xfId="0" applyNumberFormat="1" applyFill="1" applyAlignment="1">
      <alignment horizontal="center" vertical="center"/>
    </xf>
    <xf numFmtId="0" fontId="36" fillId="0" borderId="0" xfId="0" applyFont="1" applyAlignment="1">
      <alignment horizontal="center"/>
    </xf>
    <xf numFmtId="166" fontId="0" fillId="27" borderId="0" xfId="0" applyNumberFormat="1" applyFill="1"/>
    <xf numFmtId="0" fontId="36" fillId="0" borderId="0" xfId="0" applyFont="1"/>
    <xf numFmtId="0" fontId="35" fillId="0" borderId="0" xfId="0" applyFont="1"/>
    <xf numFmtId="0" fontId="24" fillId="0" borderId="0" xfId="0" applyFont="1"/>
    <xf numFmtId="165" fontId="37" fillId="28" borderId="0" xfId="0" applyNumberFormat="1" applyFont="1" applyFill="1" applyBorder="1" applyAlignment="1">
      <alignment vertical="center" wrapText="1"/>
    </xf>
    <xf numFmtId="0" fontId="38" fillId="28" borderId="0" xfId="0" applyFont="1" applyFill="1"/>
    <xf numFmtId="0" fontId="39" fillId="28" borderId="0" xfId="0" applyFont="1" applyFill="1"/>
    <xf numFmtId="0" fontId="38" fillId="29" borderId="0" xfId="0" applyFont="1" applyFill="1"/>
    <xf numFmtId="165" fontId="40" fillId="24" borderId="17" xfId="0" applyNumberFormat="1" applyFont="1" applyFill="1" applyBorder="1" applyAlignment="1">
      <alignment vertical="center" wrapText="1"/>
    </xf>
    <xf numFmtId="49" fontId="26" fillId="24" borderId="0" xfId="0" applyNumberFormat="1" applyFont="1" applyFill="1" applyBorder="1" applyAlignment="1">
      <alignment vertical="center" wrapText="1"/>
    </xf>
    <xf numFmtId="0" fontId="1" fillId="0" borderId="0" xfId="0" applyFont="1" applyAlignment="1">
      <alignment horizontal="left" wrapText="1"/>
    </xf>
    <xf numFmtId="0" fontId="23" fillId="0" borderId="10" xfId="0" applyFont="1" applyFill="1" applyBorder="1" applyAlignment="1">
      <alignment horizontal="center"/>
    </xf>
    <xf numFmtId="0" fontId="40" fillId="0" borderId="10" xfId="0" applyFont="1" applyFill="1" applyBorder="1" applyAlignment="1">
      <alignment horizontal="center"/>
    </xf>
    <xf numFmtId="0" fontId="0" fillId="0" borderId="0" xfId="0" pivotButton="1"/>
    <xf numFmtId="0" fontId="0" fillId="0" borderId="0" xfId="0" applyAlignment="1">
      <alignment horizontal="left"/>
    </xf>
    <xf numFmtId="0" fontId="0" fillId="27" borderId="0" xfId="0" applyFill="1"/>
    <xf numFmtId="167" fontId="0" fillId="0" borderId="0" xfId="0" applyNumberFormat="1"/>
    <xf numFmtId="167" fontId="26" fillId="24" borderId="17" xfId="0" applyNumberFormat="1" applyFont="1" applyFill="1" applyBorder="1" applyAlignment="1">
      <alignment horizontal="center" vertical="center" wrapText="1"/>
    </xf>
    <xf numFmtId="167" fontId="41" fillId="25" borderId="17" xfId="30" applyNumberFormat="1" applyFont="1" applyFill="1" applyBorder="1" applyAlignment="1">
      <alignment vertical="center"/>
    </xf>
    <xf numFmtId="167" fontId="22" fillId="25" borderId="17" xfId="30" applyNumberFormat="1" applyFont="1" applyFill="1" applyBorder="1" applyAlignment="1">
      <alignment vertical="center"/>
    </xf>
    <xf numFmtId="167" fontId="26" fillId="24" borderId="0" xfId="0" applyNumberFormat="1" applyFont="1" applyFill="1" applyBorder="1" applyAlignment="1">
      <alignment horizontal="center" vertical="center" wrapText="1"/>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horizontal="center" vertical="center" wrapText="1"/>
    </xf>
    <xf numFmtId="168" fontId="0" fillId="0" borderId="0" xfId="0" applyNumberFormat="1"/>
    <xf numFmtId="168" fontId="0" fillId="27" borderId="0" xfId="0" applyNumberFormat="1" applyFill="1"/>
    <xf numFmtId="0" fontId="28" fillId="0" borderId="0" xfId="0" applyFont="1" applyAlignment="1">
      <alignment horizontal="left" wrapText="1"/>
    </xf>
    <xf numFmtId="0" fontId="23" fillId="0" borderId="22" xfId="0" applyFont="1" applyFill="1" applyBorder="1" applyAlignment="1">
      <alignment horizontal="right"/>
    </xf>
    <xf numFmtId="0" fontId="23" fillId="0" borderId="10" xfId="0" applyFont="1" applyFill="1" applyBorder="1" applyAlignment="1">
      <alignment horizontal="right"/>
    </xf>
    <xf numFmtId="0" fontId="23" fillId="0" borderId="23" xfId="0" applyFont="1" applyFill="1" applyBorder="1" applyAlignment="1">
      <alignment horizontal="right"/>
    </xf>
    <xf numFmtId="0" fontId="23" fillId="0" borderId="0" xfId="0" applyFont="1" applyFill="1" applyBorder="1" applyAlignment="1">
      <alignment horizontal="right"/>
    </xf>
    <xf numFmtId="0" fontId="23" fillId="0" borderId="24" xfId="0" applyFont="1" applyFill="1" applyBorder="1" applyAlignment="1">
      <alignment horizontal="right"/>
    </xf>
    <xf numFmtId="0" fontId="23" fillId="0" borderId="13" xfId="0" applyFont="1" applyFill="1" applyBorder="1" applyAlignment="1">
      <alignment horizontal="right"/>
    </xf>
    <xf numFmtId="0" fontId="1" fillId="0" borderId="0" xfId="0" applyFont="1" applyAlignment="1">
      <alignment horizontal="left" wrapText="1"/>
    </xf>
  </cellXfs>
  <cellStyles count="4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31" builtinId="27" customBuiltin="1"/>
    <cellStyle name="Calculation" xfId="26" builtinId="22" customBuiltin="1"/>
    <cellStyle name="Check Cell" xfId="46" builtinId="23" customBuiltin="1"/>
    <cellStyle name="Euro" xfId="30"/>
    <cellStyle name="Explanatory Text" xfId="38" builtinId="53" customBuiltin="1"/>
    <cellStyle name="Good" xfId="35" builtinId="26" customBuiltin="1"/>
    <cellStyle name="Heading 1" xfId="41" builtinId="16" customBuiltin="1"/>
    <cellStyle name="Heading 2" xfId="42" builtinId="17" customBuiltin="1"/>
    <cellStyle name="Heading 3" xfId="43" builtinId="18" customBuiltin="1"/>
    <cellStyle name="Heading 4" xfId="44" builtinId="19" customBuiltin="1"/>
    <cellStyle name="Input" xfId="29" builtinId="20" customBuiltin="1"/>
    <cellStyle name="Linked Cell" xfId="27" builtinId="24" customBuiltin="1"/>
    <cellStyle name="Monétaire 2" xfId="47"/>
    <cellStyle name="Neutral" xfId="32" builtinId="28" customBuiltin="1"/>
    <cellStyle name="Non défini" xfId="33"/>
    <cellStyle name="Normal" xfId="0" builtinId="0"/>
    <cellStyle name="Normal 2" xfId="48"/>
    <cellStyle name="Normale_Foglio1" xfId="34"/>
    <cellStyle name="Note" xfId="28" builtinId="10" customBuiltin="1"/>
    <cellStyle name="Output" xfId="36" builtinId="21" customBuiltin="1"/>
    <cellStyle name="Style 1" xfId="37"/>
    <cellStyle name="Times New Roman" xfId="39"/>
    <cellStyle name="Title" xfId="40" builtinId="15" customBuiltin="1"/>
    <cellStyle name="Total" xfId="45" builtinId="25" customBuiltin="1"/>
    <cellStyle name="Warning Text" xfId="25" builtinId="11" customBuiltin="1"/>
  </cellStyles>
  <dxfs count="4">
    <dxf>
      <numFmt numFmtId="168" formatCode="_ * #,##0.00_)\ [$€-1]_ ;_ * \(#,##0.00\)\ [$€-1]_ ;_ * &quot;-&quot;??_)\ [$€-1]_ ;_ @_ "/>
    </dxf>
    <dxf>
      <numFmt numFmtId="167" formatCode="_([$€-2]\ * #,##0.00_);_([$€-2]\ * \(#,##0.00\);_([$€-2]\ * &quot;-&quot;??_);_(@_)"/>
    </dxf>
    <dxf>
      <fill>
        <patternFill patternType="solid">
          <bgColor rgb="FFFFC000"/>
        </patternFill>
      </fill>
    </dxf>
    <dxf>
      <fill>
        <patternFill patternType="solid">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9"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Pricing\GLM\Projet%20Pricing%20par%20zone%20et%20pays%20%20et%20transfert\Liste%20des%20coefficients%20de%20zone%20par%20client%20SIDE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Pricing\GLM\Analyses%20tarifaire\Coefficients%20de%20zone\Liste%20des%20coefficients%20de%20zone%20par%20clien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Temporary%20Internet%20Files\OLK48\IB.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Documents%20and%20Settings\feray\Local%20Settings\Temporary%20Internet%20Files\OLK19\DASHBOARD%20MAINTENANCE%20CONTRACT%20Vs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Documents%20and%20Settings\feray\Local%20Settings\Temporary%20Internet%20Files\OLK19\DASHBOARD%20MAINTENANCE%20CONTRACT%20V%20lydi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Sales%20and%20marketing\Simulator%20Sales%20&amp;%20Marketing\SIMULATOR%20S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DOCUME~1\SERGIO~1.FIN\IMPOST~1\Temp\Rar$DI00.485\SP%20Recap%200702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Documents%20and%20Settings\simon-f\Local%20Settings\Temporary%20Internet%20Files\OLK2C\09_035%20Otsuka_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Documents%20and%20Settings\lemeteil\Local%20Settings\Temporary%20Internet%20Files\OLKA\Simulation%20Universal%20PR%20sans%20conditionne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IB\OUTIL%20DE%20COTATION\Pricing%20tool\GOLD%20Contract\UNIVERSAL%20maintenance%20contract%20pricing%20tool%20Rev%2007_04_20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new_maint_folder\Blowing%20MC%20Configurator%20and%20Maint%20plan%20doc\Universal%20MTN%20Gate%20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Documents%20and%20Settings\simon-f\Local%20Settings\Temporary%20Internet%20Files\OLK2C\09_006_Sostem_P&amp;L_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Sales%20and%20marketing\OUTIL%20DE%20COTATION%20CONTRAT%20DE%20MAINTENANCE\Pricing%20tool\platinum%20Contract\PLATINUM_%20MC_UNIVERSAL%20_%20pricing%20tool%200111200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Documents%20and%20Settings\lemeteil\Local%20Settings\Temporary%20Internet%20Files\OLKA\SIMULATOR%20S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01FS00001\Commerce\Documents%20and%20Settings\xavier.vincent\Desktop\cutomer%20managers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Sales%20and%20marketing\OUTIL%20DE%20COTATION%20CONTRAT%20DE%20MAINTENANCE\Liste%20des%20modules%20g&#233;n&#233;riques%20GOL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roupe\ctrmaintce\IB\CdC%20contrat%20de%20maintenance\RFQ\RFQ%20Fournisseu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01FS00001\Commerce\Documents%20and%20Settings\xavier.vincent\Desktop\customers%20managers%20databases\cutomer%20managers%20Tremblay%20Philipp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roupe\ctrmaintce\MAIN_CONTRACT_DASHBOARD\Maintenance%20activity%20Dashboard%202007_20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intenance%20Marketing%20&amp;%20Sales\Project%20in%20progress\zone%20NEA\Projet%20logoplaste\Pricing%20matrix%20Logoplaste%20120220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Documents%20and%20Settings\lemeteil\Local%20Settings\Temporary%20Internet%20Files\OLK31\sales_janu_november_ex_simo_credit_notes_included.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roupe\ctrmaintce\MAIN_CONTRACT_DASHBOARD\DASHBOARD%20MAINTENANCE%20CONTRACT%20200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112364/Desktop/MBE/MBE%205Y%20TH%20MILK%20VIETNAM%20COMBI%2012%20MX%20FMA%2017.052%20rev0.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112364/Desktop/MBE/MBE%2017.048%20BICK%20FORD%20AUSTRALIA%20rev1%20-%203000Hrs.50%20CYC%20-%20T&amp;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_pays_zone_CA 2006 (2)"/>
      <sheetName val="clients_pays_zone_CA 2006"/>
      <sheetName val="Liste pays avec zone PR"/>
      <sheetName val="liste client avec zone PR"/>
    </sheetNames>
    <sheetDataSet>
      <sheetData sheetId="0" refreshError="1"/>
      <sheetData sheetId="1" refreshError="1"/>
      <sheetData sheetId="2" refreshError="1"/>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_pays_zone_CA 2006"/>
      <sheetName val="Liste pays avec zone PR"/>
      <sheetName val="liste client avec zone PR"/>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2)"/>
      <sheetName val="Feuil1"/>
      <sheetName val="A"/>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dashboard"/>
      <sheetName val="Danone Bonafon"/>
      <sheetName val="danone Volvic France"/>
      <sheetName val="cargill"/>
      <sheetName val="PET FAR EASTERN"/>
      <sheetName val="AMCOR NZ"/>
      <sheetName val="Robust"/>
      <sheetName val="Coca Italy"/>
      <sheetName val="PPK"/>
      <sheetName val="Jericho"/>
      <sheetName val="Al manhal"/>
      <sheetName val="No deal"/>
      <sheetName val="Archive"/>
      <sheetName val="recap semestriel"/>
      <sheetName val="calcul"/>
      <sheetName val="FYI SPANCO "/>
      <sheetName val="RECAP GRAPH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6">
          <cell r="C6">
            <v>0.3</v>
          </cell>
        </row>
      </sheetData>
      <sheetData sheetId="15"/>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dashboard"/>
      <sheetName val="Danone Bonafon"/>
      <sheetName val="danone Volvic France"/>
      <sheetName val="cargill"/>
      <sheetName val="PET FAR EASTERN"/>
      <sheetName val="AMCOR NZ"/>
      <sheetName val="Robust"/>
      <sheetName val="Coca Italy"/>
      <sheetName val="PPK"/>
      <sheetName val="Jericho"/>
      <sheetName val="Al manhal"/>
      <sheetName val="No deal"/>
      <sheetName val="Archive"/>
      <sheetName val="recap semestriel"/>
      <sheetName val="calcul"/>
      <sheetName val="FYI SPANCO "/>
      <sheetName val="RECAP GRAPH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C4">
            <v>0</v>
          </cell>
        </row>
        <row r="5">
          <cell r="C5">
            <v>0.1</v>
          </cell>
        </row>
        <row r="6">
          <cell r="C6">
            <v>0.3</v>
          </cell>
        </row>
        <row r="7">
          <cell r="C7">
            <v>0.5</v>
          </cell>
        </row>
        <row r="8">
          <cell r="C8">
            <v>0.75</v>
          </cell>
        </row>
        <row r="9">
          <cell r="C9">
            <v>1</v>
          </cell>
        </row>
        <row r="10">
          <cell r="C10">
            <v>0</v>
          </cell>
        </row>
      </sheetData>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 de la marge"/>
      <sheetName val="MAJ"/>
      <sheetName val="Simulation PR"/>
      <sheetName val="recap"/>
      <sheetName val="ventilation des prix par module"/>
      <sheetName val="PR ANNUEL"/>
      <sheetName val="tm"/>
      <sheetName val="Feuil1"/>
      <sheetName val="PMP ANNUEL"/>
      <sheetName val="PR Cumul"/>
      <sheetName val="Tarification"/>
    </sheetNames>
    <sheetDataSet>
      <sheetData sheetId="0"/>
      <sheetData sheetId="1"/>
      <sheetData sheetId="2"/>
      <sheetData sheetId="3"/>
      <sheetData sheetId="4"/>
      <sheetData sheetId="5"/>
      <sheetData sheetId="6"/>
      <sheetData sheetId="7"/>
      <sheetData sheetId="8"/>
      <sheetData sheetId="9"/>
      <sheetData sheetId="10">
        <row r="2">
          <cell r="C2">
            <v>1.1200000000000001</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ckaging Equipment Bis mexico"/>
      <sheetName val="5000 h par an mexique"/>
      <sheetName val="SAM"/>
      <sheetName val="5000h"/>
      <sheetName val="6000h"/>
      <sheetName val="Arc Pack Eqpt1"/>
      <sheetName val="Pack Eqpt2"/>
      <sheetName val="PR SU"/>
      <sheetName val="PR S2"/>
      <sheetName val="PR S1"/>
      <sheetName val="SP Pricing Policy"/>
      <sheetName val="Country MU"/>
      <sheetName val="new country MU"/>
      <sheetName val="PRSA_C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sheetData sheetId="11"/>
      <sheetData sheetId="12">
        <row r="2">
          <cell r="A2" t="str">
            <v>CAM</v>
          </cell>
        </row>
        <row r="3">
          <cell r="A3" t="str">
            <v>ECE</v>
          </cell>
        </row>
        <row r="4">
          <cell r="A4" t="str">
            <v>NA</v>
          </cell>
        </row>
        <row r="5">
          <cell r="A5" t="str">
            <v>NAM</v>
          </cell>
        </row>
        <row r="6">
          <cell r="A6" t="str">
            <v>NEA</v>
          </cell>
        </row>
        <row r="7">
          <cell r="A7" t="str">
            <v>SAM</v>
          </cell>
        </row>
        <row r="8">
          <cell r="A8" t="str">
            <v>SAP</v>
          </cell>
        </row>
        <row r="9">
          <cell r="A9" t="str">
            <v>SEA</v>
          </cell>
        </row>
        <row r="10">
          <cell r="A10" t="str">
            <v>Afghanistan</v>
          </cell>
        </row>
        <row r="11">
          <cell r="A11" t="str">
            <v>Albania</v>
          </cell>
        </row>
        <row r="12">
          <cell r="A12" t="str">
            <v>Algeria</v>
          </cell>
        </row>
        <row r="13">
          <cell r="A13" t="str">
            <v>Amer.Virgin Is.</v>
          </cell>
        </row>
        <row r="14">
          <cell r="A14" t="str">
            <v>Andorra</v>
          </cell>
        </row>
        <row r="15">
          <cell r="A15" t="str">
            <v>Angola</v>
          </cell>
        </row>
        <row r="16">
          <cell r="A16" t="str">
            <v>Anguilla</v>
          </cell>
        </row>
        <row r="17">
          <cell r="A17" t="str">
            <v>Antarctica</v>
          </cell>
        </row>
        <row r="18">
          <cell r="A18" t="str">
            <v>Antigua/Barbads</v>
          </cell>
        </row>
        <row r="19">
          <cell r="A19" t="str">
            <v>Argentina</v>
          </cell>
        </row>
        <row r="20">
          <cell r="A20" t="str">
            <v>Armenia</v>
          </cell>
        </row>
        <row r="21">
          <cell r="A21" t="str">
            <v>Aruba</v>
          </cell>
        </row>
        <row r="22">
          <cell r="A22" t="str">
            <v>Australia</v>
          </cell>
        </row>
        <row r="23">
          <cell r="A23" t="str">
            <v>Austria</v>
          </cell>
        </row>
        <row r="24">
          <cell r="A24" t="str">
            <v>Azerbaijan</v>
          </cell>
        </row>
        <row r="25">
          <cell r="A25" t="str">
            <v>Bahamas</v>
          </cell>
        </row>
        <row r="26">
          <cell r="A26" t="str">
            <v>Bangladesh</v>
          </cell>
        </row>
        <row r="27">
          <cell r="A27" t="str">
            <v>Barbados</v>
          </cell>
        </row>
        <row r="28">
          <cell r="A28" t="str">
            <v>Belarus</v>
          </cell>
        </row>
        <row r="29">
          <cell r="A29" t="str">
            <v>Belgium</v>
          </cell>
        </row>
        <row r="30">
          <cell r="A30" t="str">
            <v>Belize</v>
          </cell>
        </row>
        <row r="31">
          <cell r="A31" t="str">
            <v>Benin</v>
          </cell>
        </row>
        <row r="32">
          <cell r="A32" t="str">
            <v>Bermuda</v>
          </cell>
        </row>
        <row r="33">
          <cell r="A33" t="str">
            <v>Bharain</v>
          </cell>
        </row>
        <row r="34">
          <cell r="A34" t="str">
            <v>Bhutan</v>
          </cell>
        </row>
        <row r="35">
          <cell r="A35" t="str">
            <v>Bolivia</v>
          </cell>
        </row>
        <row r="36">
          <cell r="A36" t="str">
            <v>Bosnia-Herz.</v>
          </cell>
        </row>
        <row r="37">
          <cell r="A37" t="str">
            <v>Botswana</v>
          </cell>
        </row>
        <row r="38">
          <cell r="A38" t="str">
            <v>Bouvet Island</v>
          </cell>
        </row>
        <row r="39">
          <cell r="A39" t="str">
            <v>Brazil</v>
          </cell>
        </row>
        <row r="40">
          <cell r="A40" t="str">
            <v>Brit.Ind.Oc.Ter</v>
          </cell>
        </row>
        <row r="41">
          <cell r="A41" t="str">
            <v>Brit.Virgin Is.</v>
          </cell>
        </row>
        <row r="42">
          <cell r="A42" t="str">
            <v>Brunei Dar-es-S</v>
          </cell>
        </row>
        <row r="43">
          <cell r="A43" t="str">
            <v>Bulgaria</v>
          </cell>
        </row>
        <row r="44">
          <cell r="A44" t="str">
            <v>Burkina-Faso</v>
          </cell>
        </row>
        <row r="45">
          <cell r="A45" t="str">
            <v>Burundi</v>
          </cell>
        </row>
        <row r="46">
          <cell r="A46" t="str">
            <v>Cambodia</v>
          </cell>
        </row>
        <row r="47">
          <cell r="A47" t="str">
            <v>Cameroon</v>
          </cell>
        </row>
        <row r="48">
          <cell r="A48" t="str">
            <v>Canada</v>
          </cell>
        </row>
        <row r="49">
          <cell r="A49" t="str">
            <v>Cape Verde</v>
          </cell>
        </row>
        <row r="50">
          <cell r="A50" t="str">
            <v>Cayman Islands</v>
          </cell>
        </row>
        <row r="51">
          <cell r="A51" t="str">
            <v>Central Afr.Rep</v>
          </cell>
        </row>
        <row r="52">
          <cell r="A52" t="str">
            <v>Chad</v>
          </cell>
        </row>
        <row r="53">
          <cell r="A53" t="str">
            <v>Chile</v>
          </cell>
        </row>
        <row r="54">
          <cell r="A54" t="str">
            <v>China</v>
          </cell>
        </row>
        <row r="55">
          <cell r="A55" t="str">
            <v>Christmas Islnd</v>
          </cell>
        </row>
        <row r="56">
          <cell r="A56" t="str">
            <v>Coconut Islands</v>
          </cell>
        </row>
        <row r="57">
          <cell r="A57" t="str">
            <v>Columbia</v>
          </cell>
        </row>
        <row r="58">
          <cell r="A58" t="str">
            <v>Comoro</v>
          </cell>
        </row>
        <row r="59">
          <cell r="A59" t="str">
            <v>Congo</v>
          </cell>
        </row>
        <row r="60">
          <cell r="A60" t="str">
            <v>Cook Islands</v>
          </cell>
        </row>
        <row r="61">
          <cell r="A61" t="str">
            <v>Costa Rica</v>
          </cell>
        </row>
        <row r="62">
          <cell r="A62" t="str">
            <v>Croatia</v>
          </cell>
        </row>
        <row r="63">
          <cell r="A63" t="str">
            <v>Cuba</v>
          </cell>
        </row>
        <row r="64">
          <cell r="A64" t="str">
            <v>Cyprus</v>
          </cell>
        </row>
        <row r="65">
          <cell r="A65" t="str">
            <v>Czech Republic</v>
          </cell>
        </row>
        <row r="66">
          <cell r="A66" t="str">
            <v>Denmark</v>
          </cell>
        </row>
        <row r="67">
          <cell r="A67" t="str">
            <v>Djibouti</v>
          </cell>
        </row>
        <row r="68">
          <cell r="A68" t="str">
            <v>Dominica</v>
          </cell>
        </row>
        <row r="69">
          <cell r="A69" t="str">
            <v>Dominican Rep.</v>
          </cell>
        </row>
        <row r="70">
          <cell r="A70" t="str">
            <v>Dutch Antilles</v>
          </cell>
        </row>
        <row r="71">
          <cell r="A71" t="str">
            <v>East Timor</v>
          </cell>
        </row>
        <row r="72">
          <cell r="A72" t="str">
            <v>Ecuador</v>
          </cell>
        </row>
        <row r="73">
          <cell r="A73" t="str">
            <v>Egypt</v>
          </cell>
        </row>
        <row r="74">
          <cell r="A74" t="str">
            <v>El Salvador</v>
          </cell>
        </row>
        <row r="75">
          <cell r="A75" t="str">
            <v>Equatorial Guin</v>
          </cell>
        </row>
        <row r="76">
          <cell r="A76" t="str">
            <v>Eritrea</v>
          </cell>
        </row>
        <row r="77">
          <cell r="A77" t="str">
            <v>Estonia</v>
          </cell>
        </row>
        <row r="78">
          <cell r="A78" t="str">
            <v>Ethiopia</v>
          </cell>
        </row>
        <row r="79">
          <cell r="A79" t="str">
            <v>Faeroe</v>
          </cell>
        </row>
        <row r="80">
          <cell r="A80" t="str">
            <v>Falkland Islnds</v>
          </cell>
        </row>
        <row r="81">
          <cell r="A81" t="str">
            <v>Fiji</v>
          </cell>
        </row>
        <row r="82">
          <cell r="A82" t="str">
            <v>Finland</v>
          </cell>
        </row>
        <row r="83">
          <cell r="A83" t="str">
            <v>France</v>
          </cell>
        </row>
        <row r="84">
          <cell r="A84" t="str">
            <v>Frenc.Polynesia</v>
          </cell>
        </row>
        <row r="85">
          <cell r="A85" t="str">
            <v>French Guinea</v>
          </cell>
        </row>
        <row r="86">
          <cell r="A86" t="str">
            <v>Gabon</v>
          </cell>
        </row>
        <row r="87">
          <cell r="A87" t="str">
            <v>Gambia</v>
          </cell>
        </row>
        <row r="88">
          <cell r="A88" t="str">
            <v>Georgia</v>
          </cell>
        </row>
        <row r="89">
          <cell r="A89" t="str">
            <v>Germany</v>
          </cell>
        </row>
        <row r="90">
          <cell r="A90" t="str">
            <v>Ghana</v>
          </cell>
        </row>
        <row r="91">
          <cell r="A91" t="str">
            <v>Gibraltar</v>
          </cell>
        </row>
        <row r="92">
          <cell r="A92" t="str">
            <v>Greece</v>
          </cell>
        </row>
        <row r="93">
          <cell r="A93" t="str">
            <v>Greenland</v>
          </cell>
        </row>
        <row r="94">
          <cell r="A94" t="str">
            <v>Grenada</v>
          </cell>
        </row>
        <row r="95">
          <cell r="A95" t="str">
            <v>Guadeloupe</v>
          </cell>
        </row>
        <row r="96">
          <cell r="A96" t="str">
            <v>Guam</v>
          </cell>
        </row>
        <row r="97">
          <cell r="A97" t="str">
            <v>Guatemala</v>
          </cell>
        </row>
        <row r="98">
          <cell r="A98" t="str">
            <v>Guinea</v>
          </cell>
        </row>
        <row r="99">
          <cell r="A99" t="str">
            <v>Guinea-Bissau</v>
          </cell>
        </row>
        <row r="100">
          <cell r="A100" t="str">
            <v>Guyana</v>
          </cell>
        </row>
        <row r="101">
          <cell r="A101" t="str">
            <v>Haiti</v>
          </cell>
        </row>
        <row r="102">
          <cell r="A102" t="str">
            <v>Heard/McDon.Isl</v>
          </cell>
        </row>
        <row r="103">
          <cell r="A103" t="str">
            <v>Honduras</v>
          </cell>
        </row>
        <row r="104">
          <cell r="A104" t="str">
            <v>Hong Kong</v>
          </cell>
        </row>
        <row r="105">
          <cell r="A105" t="str">
            <v>Hungary</v>
          </cell>
        </row>
        <row r="106">
          <cell r="A106" t="str">
            <v>Iceland</v>
          </cell>
        </row>
        <row r="107">
          <cell r="A107" t="str">
            <v>India</v>
          </cell>
        </row>
        <row r="108">
          <cell r="A108" t="str">
            <v>Indonesia</v>
          </cell>
        </row>
        <row r="109">
          <cell r="A109" t="str">
            <v>Iran</v>
          </cell>
        </row>
        <row r="110">
          <cell r="A110" t="str">
            <v>Iraq</v>
          </cell>
        </row>
        <row r="111">
          <cell r="A111" t="str">
            <v>Ireland</v>
          </cell>
        </row>
        <row r="112">
          <cell r="A112" t="str">
            <v>Israel</v>
          </cell>
        </row>
        <row r="113">
          <cell r="A113" t="str">
            <v>Italy</v>
          </cell>
        </row>
        <row r="114">
          <cell r="A114" t="str">
            <v>Ivory Coast</v>
          </cell>
        </row>
        <row r="115">
          <cell r="A115" t="str">
            <v>Jamaica</v>
          </cell>
        </row>
        <row r="116">
          <cell r="A116" t="str">
            <v>Japan</v>
          </cell>
        </row>
        <row r="117">
          <cell r="A117" t="str">
            <v>Jordan</v>
          </cell>
        </row>
        <row r="118">
          <cell r="A118" t="str">
            <v>Kazakhstan</v>
          </cell>
        </row>
        <row r="119">
          <cell r="A119" t="str">
            <v>Kenya</v>
          </cell>
        </row>
        <row r="120">
          <cell r="A120" t="str">
            <v>Kirghistan</v>
          </cell>
        </row>
        <row r="121">
          <cell r="A121" t="str">
            <v>Kiribati</v>
          </cell>
        </row>
        <row r="122">
          <cell r="A122" t="str">
            <v>Kosovo</v>
          </cell>
        </row>
        <row r="123">
          <cell r="A123" t="str">
            <v>Kuwait</v>
          </cell>
        </row>
        <row r="124">
          <cell r="A124" t="str">
            <v>Laos</v>
          </cell>
        </row>
        <row r="125">
          <cell r="A125" t="str">
            <v>Latvia</v>
          </cell>
        </row>
        <row r="126">
          <cell r="A126" t="str">
            <v>Lebanon</v>
          </cell>
        </row>
        <row r="127">
          <cell r="A127" t="str">
            <v>Lesotho</v>
          </cell>
        </row>
        <row r="128">
          <cell r="A128" t="str">
            <v>Liberia</v>
          </cell>
        </row>
        <row r="129">
          <cell r="A129" t="str">
            <v>Libya</v>
          </cell>
        </row>
        <row r="130">
          <cell r="A130" t="str">
            <v>Liechtenstein</v>
          </cell>
        </row>
        <row r="131">
          <cell r="A131" t="str">
            <v>Lithuania</v>
          </cell>
        </row>
        <row r="132">
          <cell r="A132" t="str">
            <v>Luxembourg</v>
          </cell>
        </row>
        <row r="133">
          <cell r="A133" t="str">
            <v>Macau</v>
          </cell>
        </row>
        <row r="134">
          <cell r="A134" t="str">
            <v>Macedonia</v>
          </cell>
        </row>
        <row r="135">
          <cell r="A135" t="str">
            <v>Madagascar</v>
          </cell>
        </row>
        <row r="136">
          <cell r="A136" t="str">
            <v>Malawi</v>
          </cell>
        </row>
        <row r="137">
          <cell r="A137" t="str">
            <v>Malaysia</v>
          </cell>
        </row>
        <row r="138">
          <cell r="A138" t="str">
            <v>Maldives</v>
          </cell>
        </row>
        <row r="139">
          <cell r="A139" t="str">
            <v>Mali</v>
          </cell>
        </row>
        <row r="140">
          <cell r="A140" t="str">
            <v>Malta</v>
          </cell>
        </row>
        <row r="141">
          <cell r="A141" t="str">
            <v>Marshall Islnds</v>
          </cell>
        </row>
        <row r="142">
          <cell r="A142" t="str">
            <v>Martinique</v>
          </cell>
        </row>
        <row r="143">
          <cell r="A143" t="str">
            <v>Mauretania</v>
          </cell>
        </row>
        <row r="144">
          <cell r="A144" t="str">
            <v>Mauritius</v>
          </cell>
        </row>
        <row r="145">
          <cell r="A145" t="str">
            <v>Mayotte</v>
          </cell>
        </row>
        <row r="146">
          <cell r="A146" t="str">
            <v>Mexico</v>
          </cell>
        </row>
        <row r="147">
          <cell r="A147" t="str">
            <v>Micronesia</v>
          </cell>
        </row>
        <row r="148">
          <cell r="A148" t="str">
            <v>Minor Outl.Isl.</v>
          </cell>
        </row>
        <row r="149">
          <cell r="A149" t="str">
            <v>Moldavia</v>
          </cell>
        </row>
        <row r="150">
          <cell r="A150" t="str">
            <v>Monaco</v>
          </cell>
        </row>
        <row r="151">
          <cell r="A151" t="str">
            <v>Mongolia</v>
          </cell>
        </row>
        <row r="152">
          <cell r="A152" t="str">
            <v>Montserrat</v>
          </cell>
        </row>
        <row r="153">
          <cell r="A153" t="str">
            <v>Morocco</v>
          </cell>
        </row>
        <row r="154">
          <cell r="A154" t="str">
            <v>Mozambique</v>
          </cell>
        </row>
        <row r="155">
          <cell r="A155" t="str">
            <v>Myanmar</v>
          </cell>
        </row>
        <row r="156">
          <cell r="A156" t="str">
            <v>N.Mariana Islnd</v>
          </cell>
        </row>
        <row r="157">
          <cell r="A157" t="str">
            <v>Namibia</v>
          </cell>
        </row>
        <row r="158">
          <cell r="A158" t="str">
            <v>Nauru</v>
          </cell>
        </row>
        <row r="159">
          <cell r="A159" t="str">
            <v>Nepal</v>
          </cell>
        </row>
        <row r="160">
          <cell r="A160" t="str">
            <v>Netherlands</v>
          </cell>
        </row>
        <row r="161">
          <cell r="A161" t="str">
            <v>New Caledonia</v>
          </cell>
        </row>
        <row r="162">
          <cell r="A162" t="str">
            <v>New Zealand</v>
          </cell>
        </row>
        <row r="163">
          <cell r="A163" t="str">
            <v>Nicaragua</v>
          </cell>
        </row>
        <row r="164">
          <cell r="A164" t="str">
            <v>Niger</v>
          </cell>
        </row>
        <row r="165">
          <cell r="A165" t="str">
            <v>Nigeria</v>
          </cell>
        </row>
        <row r="166">
          <cell r="A166" t="str">
            <v>Niue Islands</v>
          </cell>
        </row>
        <row r="167">
          <cell r="A167" t="str">
            <v>Norfolk Island</v>
          </cell>
        </row>
        <row r="168">
          <cell r="A168" t="str">
            <v>North Korea</v>
          </cell>
        </row>
        <row r="169">
          <cell r="A169" t="str">
            <v>Norway</v>
          </cell>
        </row>
        <row r="170">
          <cell r="A170" t="str">
            <v>Oman</v>
          </cell>
        </row>
        <row r="171">
          <cell r="A171" t="str">
            <v>Pakistan</v>
          </cell>
        </row>
        <row r="172">
          <cell r="A172" t="str">
            <v>Palau</v>
          </cell>
        </row>
        <row r="173">
          <cell r="A173" t="str">
            <v>Panama</v>
          </cell>
        </row>
        <row r="174">
          <cell r="A174" t="str">
            <v>Pap. New Guinea</v>
          </cell>
        </row>
        <row r="175">
          <cell r="A175" t="str">
            <v>Paraguay</v>
          </cell>
        </row>
        <row r="176">
          <cell r="A176" t="str">
            <v>Peru</v>
          </cell>
        </row>
        <row r="177">
          <cell r="A177" t="str">
            <v>Philippines</v>
          </cell>
        </row>
        <row r="178">
          <cell r="A178" t="str">
            <v>Pitcairn Islnds</v>
          </cell>
        </row>
        <row r="179">
          <cell r="A179" t="str">
            <v>Poland</v>
          </cell>
        </row>
        <row r="180">
          <cell r="A180" t="str">
            <v>Portugal</v>
          </cell>
        </row>
        <row r="181">
          <cell r="A181" t="str">
            <v>Puerto Rico</v>
          </cell>
        </row>
        <row r="182">
          <cell r="A182" t="str">
            <v>Qatar</v>
          </cell>
        </row>
        <row r="183">
          <cell r="A183" t="str">
            <v>Reunion</v>
          </cell>
        </row>
        <row r="184">
          <cell r="A184" t="str">
            <v>Rumania</v>
          </cell>
        </row>
        <row r="185">
          <cell r="A185" t="str">
            <v>Russian Fed.</v>
          </cell>
        </row>
        <row r="186">
          <cell r="A186" t="str">
            <v>Rwanda</v>
          </cell>
        </row>
        <row r="187">
          <cell r="A187" t="str">
            <v>S.Tome,Principe</v>
          </cell>
        </row>
        <row r="188">
          <cell r="A188" t="str">
            <v>Samoa,American</v>
          </cell>
        </row>
        <row r="189">
          <cell r="A189" t="str">
            <v>San Marino</v>
          </cell>
        </row>
        <row r="190">
          <cell r="A190" t="str">
            <v>Saudi Arabia</v>
          </cell>
        </row>
        <row r="191">
          <cell r="A191" t="str">
            <v>Senegal</v>
          </cell>
        </row>
        <row r="192">
          <cell r="A192" t="str">
            <v>Serbia</v>
          </cell>
        </row>
        <row r="193">
          <cell r="A193" t="str">
            <v>Serbia/Monteneg</v>
          </cell>
        </row>
        <row r="194">
          <cell r="A194" t="str">
            <v>Seychelles</v>
          </cell>
        </row>
        <row r="195">
          <cell r="A195" t="str">
            <v>Sierra Leone</v>
          </cell>
        </row>
        <row r="196">
          <cell r="A196" t="str">
            <v>Singapore</v>
          </cell>
        </row>
        <row r="197">
          <cell r="A197" t="str">
            <v>Slovakia</v>
          </cell>
        </row>
        <row r="198">
          <cell r="A198" t="str">
            <v>Slovenia</v>
          </cell>
        </row>
        <row r="199">
          <cell r="A199" t="str">
            <v>Solomon Islands</v>
          </cell>
        </row>
        <row r="200">
          <cell r="A200" t="str">
            <v>Somalia</v>
          </cell>
        </row>
        <row r="201">
          <cell r="A201" t="str">
            <v>South Africa</v>
          </cell>
        </row>
        <row r="202">
          <cell r="A202" t="str">
            <v>South Korea</v>
          </cell>
        </row>
        <row r="203">
          <cell r="A203" t="str">
            <v>Spain</v>
          </cell>
        </row>
        <row r="204">
          <cell r="A204" t="str">
            <v>Sri Lanka</v>
          </cell>
        </row>
        <row r="205">
          <cell r="A205" t="str">
            <v>St Kitts&amp;Nevis</v>
          </cell>
        </row>
        <row r="206">
          <cell r="A206" t="str">
            <v>St. Helena</v>
          </cell>
        </row>
        <row r="207">
          <cell r="A207" t="str">
            <v>St. Lucia</v>
          </cell>
        </row>
        <row r="208">
          <cell r="A208" t="str">
            <v>St. Vincent</v>
          </cell>
        </row>
        <row r="209">
          <cell r="A209" t="str">
            <v>St.Pier,Miquel.</v>
          </cell>
        </row>
        <row r="210">
          <cell r="A210" t="str">
            <v>Sth Sandwich Is</v>
          </cell>
        </row>
        <row r="211">
          <cell r="A211" t="str">
            <v>Sth Terr. Franc</v>
          </cell>
        </row>
        <row r="212">
          <cell r="A212" t="str">
            <v>Sudan</v>
          </cell>
        </row>
        <row r="213">
          <cell r="A213" t="str">
            <v>Suriname</v>
          </cell>
        </row>
        <row r="214">
          <cell r="A214" t="str">
            <v>Svalbard</v>
          </cell>
        </row>
        <row r="215">
          <cell r="A215" t="str">
            <v>Swaziland</v>
          </cell>
        </row>
        <row r="216">
          <cell r="A216" t="str">
            <v>Sweden</v>
          </cell>
        </row>
        <row r="217">
          <cell r="A217" t="str">
            <v>Switzerland</v>
          </cell>
        </row>
        <row r="218">
          <cell r="A218" t="str">
            <v>Syria</v>
          </cell>
        </row>
        <row r="219">
          <cell r="A219" t="str">
            <v>Tadzhikistan</v>
          </cell>
        </row>
        <row r="220">
          <cell r="A220" t="str">
            <v>Taiwan    R.O.C</v>
          </cell>
        </row>
        <row r="221">
          <cell r="A221" t="str">
            <v>Tanzania</v>
          </cell>
        </row>
        <row r="222">
          <cell r="A222" t="str">
            <v>Thailand</v>
          </cell>
        </row>
        <row r="223">
          <cell r="A223" t="str">
            <v>Togo</v>
          </cell>
        </row>
        <row r="224">
          <cell r="A224" t="str">
            <v>Tokelau Islands</v>
          </cell>
        </row>
        <row r="225">
          <cell r="A225" t="str">
            <v>Tonga</v>
          </cell>
        </row>
        <row r="226">
          <cell r="A226" t="str">
            <v>Trinidad,Tobago</v>
          </cell>
        </row>
        <row r="227">
          <cell r="A227" t="str">
            <v>Tunisia</v>
          </cell>
        </row>
        <row r="228">
          <cell r="A228" t="str">
            <v>Turkey</v>
          </cell>
        </row>
        <row r="229">
          <cell r="A229" t="str">
            <v>Turkmenistan</v>
          </cell>
        </row>
        <row r="230">
          <cell r="A230" t="str">
            <v>Turksh Caicosin</v>
          </cell>
        </row>
        <row r="231">
          <cell r="A231" t="str">
            <v>Tuvalu</v>
          </cell>
        </row>
        <row r="232">
          <cell r="A232" t="str">
            <v>Uganda</v>
          </cell>
        </row>
        <row r="233">
          <cell r="A233" t="str">
            <v>Ukraine</v>
          </cell>
        </row>
        <row r="234">
          <cell r="A234" t="str">
            <v>United Kingdom</v>
          </cell>
        </row>
        <row r="235">
          <cell r="A235" t="str">
            <v>Uruguay</v>
          </cell>
        </row>
        <row r="236">
          <cell r="A236" t="str">
            <v>USA</v>
          </cell>
        </row>
        <row r="237">
          <cell r="A237" t="str">
            <v>Utd.Arab.Emir.</v>
          </cell>
        </row>
        <row r="238">
          <cell r="A238" t="str">
            <v>Uzbekistan</v>
          </cell>
        </row>
        <row r="239">
          <cell r="A239" t="str">
            <v>Vanuatu</v>
          </cell>
        </row>
        <row r="240">
          <cell r="A240" t="str">
            <v>Vatican City</v>
          </cell>
        </row>
        <row r="241">
          <cell r="A241" t="str">
            <v>Venezuela</v>
          </cell>
        </row>
        <row r="242">
          <cell r="A242" t="str">
            <v>Vietnam</v>
          </cell>
        </row>
        <row r="243">
          <cell r="A243" t="str">
            <v>Wallis,Futuna</v>
          </cell>
        </row>
        <row r="244">
          <cell r="A244" t="str">
            <v>West Sahara</v>
          </cell>
        </row>
        <row r="245">
          <cell r="A245" t="str">
            <v>Western Samoa</v>
          </cell>
        </row>
        <row r="246">
          <cell r="A246" t="str">
            <v>Yemen</v>
          </cell>
        </row>
        <row r="247">
          <cell r="A247" t="str">
            <v>Zambia</v>
          </cell>
        </row>
        <row r="248">
          <cell r="A248" t="str">
            <v>Zimbabwe</v>
          </cell>
        </row>
        <row r="249">
          <cell r="A249" t="str">
            <v>2PMD Senegal</v>
          </cell>
        </row>
        <row r="250">
          <cell r="A250" t="str">
            <v>3A S.A. France</v>
          </cell>
        </row>
        <row r="251">
          <cell r="A251" t="str">
            <v>3A S.A.S France</v>
          </cell>
        </row>
        <row r="252">
          <cell r="A252" t="str">
            <v xml:space="preserve">3A SA </v>
          </cell>
        </row>
        <row r="253">
          <cell r="A253" t="str">
            <v>3A SA RONTIGNON France</v>
          </cell>
        </row>
        <row r="254">
          <cell r="A254" t="str">
            <v>3P PACKAGING CO Cyprus</v>
          </cell>
        </row>
        <row r="255">
          <cell r="A255" t="str">
            <v>76 EXPRESS France</v>
          </cell>
        </row>
        <row r="256">
          <cell r="A256" t="str">
            <v>A &amp; P  D.O.O. Serbia/Monteneg</v>
          </cell>
        </row>
        <row r="257">
          <cell r="A257" t="str">
            <v>A &amp; P LTD Cyprus</v>
          </cell>
        </row>
        <row r="258">
          <cell r="A258" t="str">
            <v xml:space="preserve">A C I PETALITE </v>
          </cell>
        </row>
        <row r="259">
          <cell r="A259" t="str">
            <v>A C I PETALITE Australia</v>
          </cell>
        </row>
        <row r="260">
          <cell r="A260" t="str">
            <v>A D W France</v>
          </cell>
        </row>
        <row r="261">
          <cell r="A261" t="str">
            <v>A G BARR PLC United Kingdom</v>
          </cell>
        </row>
        <row r="262">
          <cell r="A262" t="str">
            <v>A LASSONDE INC Canada</v>
          </cell>
        </row>
        <row r="263">
          <cell r="A263" t="str">
            <v xml:space="preserve">A M C O R </v>
          </cell>
        </row>
        <row r="264">
          <cell r="A264" t="str">
            <v>A M M France</v>
          </cell>
        </row>
        <row r="265">
          <cell r="A265" t="str">
            <v xml:space="preserve">A M P C </v>
          </cell>
        </row>
        <row r="266">
          <cell r="A266" t="str">
            <v xml:space="preserve">A O P FRANCE </v>
          </cell>
        </row>
        <row r="267">
          <cell r="A267" t="str">
            <v>A&amp;P Cyprus</v>
          </cell>
        </row>
        <row r="268">
          <cell r="A268" t="str">
            <v>A&amp;Y DISTRIBUTOR INC USA</v>
          </cell>
        </row>
        <row r="269">
          <cell r="A269" t="str">
            <v xml:space="preserve">A. FOUBERT VISSERIE S.A. </v>
          </cell>
        </row>
        <row r="270">
          <cell r="A270" t="str">
            <v>A.B.C Spain</v>
          </cell>
        </row>
        <row r="271">
          <cell r="A271" t="str">
            <v xml:space="preserve">A.B.C. </v>
          </cell>
        </row>
        <row r="272">
          <cell r="A272" t="str">
            <v>A.C.I.A. France</v>
          </cell>
        </row>
        <row r="273">
          <cell r="A273" t="str">
            <v>A.D.M. France</v>
          </cell>
        </row>
        <row r="274">
          <cell r="A274" t="str">
            <v>A.G. BARR  PLC United Kingdom</v>
          </cell>
        </row>
        <row r="275">
          <cell r="A275" t="str">
            <v xml:space="preserve">A.G.BARR P.L.C. HEAD OFFICE </v>
          </cell>
        </row>
        <row r="276">
          <cell r="A276" t="str">
            <v>A.K. GIDA Turkey</v>
          </cell>
        </row>
        <row r="277">
          <cell r="A277" t="str">
            <v xml:space="preserve">A.L.T </v>
          </cell>
        </row>
        <row r="278">
          <cell r="A278" t="str">
            <v xml:space="preserve">A.L.T. </v>
          </cell>
        </row>
        <row r="279">
          <cell r="A279" t="str">
            <v>A.M.F France</v>
          </cell>
        </row>
        <row r="280">
          <cell r="A280" t="str">
            <v>A.M.S France</v>
          </cell>
        </row>
        <row r="281">
          <cell r="A281" t="str">
            <v xml:space="preserve">A.M.T. (ATELIER MECANIQUE </v>
          </cell>
        </row>
        <row r="282">
          <cell r="A282" t="str">
            <v>A.MEHMET GAZIOGLU &amp; SONS LTD Turkey</v>
          </cell>
        </row>
        <row r="283">
          <cell r="A283" t="str">
            <v>A.O.P BVBA Belgium</v>
          </cell>
        </row>
        <row r="284">
          <cell r="A284" t="str">
            <v>A.O.P. Belgium</v>
          </cell>
        </row>
        <row r="285">
          <cell r="A285" t="str">
            <v>A.O.R. NV Belgium</v>
          </cell>
        </row>
        <row r="286">
          <cell r="A286" t="str">
            <v>A.P.B France</v>
          </cell>
        </row>
        <row r="287">
          <cell r="A287" t="str">
            <v>A.R.M. France</v>
          </cell>
        </row>
        <row r="288">
          <cell r="A288" t="str">
            <v>A.S.M. GMBH Germany</v>
          </cell>
        </row>
        <row r="289">
          <cell r="A289" t="str">
            <v>AB EUROPE N.V Belgium</v>
          </cell>
        </row>
        <row r="290">
          <cell r="A290" t="str">
            <v>AB INDUSTRIAL SUPPLIES Saudi Arabia</v>
          </cell>
        </row>
        <row r="291">
          <cell r="A291" t="str">
            <v>AB KULLEBORN &amp; STENSTRÖM Sweden</v>
          </cell>
        </row>
        <row r="292">
          <cell r="A292" t="str">
            <v>ABBEY WELL United Kingdom</v>
          </cell>
        </row>
        <row r="293">
          <cell r="A293" t="str">
            <v>ABC SYSTEM SP Z O.O. Poland</v>
          </cell>
        </row>
        <row r="294">
          <cell r="A294" t="str">
            <v>ABDELLAHI OULD NOUEYGUED Mauretania</v>
          </cell>
        </row>
        <row r="295">
          <cell r="A295" t="str">
            <v>ABDUL MONEM LTD Bangladesh</v>
          </cell>
        </row>
        <row r="296">
          <cell r="A296" t="str">
            <v xml:space="preserve">ABDULAZIZ AND M.A. ALJOMAIH CO </v>
          </cell>
        </row>
        <row r="297">
          <cell r="A297" t="str">
            <v>ABDULLA MOHAMMED AL GOSS GROUP Yemen</v>
          </cell>
        </row>
        <row r="298">
          <cell r="A298" t="str">
            <v>ABEILLE S.A France</v>
          </cell>
        </row>
        <row r="299">
          <cell r="A299" t="str">
            <v xml:space="preserve">ABLE INDUSTRIES LIMITED </v>
          </cell>
        </row>
        <row r="300">
          <cell r="A300" t="str">
            <v>ABOU ATNI BEVERAGE COMPANY Libya</v>
          </cell>
        </row>
        <row r="301">
          <cell r="A301" t="str">
            <v>ABSOPURE USA</v>
          </cell>
        </row>
        <row r="302">
          <cell r="A302" t="str">
            <v>ABU DHABI REFRESHMENTS CO LTD Utd.Arab.Emir.</v>
          </cell>
        </row>
        <row r="303">
          <cell r="A303" t="str">
            <v>ABULJADAYEL BEVERAGES INC. Saudi Arabia</v>
          </cell>
        </row>
        <row r="304">
          <cell r="A304" t="str">
            <v>ACABADOS FINOS INDUSTRIALES Mexico</v>
          </cell>
        </row>
        <row r="305">
          <cell r="A305" t="str">
            <v>ACEICA REFINERIA S.L. Spain</v>
          </cell>
        </row>
        <row r="306">
          <cell r="A306" t="str">
            <v>ACEITE CASA, S.A. DE C.V. Mexico</v>
          </cell>
        </row>
        <row r="307">
          <cell r="A307" t="str">
            <v>ACEITERA CANARIA,S.L. (RASCA) Spain</v>
          </cell>
        </row>
        <row r="308">
          <cell r="A308" t="str">
            <v>ACEITERA INDUSTRIAL DEL GOLFO SA Mexico</v>
          </cell>
        </row>
        <row r="309">
          <cell r="A309" t="str">
            <v>ACEITES GRASAS Y DERIVADOS S.A. DE Mexico</v>
          </cell>
        </row>
        <row r="310">
          <cell r="A310" t="str">
            <v>ACEITES INDUSTRIALES EL ZAPOTE SA Mexico</v>
          </cell>
        </row>
        <row r="311">
          <cell r="A311" t="str">
            <v>ACEITES LA MASIA SA AGRA Spain</v>
          </cell>
        </row>
        <row r="312">
          <cell r="A312" t="str">
            <v>ACEITES MANZANO, S.A. Spain</v>
          </cell>
        </row>
        <row r="313">
          <cell r="A313" t="str">
            <v xml:space="preserve">ACEITES VEGETALES FINOS SA DE CV </v>
          </cell>
        </row>
        <row r="314">
          <cell r="A314" t="str">
            <v>ACI Australia</v>
          </cell>
        </row>
        <row r="315">
          <cell r="A315" t="str">
            <v>ACI BLOWPACK ( BRISBANE) Australia</v>
          </cell>
        </row>
        <row r="316">
          <cell r="A316" t="str">
            <v>ACI New Zealand</v>
          </cell>
        </row>
        <row r="317">
          <cell r="A317" t="str">
            <v>ACI PETALITE Australia</v>
          </cell>
        </row>
        <row r="318">
          <cell r="A318" t="str">
            <v>ACI PETALITE New Zealand</v>
          </cell>
        </row>
        <row r="319">
          <cell r="A319" t="str">
            <v xml:space="preserve">ACI PLASTICS PACKAGING </v>
          </cell>
        </row>
        <row r="320">
          <cell r="A320" t="str">
            <v>ACI PLASTICS PACKAGING Australia</v>
          </cell>
        </row>
        <row r="321">
          <cell r="A321" t="str">
            <v>ACI QINGDAO PLASTICS PACKAGING LTD China</v>
          </cell>
        </row>
        <row r="322">
          <cell r="A322" t="str">
            <v>ACIES Italy</v>
          </cell>
        </row>
        <row r="323">
          <cell r="A323" t="str">
            <v>ACMI SRL Italy</v>
          </cell>
        </row>
        <row r="324">
          <cell r="A324" t="str">
            <v>ACQUA E TERME DI ULIVETO SPA Italy</v>
          </cell>
        </row>
        <row r="325">
          <cell r="A325" t="str">
            <v>ACQUA MINERALE SAND BENEDETTO SPA Italy</v>
          </cell>
        </row>
        <row r="326">
          <cell r="A326" t="str">
            <v>ACQUA SANTA DI ROMA SPA Italy</v>
          </cell>
        </row>
        <row r="327">
          <cell r="A327" t="str">
            <v>ACQUA VERA GARESSIO Italy</v>
          </cell>
        </row>
        <row r="328">
          <cell r="A328" t="str">
            <v>ACQUAE TERME DI ULIVETO SPA Italy</v>
          </cell>
        </row>
        <row r="329">
          <cell r="A329" t="str">
            <v>ACWATAB Egypt</v>
          </cell>
        </row>
        <row r="330">
          <cell r="A330" t="str">
            <v>ADECCO France</v>
          </cell>
        </row>
        <row r="331">
          <cell r="A331" t="str">
            <v>ADEFIM France</v>
          </cell>
        </row>
        <row r="332">
          <cell r="A332" t="str">
            <v>ADER Cameroon</v>
          </cell>
        </row>
        <row r="333">
          <cell r="A333" t="str">
            <v>ADHBAN TRADING CORPORATION Yemen</v>
          </cell>
        </row>
        <row r="334">
          <cell r="A334" t="str">
            <v>ADIYAMAN CIMKO CIMENTO Turkey</v>
          </cell>
        </row>
        <row r="335">
          <cell r="A335" t="str">
            <v xml:space="preserve">ADM </v>
          </cell>
        </row>
        <row r="336">
          <cell r="A336" t="str">
            <v>ADM Brazil</v>
          </cell>
        </row>
        <row r="337">
          <cell r="A337" t="str">
            <v>ADM USA</v>
          </cell>
        </row>
        <row r="338">
          <cell r="A338" t="str">
            <v>ADMV France</v>
          </cell>
        </row>
        <row r="339">
          <cell r="A339" t="str">
            <v>ADR France</v>
          </cell>
        </row>
        <row r="340">
          <cell r="A340" t="str">
            <v>ADREKAL Algeria</v>
          </cell>
        </row>
        <row r="341">
          <cell r="A341" t="str">
            <v>AE SERVICES LTD Russian Fed.</v>
          </cell>
        </row>
        <row r="342">
          <cell r="A342" t="str">
            <v>AE&amp;T France</v>
          </cell>
        </row>
        <row r="343">
          <cell r="A343" t="str">
            <v>AFIX S.A. DE C.V. Mexico</v>
          </cell>
        </row>
        <row r="344">
          <cell r="A344" t="str">
            <v>AFRICAN BOTTLING OPERATIONS Libya</v>
          </cell>
        </row>
        <row r="345">
          <cell r="A345" t="str">
            <v>AFRICAN BOTTLING OPERATIONS LTD Libya</v>
          </cell>
        </row>
        <row r="346">
          <cell r="A346" t="str">
            <v>AGA DE QUERETARO S.A. DE C.V. Mexico</v>
          </cell>
        </row>
        <row r="347">
          <cell r="A347" t="str">
            <v>AGA DIVISION GAMI Mexico</v>
          </cell>
        </row>
        <row r="348">
          <cell r="A348" t="str">
            <v xml:space="preserve">AGEFAFORIA </v>
          </cell>
        </row>
        <row r="349">
          <cell r="A349" t="str">
            <v>AGEFAFORIA France</v>
          </cell>
        </row>
        <row r="350">
          <cell r="A350" t="str">
            <v xml:space="preserve">AGEFOS PME </v>
          </cell>
        </row>
        <row r="351">
          <cell r="A351" t="str">
            <v>AGEFOS PME ALSACE France</v>
          </cell>
        </row>
        <row r="352">
          <cell r="A352" t="str">
            <v>AGEFOS PME AQUITAINE France</v>
          </cell>
        </row>
        <row r="353">
          <cell r="A353" t="str">
            <v>AGEFOS PME ORNE France</v>
          </cell>
        </row>
        <row r="354">
          <cell r="A354" t="str">
            <v>AGEFOS PME PAYS-DE-LOIRE France</v>
          </cell>
        </row>
        <row r="355">
          <cell r="A355" t="str">
            <v>AGENMA BV Netherlands</v>
          </cell>
        </row>
        <row r="356">
          <cell r="A356" t="str">
            <v>AGIC INDUSTRIE S.A. Belgium</v>
          </cell>
        </row>
        <row r="357">
          <cell r="A357" t="str">
            <v xml:space="preserve">AGIOS NIKOLAOS </v>
          </cell>
        </row>
        <row r="358">
          <cell r="A358" t="str">
            <v xml:space="preserve">AGR  INTERNATIONAL INC </v>
          </cell>
        </row>
        <row r="359">
          <cell r="A359" t="str">
            <v>AGR EUROPA SRL Italy</v>
          </cell>
        </row>
        <row r="360">
          <cell r="A360" t="str">
            <v xml:space="preserve">AGR INTERNATIONAL INC. </v>
          </cell>
        </row>
        <row r="361">
          <cell r="A361" t="str">
            <v xml:space="preserve">AGRI INDUSTRIE SARL </v>
          </cell>
        </row>
        <row r="362">
          <cell r="A362" t="str">
            <v>AGRICOMINSA Ecuador</v>
          </cell>
        </row>
        <row r="363">
          <cell r="A363" t="str">
            <v xml:space="preserve">AGRIMED </v>
          </cell>
        </row>
        <row r="364">
          <cell r="A364" t="str">
            <v>AGRIMED Tunisia</v>
          </cell>
        </row>
        <row r="365">
          <cell r="A365" t="str">
            <v>AGRISSI SARL France</v>
          </cell>
        </row>
        <row r="366">
          <cell r="A366" t="str">
            <v>AGRO SMAK Poland</v>
          </cell>
        </row>
        <row r="367">
          <cell r="A367" t="str">
            <v xml:space="preserve">AGROINVEST </v>
          </cell>
        </row>
        <row r="368">
          <cell r="A368" t="str">
            <v xml:space="preserve">AGROKOR DD, </v>
          </cell>
        </row>
        <row r="369">
          <cell r="A369" t="str">
            <v xml:space="preserve">AGROPACK </v>
          </cell>
        </row>
        <row r="370">
          <cell r="A370" t="str">
            <v>AGROPROGRES AD Serbia/Monteneg</v>
          </cell>
        </row>
        <row r="371">
          <cell r="A371" t="str">
            <v>AGROPROMOTORA INTERNACIONAL S.A Portugal</v>
          </cell>
        </row>
        <row r="372">
          <cell r="A372" t="str">
            <v>AGROZUMOS Spain</v>
          </cell>
        </row>
        <row r="373">
          <cell r="A373" t="str">
            <v>AGUA DE FIRGAS Spain</v>
          </cell>
        </row>
        <row r="374">
          <cell r="A374" t="str">
            <v>AGUAMUR Spain</v>
          </cell>
        </row>
        <row r="375">
          <cell r="A375" t="str">
            <v>AGUAS DE ALMEDIJAR S.A Spain</v>
          </cell>
        </row>
        <row r="376">
          <cell r="A376" t="str">
            <v>AGUAS DE CARVALHELHOS Portugal</v>
          </cell>
        </row>
        <row r="377">
          <cell r="A377" t="str">
            <v>AGUAS DE CORTES Spain</v>
          </cell>
        </row>
        <row r="378">
          <cell r="A378" t="str">
            <v>AGUAS DE FUENSANTA Spain</v>
          </cell>
        </row>
        <row r="379">
          <cell r="A379" t="str">
            <v>AGUAS DE LA OROTANA Spain</v>
          </cell>
        </row>
        <row r="380">
          <cell r="A380" t="str">
            <v>AGUAS DE LANJARON Spain</v>
          </cell>
        </row>
        <row r="381">
          <cell r="A381" t="str">
            <v xml:space="preserve">AGUAS DE LANJARON, S.A. </v>
          </cell>
        </row>
        <row r="382">
          <cell r="A382" t="str">
            <v>AGUAS DE MAESTRAGO Spain</v>
          </cell>
        </row>
        <row r="383">
          <cell r="A383" t="str">
            <v>AGUAS DE MONDARIZ Spain</v>
          </cell>
        </row>
        <row r="384">
          <cell r="A384" t="str">
            <v>AGUAS DE SAN MARTIN Spain</v>
          </cell>
        </row>
        <row r="385">
          <cell r="A385" t="str">
            <v>AGUAS DE SANTOLIN Spain</v>
          </cell>
        </row>
        <row r="386">
          <cell r="A386" t="str">
            <v xml:space="preserve">AGUAS DE SOUSAS, S.A. </v>
          </cell>
        </row>
        <row r="387">
          <cell r="A387" t="str">
            <v>AGUAS DE TELDE, SA Spain</v>
          </cell>
        </row>
        <row r="388">
          <cell r="A388" t="str">
            <v>AGUAS DE TEROR, S.A. Spain</v>
          </cell>
        </row>
        <row r="389">
          <cell r="A389" t="str">
            <v>AGUAS DEL MONTSENY, S.A Spain</v>
          </cell>
        </row>
        <row r="390">
          <cell r="A390" t="str">
            <v>AGUAS DEL SUROESTE Spain</v>
          </cell>
        </row>
        <row r="391">
          <cell r="A391" t="str">
            <v xml:space="preserve">AGUAS MINERALES DE FIRGAS S.A. </v>
          </cell>
        </row>
        <row r="392">
          <cell r="A392" t="str">
            <v>AGUAS MINERALES DE FIRGAS S.A. Spain</v>
          </cell>
        </row>
        <row r="393">
          <cell r="A393" t="str">
            <v>AGUAS MINERALES DE PENACLARA Spain</v>
          </cell>
        </row>
        <row r="394">
          <cell r="A394" t="str">
            <v>AGUAS MINERALES PASCUAL Spain</v>
          </cell>
        </row>
        <row r="395">
          <cell r="A395" t="str">
            <v>AGUAS MINERALES S.A. Argentina</v>
          </cell>
        </row>
        <row r="396">
          <cell r="A396" t="str">
            <v>AGUAS NACIMIENTO DE ZAMBRA Spain</v>
          </cell>
        </row>
        <row r="397">
          <cell r="A397" t="str">
            <v>AGUETTANT CHANTECAILLE PF France</v>
          </cell>
        </row>
        <row r="398">
          <cell r="A398" t="str">
            <v>AGV PRODUCTS CORP. Taiwan</v>
          </cell>
        </row>
        <row r="399">
          <cell r="A399" t="str">
            <v>AHEMON SA Spain</v>
          </cell>
        </row>
        <row r="400">
          <cell r="A400" t="str">
            <v xml:space="preserve">AHLSTROM RIIHIMAEN LASI OY </v>
          </cell>
        </row>
        <row r="401">
          <cell r="A401" t="str">
            <v xml:space="preserve">AHLSTROM RIIHIMAEN LASY OY </v>
          </cell>
        </row>
        <row r="402">
          <cell r="A402" t="str">
            <v>AHMADI INDUSTRIES W.L.L. Bharain</v>
          </cell>
        </row>
        <row r="403">
          <cell r="A403" t="str">
            <v>AHMED &amp; SONS Pakistan</v>
          </cell>
        </row>
        <row r="404">
          <cell r="A404" t="str">
            <v>AIGUES DE FONTDALT Spain</v>
          </cell>
        </row>
        <row r="405">
          <cell r="A405" t="str">
            <v>AIRBEMECA France</v>
          </cell>
        </row>
        <row r="406">
          <cell r="A406" t="str">
            <v>AIRCARGA DE MEXICO, S.A DE C.V Mexico</v>
          </cell>
        </row>
        <row r="407">
          <cell r="A407" t="str">
            <v xml:space="preserve">AIS </v>
          </cell>
        </row>
        <row r="408">
          <cell r="A408" t="str">
            <v>AISB Senegal</v>
          </cell>
        </row>
        <row r="409">
          <cell r="A409" t="str">
            <v>AJECUADOR S.A Ecuador</v>
          </cell>
        </row>
        <row r="410">
          <cell r="A410" t="str">
            <v>AJEMAYA S.A. Guatemala</v>
          </cell>
        </row>
        <row r="411">
          <cell r="A411" t="str">
            <v>AJEMEX S.A. DE CV Mexico</v>
          </cell>
        </row>
        <row r="412">
          <cell r="A412" t="str">
            <v>AJEPER S.A. Peru</v>
          </cell>
        </row>
        <row r="413">
          <cell r="A413" t="str">
            <v>AK GIDA SANAYI TICARET AS Turkey</v>
          </cell>
        </row>
        <row r="414">
          <cell r="A414" t="str">
            <v>AK GIDA SANAYI VE TICARET A.S. Turkey</v>
          </cell>
        </row>
        <row r="415">
          <cell r="A415" t="str">
            <v>AKER YARDS France</v>
          </cell>
        </row>
        <row r="416">
          <cell r="A416" t="str">
            <v>AKER YARDS SA France</v>
          </cell>
        </row>
        <row r="417">
          <cell r="A417" t="str">
            <v>AKRON METAL ETCHING USA</v>
          </cell>
        </row>
        <row r="418">
          <cell r="A418" t="str">
            <v>AKSEL HANDELSUNTERNEHMEN IMPORT Germany</v>
          </cell>
        </row>
        <row r="419">
          <cell r="A419" t="str">
            <v>AL AHLIA GULF LINE Utd.Arab.Emir.</v>
          </cell>
        </row>
        <row r="420">
          <cell r="A420" t="str">
            <v>AL AIN NATIONAL JUICE &amp; Utd.Arab.Emir.</v>
          </cell>
        </row>
        <row r="421">
          <cell r="A421" t="str">
            <v>AL DORAQ Saudi Arabia</v>
          </cell>
        </row>
        <row r="422">
          <cell r="A422" t="str">
            <v>AL HADA MIN WATER FACT Saudi Arabia</v>
          </cell>
        </row>
        <row r="423">
          <cell r="A423" t="str">
            <v>AL HADA WATER CO.,LTD. Saudi Arabia</v>
          </cell>
        </row>
        <row r="424">
          <cell r="A424" t="str">
            <v xml:space="preserve">AL JABER EST </v>
          </cell>
        </row>
        <row r="425">
          <cell r="A425" t="str">
            <v>AL JANOUB WATER FACTORY Saudi Arabia</v>
          </cell>
        </row>
        <row r="426">
          <cell r="A426" t="str">
            <v>AL JOMAIH BOTTLING PLANTS, BRANCH Saudi Arabia</v>
          </cell>
        </row>
        <row r="427">
          <cell r="A427" t="str">
            <v>AL JOMAIH Saudi Arabia</v>
          </cell>
        </row>
        <row r="428">
          <cell r="A428" t="str">
            <v>AL JOUF MINERAL Saudi Arabia</v>
          </cell>
        </row>
        <row r="429">
          <cell r="A429" t="str">
            <v>AL MADINA WATER &amp; JUICES Saudi Arabia</v>
          </cell>
        </row>
        <row r="430">
          <cell r="A430" t="str">
            <v>AL MANHAL WATER FACTORY Saudi Arabia</v>
          </cell>
        </row>
        <row r="431">
          <cell r="A431" t="str">
            <v xml:space="preserve">AL NADA WATER, </v>
          </cell>
        </row>
        <row r="432">
          <cell r="A432" t="str">
            <v>AL QASSIM HEALTH WATER FACTORY Saudi Arabia</v>
          </cell>
        </row>
        <row r="433">
          <cell r="A433" t="str">
            <v>AL RAJHI FACTORY Saudi Arabia</v>
          </cell>
        </row>
        <row r="434">
          <cell r="A434" t="str">
            <v>AL RAWDATAIN WATER BOTTLING CO Kuwait</v>
          </cell>
        </row>
        <row r="435">
          <cell r="A435" t="str">
            <v>AL SANE Bharain</v>
          </cell>
        </row>
        <row r="436">
          <cell r="A436" t="str">
            <v>AL SHIFA HEALTH WATER FACTORY Saudi Arabia</v>
          </cell>
        </row>
        <row r="437">
          <cell r="A437" t="str">
            <v>AL WAHA - NATIONAL FACTORY Saudi Arabia</v>
          </cell>
        </row>
        <row r="438">
          <cell r="A438" t="str">
            <v xml:space="preserve">ALAA INDUSTRIAL </v>
          </cell>
        </row>
        <row r="439">
          <cell r="A439" t="str">
            <v>ALAIN SERVE Utd.Arab.Emir.</v>
          </cell>
        </row>
        <row r="440">
          <cell r="A440" t="str">
            <v>AL-AMIN BEVERAGES INDUSTRIES LTD Bangladesh</v>
          </cell>
        </row>
        <row r="441">
          <cell r="A441" t="str">
            <v>AL-AMOUDI BEVERAGE INDUSTRIES Saudi Arabia</v>
          </cell>
        </row>
        <row r="442">
          <cell r="A442" t="str">
            <v>ALBRECHT  PUMPENSERVICE Germany</v>
          </cell>
        </row>
        <row r="443">
          <cell r="A443" t="str">
            <v>ALBRECHT GMBH &amp; CO. KG Germany</v>
          </cell>
        </row>
        <row r="444">
          <cell r="A444" t="str">
            <v>ALCATEL France</v>
          </cell>
        </row>
        <row r="445">
          <cell r="A445" t="str">
            <v>ALCHEMS France</v>
          </cell>
        </row>
        <row r="446">
          <cell r="A446" t="str">
            <v>ALCOA ALUMINIO S.A Brazil</v>
          </cell>
        </row>
        <row r="447">
          <cell r="A447" t="str">
            <v>ALCOA ALUMINIO S/A Brazil</v>
          </cell>
        </row>
        <row r="448">
          <cell r="A448" t="str">
            <v>ALCOA China</v>
          </cell>
        </row>
        <row r="449">
          <cell r="A449" t="str">
            <v>ALCOA USA</v>
          </cell>
        </row>
        <row r="450">
          <cell r="A450" t="str">
            <v>ALEX PACK Ukraine</v>
          </cell>
        </row>
        <row r="451">
          <cell r="A451" t="str">
            <v>ALEXANDRIA MINERAL OILS CO. Egypt</v>
          </cell>
        </row>
        <row r="452">
          <cell r="A452" t="str">
            <v xml:space="preserve">ALFA LAVAL FOOD FRANCE </v>
          </cell>
        </row>
        <row r="453">
          <cell r="A453" t="str">
            <v xml:space="preserve">ALFA-LAVAL  (EXPORT - S.N.C.) </v>
          </cell>
        </row>
        <row r="454">
          <cell r="A454" t="str">
            <v xml:space="preserve">ALFILL </v>
          </cell>
        </row>
        <row r="455">
          <cell r="A455" t="str">
            <v>AL-GAHTANI INST &amp; MAINT SERVS Saudi Arabia</v>
          </cell>
        </row>
        <row r="456">
          <cell r="A456" t="str">
            <v>AL-GHADIR EST. Saudi Arabia</v>
          </cell>
        </row>
        <row r="457">
          <cell r="A457" t="str">
            <v>ALI ABRAS &amp; SONS CO Syria</v>
          </cell>
        </row>
        <row r="458">
          <cell r="A458" t="str">
            <v>ALICORP DIVISION GASEOSAS Peru</v>
          </cell>
        </row>
        <row r="459">
          <cell r="A459" t="str">
            <v>ALICORP Peru</v>
          </cell>
        </row>
        <row r="460">
          <cell r="A460" t="str">
            <v xml:space="preserve">ALICORP SA </v>
          </cell>
        </row>
        <row r="461">
          <cell r="A461" t="str">
            <v>ALIMENTOS FRUNA Chile</v>
          </cell>
        </row>
        <row r="462">
          <cell r="A462" t="str">
            <v>ALIMENTOS NUTRECO S.A. Argentina</v>
          </cell>
        </row>
        <row r="463">
          <cell r="A463" t="str">
            <v>ALIMENTS ULTIMA FOODS Canada</v>
          </cell>
        </row>
        <row r="464">
          <cell r="A464" t="str">
            <v>ALIZOL S.A. France</v>
          </cell>
        </row>
        <row r="465">
          <cell r="A465" t="str">
            <v xml:space="preserve">ALKAN  BUGSHAN INVESTMENTS CO </v>
          </cell>
        </row>
        <row r="466">
          <cell r="A466" t="str">
            <v>ALLDRIVES LTD United Kingdom</v>
          </cell>
        </row>
        <row r="467">
          <cell r="A467" t="str">
            <v xml:space="preserve">ALMACEN DE MATERIA PRIMA </v>
          </cell>
        </row>
        <row r="468">
          <cell r="A468" t="str">
            <v>ALMET ALU 3P France</v>
          </cell>
        </row>
        <row r="469">
          <cell r="A469" t="str">
            <v>ALMET France</v>
          </cell>
        </row>
        <row r="470">
          <cell r="A470" t="str">
            <v>ALP WATER SA Switzerland</v>
          </cell>
        </row>
        <row r="471">
          <cell r="A471" t="str">
            <v>ALPA BERTHOD France</v>
          </cell>
        </row>
        <row r="472">
          <cell r="A472" t="str">
            <v>ALPES INDUSTRIES SERVICES France</v>
          </cell>
        </row>
        <row r="473">
          <cell r="A473" t="str">
            <v>ALPHA LEASING SA Greece</v>
          </cell>
        </row>
        <row r="474">
          <cell r="A474" t="str">
            <v xml:space="preserve">ALPHA, spol.sr.o </v>
          </cell>
        </row>
        <row r="475">
          <cell r="A475" t="str">
            <v>ALPLA - OPAKOWANIA Z TWORZYW Poland</v>
          </cell>
        </row>
        <row r="476">
          <cell r="A476" t="str">
            <v>ALPLA ARGENTINA S.A Argentina</v>
          </cell>
        </row>
        <row r="477">
          <cell r="A477" t="str">
            <v>ALPLA BAESWEILER Germany</v>
          </cell>
        </row>
        <row r="478">
          <cell r="A478" t="str">
            <v xml:space="preserve">ALPLA BEI CEREOL </v>
          </cell>
        </row>
        <row r="479">
          <cell r="A479" t="str">
            <v>ALPLA Czech Republic</v>
          </cell>
        </row>
        <row r="480">
          <cell r="A480" t="str">
            <v>ALPLA DE CUERNAVACA Mexico</v>
          </cell>
        </row>
        <row r="481">
          <cell r="A481" t="str">
            <v>ALPLA DE VENEZUELA S.A. Venezuela</v>
          </cell>
        </row>
        <row r="482">
          <cell r="A482" t="str">
            <v xml:space="preserve">ALPLA EGLISEAU </v>
          </cell>
        </row>
        <row r="483">
          <cell r="A483" t="str">
            <v xml:space="preserve">ALPLA ERKRATH </v>
          </cell>
        </row>
        <row r="484">
          <cell r="A484" t="str">
            <v xml:space="preserve">ALPLA FABRICA DE PLASTICOS SA DE CV </v>
          </cell>
        </row>
        <row r="485">
          <cell r="A485" t="str">
            <v>ALPLA FRANCE France</v>
          </cell>
        </row>
        <row r="486">
          <cell r="A486" t="str">
            <v>ALPLA FRANCE SARL France</v>
          </cell>
        </row>
        <row r="487">
          <cell r="A487" t="str">
            <v>ALPLA HARD Austria</v>
          </cell>
        </row>
        <row r="488">
          <cell r="A488" t="str">
            <v xml:space="preserve">ALPLA JULICH GMBH &amp; CO KG </v>
          </cell>
        </row>
        <row r="489">
          <cell r="A489" t="str">
            <v>ALPLA KAISERSLAUTERN Germany</v>
          </cell>
        </row>
        <row r="490">
          <cell r="A490" t="str">
            <v>ALPLA KFT Hungary</v>
          </cell>
        </row>
        <row r="491">
          <cell r="A491" t="str">
            <v xml:space="preserve">ALPLA LEHNER GMBH </v>
          </cell>
        </row>
        <row r="492">
          <cell r="A492" t="str">
            <v>ALPLA LEHNER GMBH &amp; CO.KG Germany</v>
          </cell>
        </row>
        <row r="493">
          <cell r="A493" t="str">
            <v>ALPLA LEHNER GMBH Germany</v>
          </cell>
        </row>
        <row r="494">
          <cell r="A494" t="str">
            <v>ALPLA MAINZ Germany</v>
          </cell>
        </row>
        <row r="495">
          <cell r="A495" t="str">
            <v>ALPLA MEXICO Mexico</v>
          </cell>
        </row>
        <row r="496">
          <cell r="A496" t="str">
            <v>ALPLA MEXICO SA DE CV Mexico</v>
          </cell>
        </row>
        <row r="497">
          <cell r="A497" t="str">
            <v>ALPLA MILANO S.R.L Italy</v>
          </cell>
        </row>
        <row r="498">
          <cell r="A498" t="str">
            <v>ALPLA MILANO S.R.L. Italy</v>
          </cell>
        </row>
        <row r="499">
          <cell r="A499" t="str">
            <v>ALPLA NEDERLAND B.V. Netherlands</v>
          </cell>
        </row>
        <row r="500">
          <cell r="A500" t="str">
            <v>ALPLA NICARAGUA, S.A. Nicaragua</v>
          </cell>
        </row>
        <row r="501">
          <cell r="A501" t="str">
            <v>ALPLA OSTROW Poland</v>
          </cell>
        </row>
        <row r="502">
          <cell r="A502" t="str">
            <v xml:space="preserve">ALPLA SPOL SRO </v>
          </cell>
        </row>
        <row r="503">
          <cell r="A503" t="str">
            <v>ALPLA SPOL.S.R.O. Czech Republic</v>
          </cell>
        </row>
        <row r="504">
          <cell r="A504" t="str">
            <v>ALPLA SURINAME Suriname</v>
          </cell>
        </row>
        <row r="505">
          <cell r="A505" t="str">
            <v>ALPLA SWISS AG Switzerland</v>
          </cell>
        </row>
        <row r="506">
          <cell r="A506" t="str">
            <v>ALPLA TRADING, S.A. DE C.V. Mexico</v>
          </cell>
        </row>
        <row r="507">
          <cell r="A507" t="str">
            <v>ALPLA WERKE Austria</v>
          </cell>
        </row>
        <row r="508">
          <cell r="A508" t="str">
            <v>ALPLA WERKE LEHNER GMBH &amp; CO KG Germany</v>
          </cell>
        </row>
        <row r="509">
          <cell r="A509" t="str">
            <v>ALPLA WERKE MANNHEIM Germany</v>
          </cell>
        </row>
        <row r="510">
          <cell r="A510" t="str">
            <v>ALPLA ZYWIEC Poland</v>
          </cell>
        </row>
        <row r="511">
          <cell r="A511" t="str">
            <v>ALPLA-LEHNER GMBH Germany</v>
          </cell>
        </row>
        <row r="512">
          <cell r="A512" t="str">
            <v xml:space="preserve">ALPLA-WERKE </v>
          </cell>
        </row>
        <row r="513">
          <cell r="A513" t="str">
            <v>ALPLA-WERKE Austria</v>
          </cell>
        </row>
        <row r="514">
          <cell r="A514" t="str">
            <v>ALSIM SRL Italy</v>
          </cell>
        </row>
        <row r="515">
          <cell r="A515" t="str">
            <v>ALSTOM FLUIDES ET MECANIQUE France</v>
          </cell>
        </row>
        <row r="516">
          <cell r="A516" t="str">
            <v>ALTEC ALTO K.K. Japan</v>
          </cell>
        </row>
        <row r="517">
          <cell r="A517" t="str">
            <v>ALTEC SAN LUIS S.A Argentina</v>
          </cell>
        </row>
        <row r="518">
          <cell r="A518" t="str">
            <v>ALTECH NEW MATERIALS (SUZHOU) CO., China</v>
          </cell>
        </row>
        <row r="519">
          <cell r="A519" t="str">
            <v xml:space="preserve">ALTOPLAST </v>
          </cell>
        </row>
        <row r="520">
          <cell r="A520" t="str">
            <v>ALTOPLAST AG Switzerland</v>
          </cell>
        </row>
        <row r="521">
          <cell r="A521" t="str">
            <v>ALTOPLAST Switzerland</v>
          </cell>
        </row>
        <row r="522">
          <cell r="A522" t="str">
            <v>ALTRIMEX Netherlands</v>
          </cell>
        </row>
        <row r="523">
          <cell r="A523" t="str">
            <v xml:space="preserve">ALUSUD (ALCOA) </v>
          </cell>
        </row>
        <row r="524">
          <cell r="A524" t="str">
            <v>ALUSUD ALCOA Argentina</v>
          </cell>
        </row>
        <row r="525">
          <cell r="A525" t="str">
            <v>ALUSUD EMBALAJES COLOMBIA LTDA Columbia</v>
          </cell>
        </row>
        <row r="526">
          <cell r="A526" t="str">
            <v>ALUSUD PERU S.A. Peru</v>
          </cell>
        </row>
        <row r="527">
          <cell r="A527" t="str">
            <v xml:space="preserve">ALUSUD URUGUAY </v>
          </cell>
        </row>
        <row r="528">
          <cell r="A528" t="str">
            <v>ALWEN S.A MAGUIL AND ASOCIADOS Uruguay</v>
          </cell>
        </row>
        <row r="529">
          <cell r="A529" t="str">
            <v>AL-ZAMIL PLASTIC INDUSTRIES LTD Saudi Arabia</v>
          </cell>
        </row>
        <row r="530">
          <cell r="A530" t="str">
            <v>AMALGAMATED BEVERAGE INDUSTRIE LTD South Africa</v>
          </cell>
        </row>
        <row r="531">
          <cell r="A531" t="str">
            <v xml:space="preserve">AMALGAMATED BEVERAGE INDUSTRIES LTD </v>
          </cell>
        </row>
        <row r="532">
          <cell r="A532" t="str">
            <v>AMALGAMATED BEVERAGE INDUSTRIES LTD South Africa</v>
          </cell>
        </row>
        <row r="533">
          <cell r="A533" t="str">
            <v>AMBEV Peru</v>
          </cell>
        </row>
        <row r="534">
          <cell r="A534" t="str">
            <v xml:space="preserve">AMCOR </v>
          </cell>
        </row>
        <row r="535">
          <cell r="A535" t="str">
            <v>AMCOR AMBALAJ SAN VE TIC A.S. Turkey</v>
          </cell>
        </row>
        <row r="536">
          <cell r="A536" t="str">
            <v>AMCOR Belgium</v>
          </cell>
        </row>
        <row r="537">
          <cell r="A537" t="str">
            <v>AMCOR C/O COCA COLA SIDCUP United Kingdom</v>
          </cell>
        </row>
        <row r="538">
          <cell r="A538" t="str">
            <v>AMCOR El Salvador</v>
          </cell>
        </row>
        <row r="539">
          <cell r="A539" t="str">
            <v>AMCOR Germany</v>
          </cell>
        </row>
        <row r="540">
          <cell r="A540" t="str">
            <v>AMCOR GUADALAJARA Mexico</v>
          </cell>
        </row>
        <row r="541">
          <cell r="A541" t="str">
            <v>AMCOR HOLDINGS AUSTRALIAN PTY Columbia</v>
          </cell>
        </row>
        <row r="542">
          <cell r="A542" t="str">
            <v>AMCOR INSURGENTES Mexico</v>
          </cell>
        </row>
        <row r="543">
          <cell r="A543" t="str">
            <v>AMCOR ITALIA SRL Italy</v>
          </cell>
        </row>
        <row r="544">
          <cell r="A544" t="str">
            <v>AMCOR Italy</v>
          </cell>
        </row>
        <row r="545">
          <cell r="A545" t="str">
            <v>AMCOR LA PAZ Mexico</v>
          </cell>
        </row>
        <row r="546">
          <cell r="A546" t="str">
            <v xml:space="preserve">AMCOR NEWCASTLE </v>
          </cell>
        </row>
        <row r="547">
          <cell r="A547" t="str">
            <v>AMCOR PERU Peru</v>
          </cell>
        </row>
        <row r="548">
          <cell r="A548" t="str">
            <v>AMCOR PET &amp; CLOSURES New Zealand</v>
          </cell>
        </row>
        <row r="549">
          <cell r="A549" t="str">
            <v>AMCOR PET AMERICAS INC Canada</v>
          </cell>
        </row>
        <row r="550">
          <cell r="A550" t="str">
            <v>AMCOR PET AMERICAS INC. Canada</v>
          </cell>
        </row>
        <row r="551">
          <cell r="A551" t="str">
            <v>AMCOR PET FRANCE France</v>
          </cell>
        </row>
        <row r="552">
          <cell r="A552" t="str">
            <v xml:space="preserve">Amcor PET Packaging  -027 </v>
          </cell>
        </row>
        <row r="553">
          <cell r="A553" t="str">
            <v>AMCOR PET PACKAGING * USA</v>
          </cell>
        </row>
        <row r="554">
          <cell r="A554" t="str">
            <v>AMCOR PET PACKAGING Belgium</v>
          </cell>
        </row>
        <row r="555">
          <cell r="A555" t="str">
            <v>AMCOR PET PACKAGING Columbia</v>
          </cell>
        </row>
        <row r="556">
          <cell r="A556" t="str">
            <v>AMCOR PET PACKAGING DE ARGENTINA Argentina</v>
          </cell>
        </row>
        <row r="557">
          <cell r="A557" t="str">
            <v>AMCOR PET PACKAGING DE MEXICO Mexico</v>
          </cell>
        </row>
        <row r="558">
          <cell r="A558" t="str">
            <v>AMCOR PET PACKAGING DE VENEZUELA SA Venezuela</v>
          </cell>
        </row>
        <row r="559">
          <cell r="A559" t="str">
            <v>AMCOR PET PACKAGING DE VENEZUELA Venezuela</v>
          </cell>
        </row>
        <row r="560">
          <cell r="A560" t="str">
            <v>AMCOR PET PACKAGING DEL ECUADOR S.A Ecuador</v>
          </cell>
        </row>
        <row r="561">
          <cell r="A561" t="str">
            <v>AMCOR PET PACKAGING DEL PERU S.A Peru</v>
          </cell>
        </row>
        <row r="562">
          <cell r="A562" t="str">
            <v>AMCOR PET PACKAGING FRANCE SAS France</v>
          </cell>
        </row>
        <row r="563">
          <cell r="A563" t="str">
            <v>AMCOR PET PACKAGING Germany</v>
          </cell>
        </row>
        <row r="564">
          <cell r="A564" t="str">
            <v>AMCOR PET PACKAGING Mexico</v>
          </cell>
        </row>
        <row r="565">
          <cell r="A565" t="str">
            <v>AMCOR PET PACKAGING NA USA</v>
          </cell>
        </row>
        <row r="566">
          <cell r="A566" t="str">
            <v>AMCOR PET PACKAGING POLSKA SP. Poland</v>
          </cell>
        </row>
        <row r="567">
          <cell r="A567" t="str">
            <v>AMCOR PET PACKAGING SP. Z.O.O Poland</v>
          </cell>
        </row>
        <row r="568">
          <cell r="A568" t="str">
            <v>AMCOR PET PACKAGING Spain</v>
          </cell>
        </row>
        <row r="569">
          <cell r="A569" t="str">
            <v>AMCOR PET PACKAGING Turkey</v>
          </cell>
        </row>
        <row r="570">
          <cell r="A570" t="str">
            <v>AMCOR PET PACKAGING United Kingdom</v>
          </cell>
        </row>
        <row r="571">
          <cell r="A571" t="str">
            <v>AMCOR PET PACKAGING USA</v>
          </cell>
        </row>
        <row r="572">
          <cell r="A572" t="str">
            <v xml:space="preserve">Amcor PET Packaging USA Inc. </v>
          </cell>
        </row>
        <row r="573">
          <cell r="A573" t="str">
            <v>Amcor PET Packaging USA Inc. USA</v>
          </cell>
        </row>
        <row r="574">
          <cell r="A574" t="str">
            <v>Amcor PET Packaging USA Inc.-SHIP T USA</v>
          </cell>
        </row>
        <row r="575">
          <cell r="A575" t="str">
            <v>AMCOR PET PACKAGING* USA</v>
          </cell>
        </row>
        <row r="576">
          <cell r="A576" t="str">
            <v>AMCOR PET TECHNOLOGIES Australia</v>
          </cell>
        </row>
        <row r="577">
          <cell r="A577" t="str">
            <v>AMCOR Poland</v>
          </cell>
        </row>
        <row r="578">
          <cell r="A578" t="str">
            <v>AMCOR Turkey</v>
          </cell>
        </row>
        <row r="579">
          <cell r="A579" t="str">
            <v>AMCOR United Kingdom</v>
          </cell>
        </row>
        <row r="580">
          <cell r="A580" t="str">
            <v>AMCOR USA</v>
          </cell>
        </row>
        <row r="581">
          <cell r="A581" t="str">
            <v>AMCOR VERACRUZ Mexico</v>
          </cell>
        </row>
        <row r="582">
          <cell r="A582" t="str">
            <v xml:space="preserve">AMERICAN NATIONAL CAN </v>
          </cell>
        </row>
        <row r="583">
          <cell r="A583" t="str">
            <v>AMERICAN NATIONAL CAN USA</v>
          </cell>
        </row>
        <row r="584">
          <cell r="A584" t="str">
            <v>AMERICHEM INCORPORATED USA</v>
          </cell>
        </row>
        <row r="585">
          <cell r="A585" t="str">
            <v>AMFORA Croatia</v>
          </cell>
        </row>
        <row r="586">
          <cell r="A586" t="str">
            <v>AMORA MAILLE France</v>
          </cell>
        </row>
        <row r="587">
          <cell r="A587" t="str">
            <v>AMRAZ  PACKAGING LTD Israel</v>
          </cell>
        </row>
        <row r="588">
          <cell r="A588" t="str">
            <v xml:space="preserve">AMRAZ LTD </v>
          </cell>
        </row>
        <row r="589">
          <cell r="A589" t="str">
            <v xml:space="preserve">AMRAZ ROMÂNIA S.R.L </v>
          </cell>
        </row>
        <row r="590">
          <cell r="A590" t="str">
            <v>AMS BRAUEREITECHNIK GMBH Germany</v>
          </cell>
        </row>
        <row r="591">
          <cell r="A591" t="str">
            <v>ANAPTIXIAKI ETERIA GERGERIS Greece</v>
          </cell>
        </row>
        <row r="592">
          <cell r="A592" t="str">
            <v>ANDREAS LENESCHMIDT VITALON GMBH Germany</v>
          </cell>
        </row>
        <row r="593">
          <cell r="A593" t="str">
            <v>ANDUze France</v>
          </cell>
        </row>
        <row r="594">
          <cell r="A594" t="str">
            <v>ANGLO EASTERN EXPORTS LTD United Kingdom</v>
          </cell>
        </row>
        <row r="595">
          <cell r="A595" t="str">
            <v>ANKER HOUSE EXPORTS LIMITED United Kingdom</v>
          </cell>
        </row>
        <row r="596">
          <cell r="A596" t="str">
            <v>ANKER MOULDING SYSTEMS United Kingdom</v>
          </cell>
        </row>
        <row r="597">
          <cell r="A597" t="str">
            <v>ANNE SERVICES France</v>
          </cell>
        </row>
        <row r="598">
          <cell r="A598" t="str">
            <v xml:space="preserve">ANSAN </v>
          </cell>
        </row>
        <row r="599">
          <cell r="A599" t="str">
            <v>ANSAN ANKARA GYDA MEBRUBAT VE MEYVE Turkey</v>
          </cell>
        </row>
        <row r="600">
          <cell r="A600" t="str">
            <v>ANTARTIC France</v>
          </cell>
        </row>
        <row r="601">
          <cell r="A601" t="str">
            <v>ANTILLEAN PET CONTAINER N.V. Dutch Antilles</v>
          </cell>
        </row>
        <row r="602">
          <cell r="A602" t="str">
            <v xml:space="preserve">ANTILLEAN PET CONTAINERS </v>
          </cell>
        </row>
        <row r="603">
          <cell r="A603" t="str">
            <v xml:space="preserve">ANTILLEAN PET CONTAINERS N.V. </v>
          </cell>
        </row>
        <row r="604">
          <cell r="A604" t="str">
            <v xml:space="preserve">ANTOINE BATAREKH </v>
          </cell>
        </row>
        <row r="605">
          <cell r="A605" t="str">
            <v xml:space="preserve">ANTWERPCO  N.V. </v>
          </cell>
        </row>
        <row r="606">
          <cell r="A606" t="str">
            <v>AOH ALGEMENE OLIEHANDEL B.V Netherlands</v>
          </cell>
        </row>
        <row r="607">
          <cell r="A607" t="str">
            <v>AOOT "KAVMINVODY" Russian Fed.</v>
          </cell>
        </row>
        <row r="608">
          <cell r="A608" t="str">
            <v>AOP Belgium</v>
          </cell>
        </row>
        <row r="609">
          <cell r="A609" t="str">
            <v>AOP France</v>
          </cell>
        </row>
        <row r="610">
          <cell r="A610" t="str">
            <v>AOP IBERIA, SL Spain</v>
          </cell>
        </row>
        <row r="611">
          <cell r="A611" t="str">
            <v>AOR N.V Belgium</v>
          </cell>
        </row>
        <row r="612">
          <cell r="A612" t="str">
            <v>AOZT " EDINSTVO" Russian Fed.</v>
          </cell>
        </row>
        <row r="613">
          <cell r="A613" t="str">
            <v xml:space="preserve">AOZT "DAGUINEKS" </v>
          </cell>
        </row>
        <row r="614">
          <cell r="A614" t="str">
            <v>APATINSKA PIVARA AD Serbia/Monteneg</v>
          </cell>
        </row>
        <row r="615">
          <cell r="A615" t="str">
            <v>APEGELEC INDUSTRIE France</v>
          </cell>
        </row>
        <row r="616">
          <cell r="A616" t="str">
            <v>APEGELEC INDUSTRIES France</v>
          </cell>
        </row>
        <row r="617">
          <cell r="A617" t="str">
            <v xml:space="preserve">APPROCAM SARL </v>
          </cell>
        </row>
        <row r="618">
          <cell r="A618" t="str">
            <v>APV FRANCE France</v>
          </cell>
        </row>
        <row r="619">
          <cell r="A619" t="str">
            <v xml:space="preserve">APV KABUSHIKI KAISHA </v>
          </cell>
        </row>
        <row r="620">
          <cell r="A620" t="str">
            <v>AQUA DEUS SL Spain</v>
          </cell>
        </row>
        <row r="621">
          <cell r="A621" t="str">
            <v>AQUA DEUS, S.L. Spain</v>
          </cell>
        </row>
        <row r="622">
          <cell r="A622" t="str">
            <v>AQUA DIRECT LTD United Kingdom</v>
          </cell>
        </row>
        <row r="623">
          <cell r="A623" t="str">
            <v>AQUA TERRENA INT. AB Sweden</v>
          </cell>
        </row>
        <row r="624">
          <cell r="A624" t="str">
            <v xml:space="preserve">AQUAFORM </v>
          </cell>
        </row>
        <row r="625">
          <cell r="A625" t="str">
            <v xml:space="preserve">AQUAKONRAD S.A </v>
          </cell>
        </row>
        <row r="626">
          <cell r="A626" t="str">
            <v>AQUAKONRAD S.A. Poland</v>
          </cell>
        </row>
        <row r="627">
          <cell r="A627" t="str">
            <v>AQUAMARK France</v>
          </cell>
        </row>
        <row r="628">
          <cell r="A628" t="str">
            <v xml:space="preserve">AQUAPAK FABRICA DE PLASTICOS LDA </v>
          </cell>
        </row>
        <row r="629">
          <cell r="A629" t="str">
            <v>AQUAPAK Portugal</v>
          </cell>
        </row>
        <row r="630">
          <cell r="A630" t="str">
            <v xml:space="preserve">AQUAPENN SPRING WATER CO </v>
          </cell>
        </row>
        <row r="631">
          <cell r="A631" t="str">
            <v>AQUAPENN SPRING WATER COMP. USA</v>
          </cell>
        </row>
        <row r="632">
          <cell r="A632" t="str">
            <v>AQUAPLAST LTD Ukraine</v>
          </cell>
        </row>
        <row r="633">
          <cell r="A633" t="str">
            <v>AQUAPLASTIK Slovakia</v>
          </cell>
        </row>
        <row r="634">
          <cell r="A634" t="str">
            <v xml:space="preserve">AQUAPLASTIK SPOL S.R.O </v>
          </cell>
        </row>
        <row r="635">
          <cell r="A635" t="str">
            <v>AQUARIUS DRINKS United Kingdom</v>
          </cell>
        </row>
        <row r="636">
          <cell r="A636" t="str">
            <v>AQUARIUS-AQUA KFT Hungary</v>
          </cell>
        </row>
        <row r="637">
          <cell r="A637" t="str">
            <v>AQUAS DE MAESTRAGO Spain</v>
          </cell>
        </row>
        <row r="638">
          <cell r="A638" t="str">
            <v>AQUASAG SRO Czech Republic</v>
          </cell>
        </row>
        <row r="639">
          <cell r="A639" t="str">
            <v>AQUASAG TRADING MORAVA SRO Czech Republic</v>
          </cell>
        </row>
        <row r="640">
          <cell r="A640" t="str">
            <v>AQUASIM SPA Algeria</v>
          </cell>
        </row>
        <row r="641">
          <cell r="A641" t="str">
            <v xml:space="preserve">AQUATERRA CORPORATION </v>
          </cell>
        </row>
        <row r="642">
          <cell r="A642" t="str">
            <v>ARAAK FOOD INDUSTRIES CO. LTD Sudan</v>
          </cell>
        </row>
        <row r="643">
          <cell r="A643" t="str">
            <v>ARAB LEASING CORPORATION Algeria</v>
          </cell>
        </row>
        <row r="644">
          <cell r="A644" t="str">
            <v xml:space="preserve">ARAB MINERAL WATER CO </v>
          </cell>
        </row>
        <row r="645">
          <cell r="A645" t="str">
            <v>ARAB TRADING GROUP Jordan</v>
          </cell>
        </row>
        <row r="646">
          <cell r="A646" t="str">
            <v>ARABIAN BEVERAGE PRODUCTION &amp; Libya</v>
          </cell>
        </row>
        <row r="647">
          <cell r="A647" t="str">
            <v xml:space="preserve">ARCHA SRL C/O GIANFRANCO RIGHI </v>
          </cell>
        </row>
        <row r="648">
          <cell r="A648" t="str">
            <v>ARCHA SRL Italy</v>
          </cell>
        </row>
        <row r="649">
          <cell r="A649" t="str">
            <v>ARDA PLAST LTD Israel</v>
          </cell>
        </row>
        <row r="650">
          <cell r="A650" t="str">
            <v xml:space="preserve">ARDI </v>
          </cell>
        </row>
        <row r="651">
          <cell r="A651" t="str">
            <v>ARGOV ENGINEERING LTD. Israel</v>
          </cell>
        </row>
        <row r="652">
          <cell r="A652" t="str">
            <v>ARGUS Rumania</v>
          </cell>
        </row>
        <row r="653">
          <cell r="A653" t="str">
            <v>ARIUS France</v>
          </cell>
        </row>
        <row r="654">
          <cell r="A654" t="str">
            <v>ARKINA Switzerland</v>
          </cell>
        </row>
        <row r="655">
          <cell r="A655" t="str">
            <v>ARLA FOOD United Kingdom</v>
          </cell>
        </row>
        <row r="656">
          <cell r="A656" t="str">
            <v>ARLA FOODS LTD United Kingdom</v>
          </cell>
        </row>
        <row r="657">
          <cell r="A657" t="str">
            <v>ARLA FOODS United Kingdom</v>
          </cell>
        </row>
        <row r="658">
          <cell r="A658" t="str">
            <v>AROL SPA Italy</v>
          </cell>
        </row>
        <row r="659">
          <cell r="A659" t="str">
            <v xml:space="preserve">ARRENDA MEXICO </v>
          </cell>
        </row>
        <row r="660">
          <cell r="A660" t="str">
            <v>ARRENDADORA ALBA DORADA S.A. Mexico</v>
          </cell>
        </row>
        <row r="661">
          <cell r="A661" t="str">
            <v xml:space="preserve">ARRENDADORA BANCARAC (UNOPET) </v>
          </cell>
        </row>
        <row r="662">
          <cell r="A662" t="str">
            <v>ARRENDADORA INTERNACIONAL Mexico</v>
          </cell>
        </row>
        <row r="663">
          <cell r="A663" t="str">
            <v>ARRENDAMIENTO DE MAQUINARIA Mexico</v>
          </cell>
        </row>
        <row r="664">
          <cell r="A664" t="str">
            <v>ARRO S.A Switzerland</v>
          </cell>
        </row>
        <row r="665">
          <cell r="A665" t="str">
            <v>ARROW JUICE Saudi Arabia</v>
          </cell>
        </row>
        <row r="666">
          <cell r="A666" t="str">
            <v>ARWA MINERAL WATER CO LTD Yemen</v>
          </cell>
        </row>
        <row r="667">
          <cell r="A667" t="str">
            <v xml:space="preserve">ARY FRANCE </v>
          </cell>
        </row>
        <row r="668">
          <cell r="A668" t="str">
            <v>ARY FRANCE France</v>
          </cell>
        </row>
        <row r="669">
          <cell r="A669" t="str">
            <v xml:space="preserve">AS COCA COLA HBC EESTI </v>
          </cell>
        </row>
        <row r="670">
          <cell r="A670" t="str">
            <v>AS EBM GRUPP Estonia</v>
          </cell>
        </row>
        <row r="671">
          <cell r="A671" t="str">
            <v>AS EESTI COCA COLA Estonia</v>
          </cell>
        </row>
        <row r="672">
          <cell r="A672" t="str">
            <v xml:space="preserve">AS ESTI COCA COLA JOOGID </v>
          </cell>
        </row>
        <row r="673">
          <cell r="A673" t="str">
            <v>AS ONE PET CONTAINERS Canada</v>
          </cell>
        </row>
        <row r="674">
          <cell r="A674" t="str">
            <v>AS VIRU OLU Estonia</v>
          </cell>
        </row>
        <row r="675">
          <cell r="A675" t="str">
            <v>ASAHI SOFT DRINK AKASHI PLANT Japan</v>
          </cell>
        </row>
        <row r="676">
          <cell r="A676" t="str">
            <v>ASAHI SOFT DRINK HEAD OFFICE Japan</v>
          </cell>
        </row>
        <row r="677">
          <cell r="A677" t="str">
            <v>ASC SOSSIDI &amp; CO. GMBH Germany</v>
          </cell>
        </row>
        <row r="678">
          <cell r="A678" t="str">
            <v xml:space="preserve">ASCENT LIMITED </v>
          </cell>
        </row>
        <row r="679">
          <cell r="A679" t="str">
            <v>ASCENT LTD Canada</v>
          </cell>
        </row>
        <row r="680">
          <cell r="A680" t="str">
            <v>ASIA BREWERY INCORPORATED Philippines</v>
          </cell>
        </row>
        <row r="681">
          <cell r="A681" t="str">
            <v>ASIA CASPIAN ENGG COMPANY Utd.Arab.Emir.</v>
          </cell>
        </row>
        <row r="682">
          <cell r="A682" t="str">
            <v>ASIAN AMERICAN CONTAINER China</v>
          </cell>
        </row>
        <row r="683">
          <cell r="A683" t="str">
            <v>ASIAN AMERICAN CONTAINERS China</v>
          </cell>
        </row>
        <row r="684">
          <cell r="A684" t="str">
            <v>ASSISTANCE 97 Guadeloupe</v>
          </cell>
        </row>
        <row r="685">
          <cell r="A685" t="str">
            <v xml:space="preserve">ASSOCIATED OIL PACKERS </v>
          </cell>
        </row>
        <row r="686">
          <cell r="A686" t="str">
            <v>ASTON Russian Fed.</v>
          </cell>
        </row>
        <row r="687">
          <cell r="A687" t="str">
            <v>ASTURBEGA Spain</v>
          </cell>
        </row>
        <row r="688">
          <cell r="A688" t="str">
            <v xml:space="preserve">ATCO INDUSTRIES LIMITED </v>
          </cell>
        </row>
        <row r="689">
          <cell r="A689" t="str">
            <v>ATCO INDUSTRIES LIMITED India</v>
          </cell>
        </row>
        <row r="690">
          <cell r="A690" t="str">
            <v>ATELIER MICHEL BODIN France</v>
          </cell>
        </row>
        <row r="691">
          <cell r="A691" t="str">
            <v>ATELIERS FRANCOIS COMPRESSEURS SA Belgium</v>
          </cell>
        </row>
        <row r="692">
          <cell r="A692" t="str">
            <v>ATHENIAN BREWERY S.A Greece</v>
          </cell>
        </row>
        <row r="693">
          <cell r="A693" t="str">
            <v>ATHENIAN BREWERY S.A. Greece</v>
          </cell>
        </row>
        <row r="694">
          <cell r="A694" t="str">
            <v>ATLAN S.A France</v>
          </cell>
        </row>
        <row r="695">
          <cell r="A695" t="str">
            <v>ATLAS BOTTLING CO Morocco</v>
          </cell>
        </row>
        <row r="696">
          <cell r="A696" t="str">
            <v>ATLAS BOTTLING COMPANY Morocco</v>
          </cell>
        </row>
        <row r="697">
          <cell r="A697" t="str">
            <v xml:space="preserve">ATLAS BOTTLING CORPORATION </v>
          </cell>
        </row>
        <row r="698">
          <cell r="A698" t="str">
            <v>ATLAS BOTTLING CORPORATION Algeria</v>
          </cell>
        </row>
        <row r="699">
          <cell r="A699" t="str">
            <v xml:space="preserve">ATLAS BOTTLING CORPORATION EST </v>
          </cell>
        </row>
        <row r="700">
          <cell r="A700" t="str">
            <v xml:space="preserve">ATLAS COPCO CREPELLE </v>
          </cell>
        </row>
        <row r="701">
          <cell r="A701" t="str">
            <v>ATM France</v>
          </cell>
        </row>
        <row r="702">
          <cell r="A702" t="str">
            <v xml:space="preserve">ATOCHEM SERQUIGNY </v>
          </cell>
        </row>
        <row r="703">
          <cell r="A703" t="str">
            <v>AUD D. REYNAUD France</v>
          </cell>
        </row>
        <row r="704">
          <cell r="A704" t="str">
            <v>AUDILESA S.A Ecuador</v>
          </cell>
        </row>
        <row r="705">
          <cell r="A705" t="str">
            <v>AUJAN SOFT DRINKS INDUSTRIES Saudi Arabia</v>
          </cell>
        </row>
        <row r="706">
          <cell r="A706" t="str">
            <v>AUS France</v>
          </cell>
        </row>
        <row r="707">
          <cell r="A707" t="str">
            <v>AVERON KY Finland</v>
          </cell>
        </row>
        <row r="708">
          <cell r="A708" t="str">
            <v xml:space="preserve">AVONMORE DAIRIES LTD </v>
          </cell>
        </row>
        <row r="709">
          <cell r="A709" t="str">
            <v xml:space="preserve">AVONMORE FOODS </v>
          </cell>
        </row>
        <row r="710">
          <cell r="A710" t="str">
            <v>AVTOSPEO Germany</v>
          </cell>
        </row>
        <row r="711">
          <cell r="A711" t="str">
            <v>AWALO CO.LTD Poland</v>
          </cell>
        </row>
        <row r="712">
          <cell r="A712" t="str">
            <v xml:space="preserve">AXEL INDUSTRIES </v>
          </cell>
        </row>
        <row r="713">
          <cell r="A713" t="str">
            <v>AXEL INDUSTRIES Algeria</v>
          </cell>
        </row>
        <row r="714">
          <cell r="A714" t="str">
            <v>AYSU AYDINER SU SANAYI Turkey</v>
          </cell>
        </row>
        <row r="715">
          <cell r="A715" t="str">
            <v xml:space="preserve">AYSU AYDINER WATER INDUSTRY </v>
          </cell>
        </row>
        <row r="716">
          <cell r="A716" t="str">
            <v>AYSU AYDINER WATER INDUSTRY Turkey</v>
          </cell>
        </row>
        <row r="717">
          <cell r="A717" t="str">
            <v>AZERBAIJAN COCA-COLA BOTTLERS LTD Azerbaijan</v>
          </cell>
        </row>
        <row r="718">
          <cell r="A718" t="str">
            <v>B &amp; B Germany</v>
          </cell>
        </row>
        <row r="719">
          <cell r="A719" t="str">
            <v xml:space="preserve">B D I POLAND </v>
          </cell>
        </row>
        <row r="720">
          <cell r="A720" t="str">
            <v>B G I France</v>
          </cell>
        </row>
        <row r="721">
          <cell r="A721" t="str">
            <v>B I S Germany</v>
          </cell>
        </row>
        <row r="722">
          <cell r="A722" t="str">
            <v xml:space="preserve">B.B.N </v>
          </cell>
        </row>
        <row r="723">
          <cell r="A723" t="str">
            <v xml:space="preserve">B.B.N. </v>
          </cell>
        </row>
        <row r="724">
          <cell r="A724" t="str">
            <v>B.C. DI MACRI VITTORIO &amp; C.SPA Italy</v>
          </cell>
        </row>
        <row r="725">
          <cell r="A725" t="str">
            <v>B.M.G.E.K Germany</v>
          </cell>
        </row>
        <row r="726">
          <cell r="A726" t="str">
            <v xml:space="preserve">BAC PLAS </v>
          </cell>
        </row>
        <row r="727">
          <cell r="A727" t="str">
            <v>BAC PLAS USA</v>
          </cell>
        </row>
        <row r="728">
          <cell r="A728" t="str">
            <v xml:space="preserve">BACARDI CORPORATION </v>
          </cell>
        </row>
        <row r="729">
          <cell r="A729" t="str">
            <v>BACHUS CO LTD Russian Fed.</v>
          </cell>
        </row>
        <row r="730">
          <cell r="A730" t="str">
            <v xml:space="preserve">BACPLAS INC. </v>
          </cell>
        </row>
        <row r="731">
          <cell r="A731" t="str">
            <v>BAD HARZBURGER Germany</v>
          </cell>
        </row>
        <row r="732">
          <cell r="A732" t="str">
            <v xml:space="preserve">BADOIT </v>
          </cell>
        </row>
        <row r="733">
          <cell r="A733" t="str">
            <v>BAESA - PEPSI AMERICAS USA</v>
          </cell>
        </row>
        <row r="734">
          <cell r="A734" t="str">
            <v>BAESA CORDOBA Argentina</v>
          </cell>
        </row>
        <row r="735">
          <cell r="A735" t="str">
            <v>BAHIA BLANCA REFRESCO SA Argentina</v>
          </cell>
        </row>
        <row r="736">
          <cell r="A736" t="str">
            <v xml:space="preserve">BAHRAIN WATER BOTTLING &amp; BEVERAGES </v>
          </cell>
        </row>
        <row r="737">
          <cell r="A737" t="str">
            <v>BAHRAIN WATER BOTTLING AND Bharain</v>
          </cell>
        </row>
        <row r="738">
          <cell r="A738" t="str">
            <v>BAIL EQUIPMENT France</v>
          </cell>
        </row>
        <row r="739">
          <cell r="A739" t="str">
            <v xml:space="preserve">BAKI YAG VE GIDA SANAYI A.S.C </v>
          </cell>
        </row>
        <row r="740">
          <cell r="A740" t="str">
            <v xml:space="preserve">BAKU COCA COLA </v>
          </cell>
        </row>
        <row r="741">
          <cell r="A741" t="str">
            <v>BAKU OIL AND FOOD INDUSTRY JSC Azerbaijan</v>
          </cell>
        </row>
        <row r="742">
          <cell r="A742" t="str">
            <v>BAKU-CASTEL Azerbaijan</v>
          </cell>
        </row>
        <row r="743">
          <cell r="A743" t="str">
            <v>BALKANPHARMA TROYAN S.A Bulgaria</v>
          </cell>
        </row>
        <row r="744">
          <cell r="A744" t="str">
            <v xml:space="preserve">BALL CORPORATION </v>
          </cell>
        </row>
        <row r="745">
          <cell r="A745" t="str">
            <v>BALL CORPORATION USA</v>
          </cell>
        </row>
        <row r="746">
          <cell r="A746" t="str">
            <v>BALL PLASTIC CONTAINER USA</v>
          </cell>
        </row>
        <row r="747">
          <cell r="A747" t="str">
            <v xml:space="preserve">BALL PLASTICS </v>
          </cell>
        </row>
        <row r="748">
          <cell r="A748" t="str">
            <v>BALL PLASTICS INC USA</v>
          </cell>
        </row>
        <row r="749">
          <cell r="A749" t="str">
            <v>Ball Plastics USA</v>
          </cell>
        </row>
        <row r="750">
          <cell r="A750" t="str">
            <v>BALLYGOWAN LTD Ireland</v>
          </cell>
        </row>
        <row r="751">
          <cell r="A751" t="str">
            <v>BALLYGOWAN SPRING WATER CO LTD Ireland</v>
          </cell>
        </row>
        <row r="752">
          <cell r="A752" t="str">
            <v>BALTIKA Russian Fed.</v>
          </cell>
        </row>
        <row r="753">
          <cell r="A753" t="str">
            <v xml:space="preserve">BALUBAID INDUSTRIES </v>
          </cell>
        </row>
        <row r="754">
          <cell r="A754" t="str">
            <v>BANCA MONTE DEI PASCHI Italy</v>
          </cell>
        </row>
        <row r="755">
          <cell r="A755" t="str">
            <v>BANCO TORNQUIST S.A. Argentina</v>
          </cell>
        </row>
        <row r="756">
          <cell r="A756" t="str">
            <v>BANK OF IRELAND FINANCE LTD Ireland</v>
          </cell>
        </row>
        <row r="757">
          <cell r="A757" t="str">
            <v xml:space="preserve">BAP  -  SOCIETE BOURGUIGNONNE </v>
          </cell>
        </row>
        <row r="758">
          <cell r="A758" t="str">
            <v>BARAKA CO. LTD Saudi Arabia</v>
          </cell>
        </row>
        <row r="759">
          <cell r="A759" t="str">
            <v>BARAKA COMPAGNY LTD Saudi Arabia</v>
          </cell>
        </row>
        <row r="760">
          <cell r="A760" t="str">
            <v>BARDAHL DE MEXICO S.A. DE C.V. Mexico</v>
          </cell>
        </row>
        <row r="761">
          <cell r="A761" t="str">
            <v>BARTEN ENGINEERING Germany</v>
          </cell>
        </row>
        <row r="762">
          <cell r="A762" t="str">
            <v>BASILI Belgium</v>
          </cell>
        </row>
        <row r="763">
          <cell r="A763" t="str">
            <v>BASSE SAMBRE Belgium</v>
          </cell>
        </row>
        <row r="764">
          <cell r="A764" t="str">
            <v>BASTIDE TECHNOLOGIES France</v>
          </cell>
        </row>
        <row r="765">
          <cell r="A765" t="str">
            <v>BASTOUIL France</v>
          </cell>
        </row>
        <row r="766">
          <cell r="A766" t="str">
            <v>BAUER ENGINEERING Germany</v>
          </cell>
        </row>
        <row r="767">
          <cell r="A767" t="str">
            <v>BAVARIA N.V Netherlands</v>
          </cell>
        </row>
        <row r="768">
          <cell r="A768" t="str">
            <v>BAVICO LTD Vietnam</v>
          </cell>
        </row>
        <row r="769">
          <cell r="A769" t="str">
            <v>BAXTER HEALTHCARE CORPORATION USA</v>
          </cell>
        </row>
        <row r="770">
          <cell r="A770" t="str">
            <v>BAXTER HEALTHCARE USA</v>
          </cell>
        </row>
        <row r="771">
          <cell r="A771" t="str">
            <v>BAYKAL SU URNLERI VE GIDA VE Turkey</v>
          </cell>
        </row>
        <row r="772">
          <cell r="A772" t="str">
            <v>BBN PLASTIQUES France</v>
          </cell>
        </row>
        <row r="773">
          <cell r="A773" t="str">
            <v>BCGE France</v>
          </cell>
        </row>
        <row r="774">
          <cell r="A774" t="str">
            <v xml:space="preserve">BEATRICE GROCERY / HUNT WESSON </v>
          </cell>
        </row>
        <row r="775">
          <cell r="A775" t="str">
            <v xml:space="preserve">BEBIDAS AZTECA DEL CENTRO, </v>
          </cell>
        </row>
        <row r="776">
          <cell r="A776" t="str">
            <v>BEBIDAS DEL CARIBE S.A. Cuba</v>
          </cell>
        </row>
        <row r="777">
          <cell r="A777" t="str">
            <v>BEBIDAS FRUKI LTDA. Brazil</v>
          </cell>
        </row>
        <row r="778">
          <cell r="A778" t="str">
            <v>BEBIDAS MUNDIALES S.A. Mexico</v>
          </cell>
        </row>
        <row r="779">
          <cell r="A779" t="str">
            <v>BEBIDAS PURIFICADAS DE ZACATECAS SA Mexico</v>
          </cell>
        </row>
        <row r="780">
          <cell r="A780" t="str">
            <v>BEBIDAS PURIFICADAS DEL ISTMO Mexico</v>
          </cell>
        </row>
        <row r="781">
          <cell r="A781" t="str">
            <v xml:space="preserve">BEBIDAS PURIFICADAS DEL ISTMO SA CV </v>
          </cell>
        </row>
        <row r="782">
          <cell r="A782" t="str">
            <v>BEBIDAS PURIFICADAS Mexico</v>
          </cell>
        </row>
        <row r="783">
          <cell r="A783" t="str">
            <v>BEBIDAS REFRESCANTES DE NOGALES Mexico</v>
          </cell>
        </row>
        <row r="784">
          <cell r="A784" t="str">
            <v xml:space="preserve">BEBIDAS REFRESCANTES DE NOGALES SA </v>
          </cell>
        </row>
        <row r="785">
          <cell r="A785" t="str">
            <v>BEBIDAS REFRESCANTES Mexico</v>
          </cell>
        </row>
        <row r="786">
          <cell r="A786" t="str">
            <v>BEBIDAS REFRESCANTES S.A. Ecuador</v>
          </cell>
        </row>
        <row r="787">
          <cell r="A787" t="str">
            <v>BEBIDAS THOMSEN LTDA Brazil</v>
          </cell>
        </row>
        <row r="788">
          <cell r="A788" t="str">
            <v>BECHTEL CORPORATION USA</v>
          </cell>
        </row>
        <row r="789">
          <cell r="A789" t="str">
            <v xml:space="preserve">BEHSHAHR INDUST CO. </v>
          </cell>
        </row>
        <row r="790">
          <cell r="A790" t="str">
            <v>BEHSHAHR INDUSTRIAL CO. , SBC Iran</v>
          </cell>
        </row>
        <row r="791">
          <cell r="A791" t="str">
            <v>BEIJING CARNAUD METALBOX CO, LTD China</v>
          </cell>
        </row>
        <row r="792">
          <cell r="A792" t="str">
            <v>BEIJING COCA-COLA China</v>
          </cell>
        </row>
        <row r="793">
          <cell r="A793" t="str">
            <v>BEIJING DAXING ZHONGFU DRINKS China</v>
          </cell>
        </row>
        <row r="794">
          <cell r="A794" t="str">
            <v>BEIJING HUIYUAN BEVERAGE &amp; FOOD China</v>
          </cell>
        </row>
        <row r="795">
          <cell r="A795" t="str">
            <v>BEIJING HUIYUAN GROUP China</v>
          </cell>
        </row>
        <row r="796">
          <cell r="A796" t="str">
            <v>BEIJING HYOSUNG CONTAINER CO.,LTD China</v>
          </cell>
        </row>
        <row r="797">
          <cell r="A797" t="str">
            <v>BEIJING ZHONGFU HEAT RESISTANCE China</v>
          </cell>
        </row>
        <row r="798">
          <cell r="A798" t="str">
            <v>BEIRA VICENTE Portugal</v>
          </cell>
        </row>
        <row r="799">
          <cell r="A799" t="str">
            <v>BEL (FROMAGERIE) France</v>
          </cell>
        </row>
        <row r="800">
          <cell r="A800" t="str">
            <v>BEMACO Germany</v>
          </cell>
        </row>
        <row r="801">
          <cell r="A801" t="str">
            <v>BENALI Portugal</v>
          </cell>
        </row>
        <row r="802">
          <cell r="A802" t="str">
            <v>BENIEL INDUSTRIETECHNIK GMBH Germany</v>
          </cell>
        </row>
        <row r="803">
          <cell r="A803" t="str">
            <v>BEPLA GMBH &amp; CO. KG Germany</v>
          </cell>
        </row>
        <row r="804">
          <cell r="A804" t="str">
            <v>BERCHET France</v>
          </cell>
        </row>
        <row r="805">
          <cell r="A805" t="str">
            <v>BERICAP KAPAK SAN LTD.STI Turkey</v>
          </cell>
        </row>
        <row r="806">
          <cell r="A806" t="str">
            <v>BERICAP POLSKA SP. Z.O.O. Poland</v>
          </cell>
        </row>
        <row r="807">
          <cell r="A807" t="str">
            <v>BERTID D.O.O Croatia</v>
          </cell>
        </row>
        <row r="808">
          <cell r="A808" t="str">
            <v>BESNIER L'HERMITAGE France</v>
          </cell>
        </row>
        <row r="809">
          <cell r="A809" t="str">
            <v>BESSAC PLASTIQUES France</v>
          </cell>
        </row>
        <row r="810">
          <cell r="A810" t="str">
            <v>BEST TORGOVO-PROIZVODSTVENNAYA Russian Fed.</v>
          </cell>
        </row>
        <row r="811">
          <cell r="A811" t="str">
            <v>BETA PET DIVISION Nigeria</v>
          </cell>
        </row>
        <row r="812">
          <cell r="A812" t="str">
            <v>BEVERAGE PLASTICS LIMITED United Kingdom</v>
          </cell>
        </row>
        <row r="813">
          <cell r="A813" t="str">
            <v>BEVERAGE SERVICES LIMITED B.S.L Lebanon</v>
          </cell>
        </row>
        <row r="814">
          <cell r="A814" t="str">
            <v>BEVERAGE SERVICES LTD Tunisia</v>
          </cell>
        </row>
        <row r="815">
          <cell r="A815" t="str">
            <v>BEWA Poland</v>
          </cell>
        </row>
        <row r="816">
          <cell r="A816" t="str">
            <v xml:space="preserve">BHARAT COCA-COLA BOTTLING NORTHEAST </v>
          </cell>
        </row>
        <row r="817">
          <cell r="A817" t="str">
            <v>BICHAT France</v>
          </cell>
        </row>
        <row r="818">
          <cell r="A818" t="str">
            <v>BICKFORD'S PTY LTD Australia</v>
          </cell>
        </row>
        <row r="819">
          <cell r="A819" t="str">
            <v>BIENES RAICES METROPOLITANOS Mexico</v>
          </cell>
        </row>
        <row r="820">
          <cell r="A820" t="str">
            <v xml:space="preserve">BIJUR </v>
          </cell>
        </row>
        <row r="821">
          <cell r="A821" t="str">
            <v xml:space="preserve">BILORE SA </v>
          </cell>
        </row>
        <row r="822">
          <cell r="A822" t="str">
            <v>BILORE, S.A Spain</v>
          </cell>
        </row>
        <row r="823">
          <cell r="A823" t="str">
            <v>BINDING Germany</v>
          </cell>
        </row>
        <row r="824">
          <cell r="A824" t="str">
            <v>BIO TRADING GREHA SRO Czech Republic</v>
          </cell>
        </row>
        <row r="825">
          <cell r="A825" t="str">
            <v>BIOLA Ukraine</v>
          </cell>
        </row>
        <row r="826">
          <cell r="A826" t="str">
            <v>BIOLACTE FERME DURR France</v>
          </cell>
        </row>
        <row r="827">
          <cell r="A827" t="str">
            <v>BIPLAST AG Switzerland</v>
          </cell>
        </row>
        <row r="828">
          <cell r="A828" t="str">
            <v>BISCHOFSZELL NAHRUNGSMITTEL AG Switzerland</v>
          </cell>
        </row>
        <row r="829">
          <cell r="A829" t="str">
            <v>BISER OLIVA AD Bulgaria</v>
          </cell>
        </row>
        <row r="830">
          <cell r="A830" t="str">
            <v>BIZLINE EXIM (BAHRAIN) CO.LTD Bharain</v>
          </cell>
        </row>
        <row r="831">
          <cell r="A831" t="str">
            <v>BKT Germany</v>
          </cell>
        </row>
        <row r="832">
          <cell r="A832" t="str">
            <v xml:space="preserve">BLACK DIAMOND BEVERAGES LTD </v>
          </cell>
        </row>
        <row r="833">
          <cell r="A833" t="str">
            <v>BLACK WATER IRELAND Ireland</v>
          </cell>
        </row>
        <row r="834">
          <cell r="A834" t="str">
            <v>BLANQUEADORA MEXICANA SA DE CV Mexico</v>
          </cell>
        </row>
        <row r="835">
          <cell r="A835" t="str">
            <v>BLOMO TECH Belgium</v>
          </cell>
        </row>
        <row r="836">
          <cell r="A836" t="str">
            <v xml:space="preserve">BLOPAQUE </v>
          </cell>
        </row>
        <row r="837">
          <cell r="A837" t="str">
            <v>BLOPAQUE Portugal</v>
          </cell>
        </row>
        <row r="838">
          <cell r="A838" t="str">
            <v>BLOW MOLDING S.L Spain</v>
          </cell>
        </row>
        <row r="839">
          <cell r="A839" t="str">
            <v>BLOWFLEX MOULDERS W.A New Zealand</v>
          </cell>
        </row>
        <row r="840">
          <cell r="A840" t="str">
            <v>BLUE WATERS PRODUCTS LTDA Trinidad,Tobago</v>
          </cell>
        </row>
        <row r="841">
          <cell r="A841" t="str">
            <v>BMAZ S.A. C.V. Mexico</v>
          </cell>
        </row>
        <row r="842">
          <cell r="A842" t="str">
            <v>BMS MASCHINENFABRIK GMBH Germany</v>
          </cell>
        </row>
        <row r="843">
          <cell r="A843" t="str">
            <v xml:space="preserve">BMW VOGEL AG </v>
          </cell>
        </row>
        <row r="844">
          <cell r="A844" t="str">
            <v>BN COMMERCIO E FINANZA SPA Italy</v>
          </cell>
        </row>
        <row r="845">
          <cell r="A845" t="str">
            <v>BNP PARIBAS LEASE GROUP France</v>
          </cell>
        </row>
        <row r="846">
          <cell r="A846" t="str">
            <v>BODESEE ROT-WEISS GETRANKE GMBH Germany</v>
          </cell>
        </row>
        <row r="847">
          <cell r="A847" t="str">
            <v xml:space="preserve">BOG DAN  SPIZ </v>
          </cell>
        </row>
        <row r="848">
          <cell r="A848" t="str">
            <v>BOMATIC INC. USA</v>
          </cell>
        </row>
        <row r="849">
          <cell r="A849" t="str">
            <v>BON LAIT COOP. LAITIERE Morocco</v>
          </cell>
        </row>
        <row r="850">
          <cell r="A850" t="str">
            <v>BONAFONT SA DE CV Mexico</v>
          </cell>
        </row>
        <row r="851">
          <cell r="A851" t="str">
            <v>BONFIGLIOLI ENGINEERING SRL Italy</v>
          </cell>
        </row>
        <row r="852">
          <cell r="A852" t="str">
            <v>BOSCHI LUIGI &amp; FIGLI S.P.A Italy</v>
          </cell>
        </row>
        <row r="853">
          <cell r="A853" t="str">
            <v>BOSCHI LUIGI &amp; FIGLI S.P.A. Italy</v>
          </cell>
        </row>
        <row r="854">
          <cell r="A854" t="str">
            <v>BOTTLE TOP DEVELOPMENT CO Taiwan</v>
          </cell>
        </row>
        <row r="855">
          <cell r="A855" t="str">
            <v xml:space="preserve">BOULEMNAKHER RABIA </v>
          </cell>
        </row>
        <row r="856">
          <cell r="A856" t="str">
            <v>BOWEN &amp; BOWEN LTD Belize</v>
          </cell>
        </row>
        <row r="857">
          <cell r="A857" t="str">
            <v>BOXMORE EMBALLAGE S.A. France</v>
          </cell>
        </row>
        <row r="858">
          <cell r="A858" t="str">
            <v>BOXMORE PACKAGING LTD United Kingdom</v>
          </cell>
        </row>
        <row r="859">
          <cell r="A859" t="str">
            <v xml:space="preserve">BOXMORE PLASTIC INTERNATIONAL </v>
          </cell>
        </row>
        <row r="860">
          <cell r="A860" t="str">
            <v>BOXMORE PLASTICS INTERNATIONAL LTD South Africa</v>
          </cell>
        </row>
        <row r="861">
          <cell r="A861" t="str">
            <v xml:space="preserve">BOXMORE PLASTICS LTD </v>
          </cell>
        </row>
        <row r="862">
          <cell r="A862" t="str">
            <v>BPB LEASING SPA Italy</v>
          </cell>
        </row>
        <row r="863">
          <cell r="A863" t="str">
            <v>BRACCA SERVICES SRL Italy</v>
          </cell>
        </row>
        <row r="864">
          <cell r="A864" t="str">
            <v>BRAKINA Burkina-Faso</v>
          </cell>
        </row>
        <row r="865">
          <cell r="A865" t="str">
            <v>BRAMALI Mali</v>
          </cell>
        </row>
        <row r="866">
          <cell r="A866" t="str">
            <v>BRANDENBURGER URSTROMQUELLE Germany</v>
          </cell>
        </row>
        <row r="867">
          <cell r="A867" t="str">
            <v>BRASALPLA Brazil</v>
          </cell>
        </row>
        <row r="868">
          <cell r="A868" t="str">
            <v>BRASPET (AMCOR) Brazil</v>
          </cell>
        </row>
        <row r="869">
          <cell r="A869" t="str">
            <v>BRASPET CELBRAS Brazil</v>
          </cell>
        </row>
        <row r="870">
          <cell r="A870" t="str">
            <v xml:space="preserve">BRASSERIE D'ALGERIE </v>
          </cell>
        </row>
        <row r="871">
          <cell r="A871" t="str">
            <v>BRASSERIE DE TAHITI Frenc.Polynesia</v>
          </cell>
        </row>
        <row r="872">
          <cell r="A872" t="str">
            <v>BRASSERIE KRONENBOURG France</v>
          </cell>
        </row>
        <row r="873">
          <cell r="A873" t="str">
            <v>BRASSERIE LORRAINE UNION Martinique</v>
          </cell>
        </row>
        <row r="874">
          <cell r="A874" t="str">
            <v>BRASSERIE MILLES France</v>
          </cell>
        </row>
        <row r="875">
          <cell r="A875" t="str">
            <v xml:space="preserve">BRASSERIES DE BOURBON </v>
          </cell>
        </row>
        <row r="876">
          <cell r="A876" t="str">
            <v>BRASSERIES DE BOURBON Reunion</v>
          </cell>
        </row>
        <row r="877">
          <cell r="A877" t="str">
            <v>BRAUEREI HORNECK J. STEMPFHUBER Germany</v>
          </cell>
        </row>
        <row r="878">
          <cell r="A878" t="str">
            <v>BRECON BEACONS NATURAL WATERS LTD United Kingdom</v>
          </cell>
        </row>
        <row r="879">
          <cell r="A879" t="str">
            <v>BRENDEL CORPORATION Argentina</v>
          </cell>
        </row>
        <row r="880">
          <cell r="A880" t="str">
            <v>BRENET SA France</v>
          </cell>
        </row>
        <row r="881">
          <cell r="A881" t="str">
            <v>BRETAGNE ATELIERS France</v>
          </cell>
        </row>
        <row r="882">
          <cell r="A882" t="str">
            <v>BRETAGNE-ATELIERS France</v>
          </cell>
        </row>
        <row r="883">
          <cell r="A883" t="str">
            <v>BREWERIES SUPPLY INTERNATIONAL Russian Fed.</v>
          </cell>
        </row>
        <row r="884">
          <cell r="A884" t="str">
            <v>BRICKWOOD HOLDINGS Australia</v>
          </cell>
        </row>
        <row r="885">
          <cell r="A885" t="str">
            <v>BRITCO FOODS COMPANY LIMITED India</v>
          </cell>
        </row>
        <row r="886">
          <cell r="A886" t="str">
            <v xml:space="preserve">BRITCO FOODS COMPANY LTD </v>
          </cell>
        </row>
        <row r="887">
          <cell r="A887" t="str">
            <v>BRITVIC INTERNATIONAL LTD. United Kingdom</v>
          </cell>
        </row>
        <row r="888">
          <cell r="A888" t="str">
            <v>BRITVIC SOFT DRINKS LIMITED United Kingdom</v>
          </cell>
        </row>
        <row r="889">
          <cell r="A889" t="str">
            <v>BRITVIC SOFT DRINKS LTD United Kingdom</v>
          </cell>
        </row>
        <row r="890">
          <cell r="A890" t="str">
            <v>BRITVIC SOFT DRINKS RUGBY United Kingdom</v>
          </cell>
        </row>
        <row r="891">
          <cell r="A891" t="str">
            <v>BRITVIC SOFT DRINKS United Kingdom</v>
          </cell>
        </row>
        <row r="892">
          <cell r="A892" t="str">
            <v>BROMBERG, STAUDT &amp; CO.GMBH Germany</v>
          </cell>
        </row>
        <row r="893">
          <cell r="A893" t="str">
            <v>BROOKS SOFT DRINKS LIMITED United Kingdom</v>
          </cell>
        </row>
        <row r="894">
          <cell r="A894" t="str">
            <v>BROUWERIJ NACIONAL BALASHI N.V. Dutch Antilles</v>
          </cell>
        </row>
        <row r="895">
          <cell r="A895" t="str">
            <v>BRU CHEVRON Belgium</v>
          </cell>
        </row>
        <row r="896">
          <cell r="A896" t="str">
            <v>BRUNNEN UNION Germany</v>
          </cell>
        </row>
        <row r="897">
          <cell r="A897" t="str">
            <v>BRUNNEN UNION GMBH ST Germany</v>
          </cell>
        </row>
        <row r="898">
          <cell r="A898" t="str">
            <v>BRUNNENVERWALTUNG BAD DIETENBRONN Germany</v>
          </cell>
        </row>
        <row r="899">
          <cell r="A899" t="str">
            <v>BRUNSWICK CONTAINER USA</v>
          </cell>
        </row>
        <row r="900">
          <cell r="A900" t="str">
            <v>BUCOVINA MINERAL WATER S.R.L Rumania</v>
          </cell>
        </row>
        <row r="901">
          <cell r="A901" t="str">
            <v>BUCOVINA MINERAL WATER SA Rumania</v>
          </cell>
        </row>
        <row r="902">
          <cell r="A902" t="str">
            <v>BUCOVINA Rumania</v>
          </cell>
        </row>
        <row r="903">
          <cell r="A903" t="str">
            <v xml:space="preserve">BULGARIAN ROSE </v>
          </cell>
        </row>
        <row r="904">
          <cell r="A904" t="str">
            <v>BULMINWEX GB LTD Bulgaria</v>
          </cell>
        </row>
        <row r="905">
          <cell r="A905" t="str">
            <v>BUNGE  NOVENYOLAJIPARI ZRT Hungary</v>
          </cell>
        </row>
        <row r="906">
          <cell r="A906" t="str">
            <v>BUNGE ITALIA SPA Italy</v>
          </cell>
        </row>
        <row r="907">
          <cell r="A907" t="str">
            <v>BUNGE NOVENYOLAJIPARI ZRT Hungary</v>
          </cell>
        </row>
        <row r="908">
          <cell r="A908" t="str">
            <v>BUP D.O.O Croatia</v>
          </cell>
        </row>
        <row r="909">
          <cell r="A909" t="str">
            <v>BURG VERPAKKINGEN BV Netherlands</v>
          </cell>
        </row>
        <row r="910">
          <cell r="A910" t="str">
            <v>BURGOPET S.L. Spain</v>
          </cell>
        </row>
        <row r="911">
          <cell r="A911" t="str">
            <v>BUSHRANA Sudan</v>
          </cell>
        </row>
        <row r="912">
          <cell r="A912" t="str">
            <v>BYARS INDUSTRIES POLAND SP.Z.O.O. Poland</v>
          </cell>
        </row>
        <row r="913">
          <cell r="A913" t="str">
            <v>BYTRONIC United Kingdom</v>
          </cell>
        </row>
        <row r="914">
          <cell r="A914" t="str">
            <v xml:space="preserve">C C M S </v>
          </cell>
        </row>
        <row r="915">
          <cell r="A915" t="str">
            <v xml:space="preserve">C E P S A </v>
          </cell>
        </row>
        <row r="916">
          <cell r="A916" t="str">
            <v xml:space="preserve">C F P </v>
          </cell>
        </row>
        <row r="917">
          <cell r="A917" t="str">
            <v xml:space="preserve">C G E S </v>
          </cell>
        </row>
        <row r="918">
          <cell r="A918" t="str">
            <v>C M B  PLASTIQUE France</v>
          </cell>
        </row>
        <row r="919">
          <cell r="A919" t="str">
            <v>C&amp;C (IRELAND) LTD Ireland</v>
          </cell>
        </row>
        <row r="920">
          <cell r="A920" t="str">
            <v xml:space="preserve">C.A. GRASAS DE VALENCIA-DIANA </v>
          </cell>
        </row>
        <row r="921">
          <cell r="A921" t="str">
            <v xml:space="preserve">C.C.S.B. </v>
          </cell>
        </row>
        <row r="922">
          <cell r="A922" t="str">
            <v xml:space="preserve">C.F.A.I </v>
          </cell>
        </row>
        <row r="923">
          <cell r="A923" t="str">
            <v xml:space="preserve">C.F.B.G. </v>
          </cell>
        </row>
        <row r="924">
          <cell r="A924" t="str">
            <v>C.G. ROXANE USA</v>
          </cell>
        </row>
        <row r="925">
          <cell r="A925" t="str">
            <v>C.G.E.S. - SOURCE GRANDS BOIS France</v>
          </cell>
        </row>
        <row r="926">
          <cell r="A926" t="str">
            <v>C.G.E.S. SAINT CYR EN VAL France</v>
          </cell>
        </row>
        <row r="927">
          <cell r="A927" t="str">
            <v>C.G.E.S. ST HIPPOLYTE France</v>
          </cell>
        </row>
        <row r="928">
          <cell r="A928" t="str">
            <v>C.G.ROXANE USA</v>
          </cell>
        </row>
        <row r="929">
          <cell r="A929" t="str">
            <v xml:space="preserve">C.G.S. CONTREX </v>
          </cell>
        </row>
        <row r="930">
          <cell r="A930" t="str">
            <v xml:space="preserve">C.I.L.A.M. </v>
          </cell>
        </row>
        <row r="931">
          <cell r="A931" t="str">
            <v>C.I.M.I. SRL Italy</v>
          </cell>
        </row>
        <row r="932">
          <cell r="A932" t="str">
            <v>C.M.B France</v>
          </cell>
        </row>
        <row r="933">
          <cell r="A933" t="str">
            <v>C.M.I.C France</v>
          </cell>
        </row>
        <row r="934">
          <cell r="A934" t="str">
            <v xml:space="preserve">C.N.C. LEBRUN RENOVATION SERVICES </v>
          </cell>
        </row>
        <row r="935">
          <cell r="A935" t="str">
            <v>C/O BERRI LTD Australia</v>
          </cell>
        </row>
        <row r="936">
          <cell r="A936" t="str">
            <v>CAC LEASING SLOVAKIA A.S. Slovakia</v>
          </cell>
        </row>
        <row r="937">
          <cell r="A937" t="str">
            <v>CADBURY  BEVERAGES Mexico</v>
          </cell>
        </row>
        <row r="938">
          <cell r="A938" t="str">
            <v>CADBURY BEVERAGES USA</v>
          </cell>
        </row>
        <row r="939">
          <cell r="A939" t="str">
            <v>CADBURY Mexico</v>
          </cell>
        </row>
        <row r="940">
          <cell r="A940" t="str">
            <v>CADBURY SCHWEPPES Mexico</v>
          </cell>
        </row>
        <row r="941">
          <cell r="A941" t="str">
            <v>CAI LAN OILS &amp; FATS INDUSTRIES Vietnam</v>
          </cell>
        </row>
        <row r="942">
          <cell r="A942" t="str">
            <v>CAIBA  CORCONTE Spain</v>
          </cell>
        </row>
        <row r="943">
          <cell r="A943" t="str">
            <v>CAIBA - SOVENA IBERICA Spain</v>
          </cell>
        </row>
        <row r="944">
          <cell r="A944" t="str">
            <v>CAIBA HOJIBLANCA Spain</v>
          </cell>
        </row>
        <row r="945">
          <cell r="A945" t="str">
            <v>CAIBA LOBEGA Spain</v>
          </cell>
        </row>
        <row r="946">
          <cell r="A946" t="str">
            <v xml:space="preserve">CAIBA OROTANA </v>
          </cell>
        </row>
        <row r="947">
          <cell r="A947" t="str">
            <v>CAIBA SADAMSA Andorra</v>
          </cell>
        </row>
        <row r="948">
          <cell r="A948" t="str">
            <v>CAIBA Spain</v>
          </cell>
        </row>
        <row r="949">
          <cell r="A949" t="str">
            <v>CAIBA, S.A Spain</v>
          </cell>
        </row>
        <row r="950">
          <cell r="A950" t="str">
            <v>CAIBA, S.A. Spain</v>
          </cell>
        </row>
        <row r="951">
          <cell r="A951" t="str">
            <v>CALABRIA ACQUA MINERALE Italy</v>
          </cell>
        </row>
        <row r="952">
          <cell r="A952" t="str">
            <v>CALIFORNIAN BEVERAGES LIMITED Zambia</v>
          </cell>
        </row>
        <row r="953">
          <cell r="A953" t="str">
            <v>CALISTOGA SPRING WATER CO. USA</v>
          </cell>
        </row>
        <row r="954">
          <cell r="A954" t="str">
            <v>CAM INFORMATIQUE France</v>
          </cell>
        </row>
        <row r="955">
          <cell r="A955" t="str">
            <v>CAMARGO FERRAZ METALURGIA Brazil</v>
          </cell>
        </row>
        <row r="956">
          <cell r="A956" t="str">
            <v>CAMEPHE France</v>
          </cell>
        </row>
        <row r="957">
          <cell r="A957" t="str">
            <v>CAMLAIT Cameroon</v>
          </cell>
        </row>
        <row r="958">
          <cell r="A958" t="str">
            <v>CAMMO TRADING Monaco</v>
          </cell>
        </row>
        <row r="959">
          <cell r="A959" t="str">
            <v>CAMPARI CRODO SPA Italy</v>
          </cell>
        </row>
        <row r="960">
          <cell r="A960" t="str">
            <v>CAMPBELL GENERALE CONDIMENTAIRE France</v>
          </cell>
        </row>
        <row r="961">
          <cell r="A961" t="str">
            <v>CAMPINA - WERK KOELN Germany</v>
          </cell>
        </row>
        <row r="962">
          <cell r="A962" t="str">
            <v>CAMPINA GMBH &amp; CO KG Germany</v>
          </cell>
        </row>
        <row r="963">
          <cell r="A963" t="str">
            <v>CAMPINA N.V Belgium</v>
          </cell>
        </row>
        <row r="964">
          <cell r="A964" t="str">
            <v>CAMPSIE SPRING SCOTLAND LTD United Kingdom</v>
          </cell>
        </row>
        <row r="965">
          <cell r="A965" t="str">
            <v>CANDIA France</v>
          </cell>
        </row>
        <row r="966">
          <cell r="A966" t="str">
            <v>CANTIERE SINCO MACCHINE SPA Italy</v>
          </cell>
        </row>
        <row r="967">
          <cell r="A967" t="str">
            <v>CANTRELL &amp; COCHRANE Ireland</v>
          </cell>
        </row>
        <row r="968">
          <cell r="A968" t="str">
            <v>CANTRELL &amp; COCHRANE LTD Ireland</v>
          </cell>
        </row>
        <row r="969">
          <cell r="A969" t="str">
            <v>CAP LIBRA HANDELSGSES M.B.H. Austria</v>
          </cell>
        </row>
        <row r="970">
          <cell r="A970" t="str">
            <v>CAPITAL BANK PLC United Kingdom</v>
          </cell>
        </row>
        <row r="971">
          <cell r="A971" t="str">
            <v>Captive Plastics Inc USA</v>
          </cell>
        </row>
        <row r="972">
          <cell r="A972" t="str">
            <v>CAPTIVE PLASTICS USA</v>
          </cell>
        </row>
        <row r="973">
          <cell r="A973" t="str">
            <v>CARAMURU ALIMENTOS LTDA Brazil</v>
          </cell>
        </row>
        <row r="974">
          <cell r="A974" t="str">
            <v>CARAPELLI FIRENZE SPA Italy</v>
          </cell>
        </row>
        <row r="975">
          <cell r="A975" t="str">
            <v>CARBONICA NAVARRA S.A. Spain</v>
          </cell>
        </row>
        <row r="976">
          <cell r="A976" t="str">
            <v>CARBONICAS NAVALPOTRO, SA Spain</v>
          </cell>
        </row>
        <row r="977">
          <cell r="A977" t="str">
            <v>CARCADE INVEST SP. Z.O.O Poland</v>
          </cell>
        </row>
        <row r="978">
          <cell r="A978" t="str">
            <v>CARGILL DE VENEZUELA C.A Venezuela</v>
          </cell>
        </row>
        <row r="979">
          <cell r="A979" t="str">
            <v>CARGILL NV Belgium</v>
          </cell>
        </row>
        <row r="980">
          <cell r="A980" t="str">
            <v>CARGILL OILS SA Rumania</v>
          </cell>
        </row>
        <row r="981">
          <cell r="A981" t="str">
            <v xml:space="preserve">CARGILL OILSEEDS BELGIUM BVDA </v>
          </cell>
        </row>
        <row r="982">
          <cell r="A982" t="str">
            <v>CARGILL OLPO Rumania</v>
          </cell>
        </row>
        <row r="983">
          <cell r="A983" t="str">
            <v>CARGILL United Kingdom</v>
          </cell>
        </row>
        <row r="984">
          <cell r="A984" t="str">
            <v>CARGILL Venezuela</v>
          </cell>
        </row>
        <row r="985">
          <cell r="A985" t="str">
            <v>CARIBBEAN BOTTLERS LIMITED Jamaica</v>
          </cell>
        </row>
        <row r="986">
          <cell r="A986" t="str">
            <v>CARLSBERG FALKENBERG Sweden</v>
          </cell>
        </row>
        <row r="987">
          <cell r="A987" t="str">
            <v>CARLSBERG MALAWI BREWERY LIMITED Malawi</v>
          </cell>
        </row>
        <row r="988">
          <cell r="A988" t="str">
            <v>CARLSBERG SVERIGE AB Sweden</v>
          </cell>
        </row>
        <row r="989">
          <cell r="A989" t="str">
            <v>CARLSON France</v>
          </cell>
        </row>
        <row r="990">
          <cell r="A990" t="str">
            <v>CARMEL AIRCONDITIONNING &amp; REFRIGERA Jordan</v>
          </cell>
        </row>
        <row r="991">
          <cell r="A991" t="str">
            <v xml:space="preserve">CARNAUD METAL BOX </v>
          </cell>
        </row>
        <row r="992">
          <cell r="A992" t="str">
            <v>CARNAUD METAL BOX PLC United Kingdom</v>
          </cell>
        </row>
        <row r="993">
          <cell r="A993" t="str">
            <v>CARNAUD METALBOX BEVCAN PLC United Kingdom</v>
          </cell>
        </row>
        <row r="994">
          <cell r="A994" t="str">
            <v>CARNAUD METALBOX ENGINEERING PLC United Kingdom</v>
          </cell>
        </row>
        <row r="995">
          <cell r="A995" t="str">
            <v>CARO MICROMECANICA SRL Argentina</v>
          </cell>
        </row>
        <row r="996">
          <cell r="A996" t="str">
            <v>CAROFF FRERES ET CIE France</v>
          </cell>
        </row>
        <row r="997">
          <cell r="A997" t="str">
            <v>CARPATHIAN MINERAL WATERS Ukraine</v>
          </cell>
        </row>
        <row r="998">
          <cell r="A998" t="str">
            <v>CASALPLAST SRL Italy</v>
          </cell>
        </row>
        <row r="999">
          <cell r="A999" t="str">
            <v xml:space="preserve">CASBEGA </v>
          </cell>
        </row>
        <row r="1000">
          <cell r="A1000" t="str">
            <v>CASBEGA, S.A. Spain</v>
          </cell>
        </row>
        <row r="1001">
          <cell r="A1001" t="str">
            <v>CASTEL FRERES France</v>
          </cell>
        </row>
        <row r="1002">
          <cell r="A1002" t="str">
            <v>CASTELPAC Portugal</v>
          </cell>
        </row>
        <row r="1003">
          <cell r="A1003" t="str">
            <v>CASTLECON PROJECTS LTD United Kingdom</v>
          </cell>
        </row>
        <row r="1004">
          <cell r="A1004" t="str">
            <v>CAVAGRANDE SPA Italy</v>
          </cell>
        </row>
        <row r="1005">
          <cell r="A1005" t="str">
            <v>CB PLASTICS INC USA</v>
          </cell>
        </row>
        <row r="1006">
          <cell r="A1006" t="str">
            <v>CB PLASTICS INC. USA</v>
          </cell>
        </row>
        <row r="1007">
          <cell r="A1007" t="str">
            <v xml:space="preserve">CC&amp;S LTD </v>
          </cell>
        </row>
        <row r="1008">
          <cell r="A1008" t="str">
            <v>CCB PS REZERVNBI DIJELOVI Bosnia-Herz.</v>
          </cell>
        </row>
        <row r="1009">
          <cell r="A1009" t="str">
            <v>CCSB SIDCUP United Kingdom</v>
          </cell>
        </row>
        <row r="1010">
          <cell r="A1010" t="str">
            <v>CE2A SA France</v>
          </cell>
        </row>
        <row r="1011">
          <cell r="A1011" t="str">
            <v xml:space="preserve">CEBAL S.A. </v>
          </cell>
        </row>
        <row r="1012">
          <cell r="A1012" t="str">
            <v>CEBAL S.A. France</v>
          </cell>
        </row>
        <row r="1013">
          <cell r="A1013" t="str">
            <v>CEDIPACK France</v>
          </cell>
        </row>
        <row r="1014">
          <cell r="A1014" t="str">
            <v xml:space="preserve">CELBRAS QUIMICA E TEXTIL S.A. </v>
          </cell>
        </row>
        <row r="1015">
          <cell r="A1015" t="str">
            <v>CELBRAS QUIMICA E TEXTIL SA Brazil</v>
          </cell>
        </row>
        <row r="1016">
          <cell r="A1016" t="str">
            <v>CELICON DEVELOPMENT LTD Hong Kong</v>
          </cell>
        </row>
        <row r="1017">
          <cell r="A1017" t="str">
            <v xml:space="preserve">CELTIC EAU MINERALE NATURELLE </v>
          </cell>
        </row>
        <row r="1018">
          <cell r="A1018" t="str">
            <v xml:space="preserve">CENTER TARA </v>
          </cell>
        </row>
        <row r="1019">
          <cell r="A1019" t="str">
            <v>CENTER TARA Russian Fed.</v>
          </cell>
        </row>
        <row r="1020">
          <cell r="A1020" t="str">
            <v>CENTRAL BOTTLING INTERNATIONAL LTD United Kingdom</v>
          </cell>
        </row>
        <row r="1021">
          <cell r="A1021" t="str">
            <v>CENTRAL MIDLANDS CO-OPERATIVE United Kingdom</v>
          </cell>
        </row>
        <row r="1022">
          <cell r="A1022" t="str">
            <v>CENTRALE LAITIERE DU MAROC Morocco</v>
          </cell>
        </row>
        <row r="1023">
          <cell r="A1023" t="str">
            <v>CENTRALE LAITIERE DU NORD SA. Tunisia</v>
          </cell>
        </row>
        <row r="1024">
          <cell r="A1024" t="str">
            <v>CENTRALE LAITIERE MAROC Morocco</v>
          </cell>
        </row>
        <row r="1025">
          <cell r="A1025" t="str">
            <v>CENTRE DE TRAITEMENT COMPTABLE AOP France</v>
          </cell>
        </row>
        <row r="1026">
          <cell r="A1026" t="str">
            <v xml:space="preserve">CENTRE D'INFORMATION ET DE </v>
          </cell>
        </row>
        <row r="1027">
          <cell r="A1027" t="str">
            <v xml:space="preserve">CENTRE TECHNIQUE ET DE </v>
          </cell>
        </row>
        <row r="1028">
          <cell r="A1028" t="str">
            <v>CENTURIUS Germany</v>
          </cell>
        </row>
        <row r="1029">
          <cell r="A1029" t="str">
            <v>CEPAS ARGENTINAS S.A Argentina</v>
          </cell>
        </row>
        <row r="1030">
          <cell r="A1030" t="str">
            <v>CEPIA France</v>
          </cell>
        </row>
        <row r="1031">
          <cell r="A1031" t="str">
            <v>CEREOL France</v>
          </cell>
        </row>
        <row r="1032">
          <cell r="A1032" t="str">
            <v>CEREOL HUNGARY Hungary</v>
          </cell>
        </row>
        <row r="1033">
          <cell r="A1033" t="str">
            <v>CEREOL ITALIA Italy</v>
          </cell>
        </row>
        <row r="1034">
          <cell r="A1034" t="str">
            <v>CEREOL MAGYARORSZAG Rt Hungary</v>
          </cell>
        </row>
        <row r="1035">
          <cell r="A1035" t="str">
            <v>CEREOL NOVENYOLAJIPARI RT Hungary</v>
          </cell>
        </row>
        <row r="1036">
          <cell r="A1036" t="str">
            <v>CEREOL NOVENYOLAJIPARI RT. Hungary</v>
          </cell>
        </row>
        <row r="1037">
          <cell r="A1037" t="str">
            <v>CERINSKA MINERALKA SRO Slovakia</v>
          </cell>
        </row>
        <row r="1038">
          <cell r="A1038" t="str">
            <v>CERMEX France</v>
          </cell>
        </row>
        <row r="1039">
          <cell r="A1039" t="str">
            <v>CERMEX S.A. France</v>
          </cell>
        </row>
        <row r="1040">
          <cell r="A1040" t="str">
            <v>CERMEX UK United Kingdom</v>
          </cell>
        </row>
        <row r="1041">
          <cell r="A1041" t="str">
            <v>CERVECERIA DEL SUR S.A Bolivia</v>
          </cell>
        </row>
        <row r="1042">
          <cell r="A1042" t="str">
            <v>CERVECERIA Y MATERIA QUILMES Argentina</v>
          </cell>
        </row>
        <row r="1043">
          <cell r="A1043" t="str">
            <v>CERVEJARIAS REUNIDAS SKOL Brazil</v>
          </cell>
        </row>
        <row r="1044">
          <cell r="A1044" t="str">
            <v>CESI SARL France</v>
          </cell>
        </row>
        <row r="1045">
          <cell r="A1045" t="str">
            <v xml:space="preserve">CEVITAL </v>
          </cell>
        </row>
        <row r="1046">
          <cell r="A1046" t="str">
            <v>CEYLAN ISLETME INSAAT TURIZM Turkey</v>
          </cell>
        </row>
        <row r="1047">
          <cell r="A1047" t="str">
            <v>CFP OBJECTIF PLASTIQUES France</v>
          </cell>
        </row>
        <row r="1048">
          <cell r="A1048" t="str">
            <v xml:space="preserve">CG ROXANE </v>
          </cell>
        </row>
        <row r="1049">
          <cell r="A1049" t="str">
            <v>CG ROXANE USA</v>
          </cell>
        </row>
        <row r="1050">
          <cell r="A1050" t="str">
            <v>CGES CRISTALLINE France</v>
          </cell>
        </row>
        <row r="1051">
          <cell r="A1051" t="str">
            <v>CGES France</v>
          </cell>
        </row>
        <row r="1052">
          <cell r="A1052" t="str">
            <v>CGES INJECTION France</v>
          </cell>
        </row>
        <row r="1053">
          <cell r="A1053" t="str">
            <v>CGES MONTEBIANCO Italy</v>
          </cell>
        </row>
        <row r="1054">
          <cell r="A1054" t="str">
            <v>CGES SOURCE DES NEYROLLES France</v>
          </cell>
        </row>
        <row r="1055">
          <cell r="A1055" t="str">
            <v>CGES SOURCE SAINTE CECILE France</v>
          </cell>
        </row>
        <row r="1056">
          <cell r="A1056" t="str">
            <v xml:space="preserve">CGES SOURCE VITALE </v>
          </cell>
        </row>
        <row r="1057">
          <cell r="A1057" t="str">
            <v xml:space="preserve">CGES SOURCES DES GRANDS BOIS </v>
          </cell>
        </row>
        <row r="1058">
          <cell r="A1058" t="str">
            <v>CGES VELINES France</v>
          </cell>
        </row>
        <row r="1059">
          <cell r="A1059" t="str">
            <v>CGES-CFBG France</v>
          </cell>
        </row>
        <row r="1060">
          <cell r="A1060" t="str">
            <v>CHACABUCO REFRESCOS S.A. Argentina</v>
          </cell>
        </row>
        <row r="1061">
          <cell r="A1061" t="str">
            <v>CHAIS BEAUCAIROIS S.A France</v>
          </cell>
        </row>
        <row r="1062">
          <cell r="A1062" t="str">
            <v>CHALFONT INTERNATIONAL LIMITED United Kingdom</v>
          </cell>
        </row>
        <row r="1063">
          <cell r="A1063" t="str">
            <v>CHANE HIVE S.A Reunion</v>
          </cell>
        </row>
        <row r="1064">
          <cell r="A1064" t="str">
            <v xml:space="preserve">CHANE HIVE SA </v>
          </cell>
        </row>
        <row r="1065">
          <cell r="A1065" t="str">
            <v>CHANG JIIN CO., LTD. Taiwan</v>
          </cell>
        </row>
        <row r="1066">
          <cell r="A1066" t="str">
            <v>CHANG JIIN Taiwan</v>
          </cell>
        </row>
        <row r="1067">
          <cell r="A1067" t="str">
            <v>CHANGCHUN ZHONGFU China</v>
          </cell>
        </row>
        <row r="1068">
          <cell r="A1068" t="str">
            <v>CHARMILLES TECHNOLOGIES France</v>
          </cell>
        </row>
        <row r="1069">
          <cell r="A1069" t="str">
            <v xml:space="preserve">CHAUDFONTAINE INTERBREW </v>
          </cell>
        </row>
        <row r="1070">
          <cell r="A1070" t="str">
            <v>CHAUDFONTAINE MONOPOLE Belgium</v>
          </cell>
        </row>
        <row r="1071">
          <cell r="A1071" t="str">
            <v>CHAUDHRY DAIRIES LIMITED Pakistan</v>
          </cell>
        </row>
        <row r="1072">
          <cell r="A1072" t="str">
            <v>CHENDGU ZHONGFU PREFORM CO., LTD China</v>
          </cell>
        </row>
        <row r="1073">
          <cell r="A1073" t="str">
            <v>CHENGDU ZIJIANG PACKING CO., LTD China</v>
          </cell>
        </row>
        <row r="1074">
          <cell r="A1074" t="str">
            <v>CHERNIGOV BRANCH OF OJSC Ukraine</v>
          </cell>
        </row>
        <row r="1075">
          <cell r="A1075" t="str">
            <v>CHESAPEAKE PLASTICS PACKAGING China</v>
          </cell>
        </row>
        <row r="1076">
          <cell r="A1076" t="str">
            <v>CHESHMEH NOUSHAN CO. Iran</v>
          </cell>
        </row>
        <row r="1077">
          <cell r="A1077" t="str">
            <v>CHESHMEH SARAN Iran</v>
          </cell>
        </row>
        <row r="1078">
          <cell r="A1078" t="str">
            <v xml:space="preserve">CHH P.P. BEV. DIV. </v>
          </cell>
        </row>
        <row r="1079">
          <cell r="A1079" t="str">
            <v xml:space="preserve">CHINA NATIONAL CEREALS OILS </v>
          </cell>
        </row>
        <row r="1080">
          <cell r="A1080" t="str">
            <v>CHINA NATL OVERSEAS TRADING CO China</v>
          </cell>
        </row>
        <row r="1081">
          <cell r="A1081" t="str">
            <v>CHINA TIANFU COLA China</v>
          </cell>
        </row>
        <row r="1082">
          <cell r="A1082" t="str">
            <v>CHITOS S.A. Greece</v>
          </cell>
        </row>
        <row r="1083">
          <cell r="A1083" t="str">
            <v>CHLOREX HYGIENE Guadeloupe</v>
          </cell>
        </row>
        <row r="1084">
          <cell r="A1084" t="str">
            <v>CHONGQING ZHONGFU IN-LINE China</v>
          </cell>
        </row>
        <row r="1085">
          <cell r="A1085" t="str">
            <v>CHRISTIAN MAIER GMBH Germany</v>
          </cell>
        </row>
        <row r="1086">
          <cell r="A1086" t="str">
            <v>CHUAN SIN SDN BHD Malaysia</v>
          </cell>
        </row>
        <row r="1087">
          <cell r="A1087" t="str">
            <v>CHUKYO SUN-BLOW Japan</v>
          </cell>
        </row>
        <row r="1088">
          <cell r="A1088" t="str">
            <v xml:space="preserve">CHUNG SHING FIBRE MATERIALS LTD </v>
          </cell>
        </row>
        <row r="1089">
          <cell r="A1089" t="str">
            <v>CHUNG SHING FIBRE MATERIALS LTD Hong Kong</v>
          </cell>
        </row>
        <row r="1090">
          <cell r="A1090" t="str">
            <v>CIA CERVEJARIA BRAHMA - Brazil</v>
          </cell>
        </row>
        <row r="1091">
          <cell r="A1091" t="str">
            <v>CIA EXPORTADORA DE AGUAS MINERALES Mexico</v>
          </cell>
        </row>
        <row r="1092">
          <cell r="A1092" t="str">
            <v>CIA LEVANTINA BEBIDAS GASEOSAS, SA Spain</v>
          </cell>
        </row>
        <row r="1093">
          <cell r="A1093" t="str">
            <v>CIA. EMBOTELLADORA DE BAJA Mexico</v>
          </cell>
        </row>
        <row r="1094">
          <cell r="A1094" t="str">
            <v>CIA. EMBOTELLADORA HERDOMO SA DE CV Mexico</v>
          </cell>
        </row>
        <row r="1095">
          <cell r="A1095" t="str">
            <v>CIA. NORTENA DE BEBIDAS GASEOSAS Spain</v>
          </cell>
        </row>
        <row r="1096">
          <cell r="A1096" t="str">
            <v>CIDRERIE LOIC RAISON France</v>
          </cell>
        </row>
        <row r="1097">
          <cell r="A1097" t="str">
            <v>CIE BOISSONS GAZEUSES DU NORD Morocco</v>
          </cell>
        </row>
        <row r="1098">
          <cell r="A1098" t="str">
            <v>CIE DES BOISSONS GAZEUSES DU SUD Morocco</v>
          </cell>
        </row>
        <row r="1099">
          <cell r="A1099" t="str">
            <v>CIE DES SOURCES DU LIBAN Lebanon</v>
          </cell>
        </row>
        <row r="1100">
          <cell r="A1100" t="str">
            <v>CIE EUROPEENNE DE NEGOCE INTERNATIO France</v>
          </cell>
        </row>
        <row r="1101">
          <cell r="A1101" t="str">
            <v>CILAM Reunion</v>
          </cell>
        </row>
        <row r="1102">
          <cell r="A1102" t="str">
            <v xml:space="preserve">CIMPA </v>
          </cell>
        </row>
        <row r="1103">
          <cell r="A1103" t="str">
            <v>CIMPA Algeria</v>
          </cell>
        </row>
        <row r="1104">
          <cell r="A1104" t="str">
            <v>CINQPET PTY LTD South Africa</v>
          </cell>
        </row>
        <row r="1105">
          <cell r="A1105" t="str">
            <v>CINQPET South Africa</v>
          </cell>
        </row>
        <row r="1106">
          <cell r="A1106" t="str">
            <v>CINTRAGE ILE DE FRANCE France</v>
          </cell>
        </row>
        <row r="1107">
          <cell r="A1107" t="str">
            <v>CIPET SA Argentina</v>
          </cell>
        </row>
        <row r="1108">
          <cell r="A1108" t="str">
            <v xml:space="preserve">CIRFAP </v>
          </cell>
        </row>
        <row r="1109">
          <cell r="A1109" t="str">
            <v>CIRFAP France</v>
          </cell>
        </row>
        <row r="1110">
          <cell r="A1110" t="str">
            <v>CIRON S.A. France</v>
          </cell>
        </row>
        <row r="1111">
          <cell r="A1111" t="str">
            <v>CISCO SPECIALITY PACKAGING Columbia</v>
          </cell>
        </row>
        <row r="1112">
          <cell r="A1112" t="str">
            <v>CISCO SPECIALITY PACKAGING PVT LTD Sri Lanka</v>
          </cell>
        </row>
        <row r="1113">
          <cell r="A1113" t="str">
            <v>CITROEN AUTOMOBILES SA France</v>
          </cell>
        </row>
        <row r="1114">
          <cell r="A1114" t="str">
            <v>CITROEN France</v>
          </cell>
        </row>
        <row r="1115">
          <cell r="A1115" t="str">
            <v>CJSC CHUMAK Ukraine</v>
          </cell>
        </row>
        <row r="1116">
          <cell r="A1116" t="str">
            <v>CJSC COMPANY SESA Ukraine</v>
          </cell>
        </row>
        <row r="1117">
          <cell r="A1117" t="str">
            <v>CJSC ERLAN TM BIOLA Ukraine</v>
          </cell>
        </row>
        <row r="1118">
          <cell r="A1118" t="str">
            <v>CJSC WITH FOREIGN INVESTMENTS Ukraine</v>
          </cell>
        </row>
        <row r="1119">
          <cell r="A1119" t="str">
            <v>CKS PACKAGING .INC PLT 04 USA</v>
          </cell>
        </row>
        <row r="1120">
          <cell r="A1120" t="str">
            <v>CKS PACKAGING INC USA</v>
          </cell>
        </row>
        <row r="1121">
          <cell r="A1121" t="str">
            <v xml:space="preserve">CLAMP HOLDINGS </v>
          </cell>
        </row>
        <row r="1122">
          <cell r="A1122" t="str">
            <v>CLARE PAK LTD Ireland</v>
          </cell>
        </row>
        <row r="1123">
          <cell r="A1123" t="str">
            <v xml:space="preserve">CLARINA  BULGARIA PLC </v>
          </cell>
        </row>
        <row r="1124">
          <cell r="A1124" t="str">
            <v xml:space="preserve">CLAROPAC AG </v>
          </cell>
        </row>
        <row r="1125">
          <cell r="A1125" t="str">
            <v>CLAROPAC Switzerland</v>
          </cell>
        </row>
        <row r="1126">
          <cell r="A1126" t="str">
            <v>CLASSIC BEVERAGES NIGERIA LTD Nigeria</v>
          </cell>
        </row>
        <row r="1127">
          <cell r="A1127" t="str">
            <v>CLAUDIA S.R.L Italy</v>
          </cell>
        </row>
        <row r="1128">
          <cell r="A1128" t="str">
            <v>CLEARPLASS USA</v>
          </cell>
        </row>
        <row r="1129">
          <cell r="A1129" t="str">
            <v>CLEVER S.R.L. Italy</v>
          </cell>
        </row>
        <row r="1130">
          <cell r="A1130" t="str">
            <v>CLEVER STOLZ LEBENSMITTELWERKE GMBH Germany</v>
          </cell>
        </row>
        <row r="1131">
          <cell r="A1131" t="str">
            <v xml:space="preserve">CLIENT ETRANGER FACTURATION TVA </v>
          </cell>
        </row>
        <row r="1132">
          <cell r="A1132" t="str">
            <v>CLOBEL INTERNATIONAL COMPANY Palestine</v>
          </cell>
        </row>
        <row r="1133">
          <cell r="A1133" t="str">
            <v>CLONA Ireland</v>
          </cell>
        </row>
        <row r="1134">
          <cell r="A1134" t="str">
            <v>CLOSED JOINT STOCK COMPANY Russian Fed.</v>
          </cell>
        </row>
        <row r="1135">
          <cell r="A1135" t="str">
            <v xml:space="preserve">CMB </v>
          </cell>
        </row>
        <row r="1136">
          <cell r="A1136" t="str">
            <v>CMB PLASTIQUE MAROC Morocco</v>
          </cell>
        </row>
        <row r="1137">
          <cell r="A1137" t="str">
            <v>CMB PLASTIQUE S.N.C. France</v>
          </cell>
        </row>
        <row r="1138">
          <cell r="A1138" t="str">
            <v>CMGT France</v>
          </cell>
        </row>
        <row r="1139">
          <cell r="A1139" t="str">
            <v>CML France</v>
          </cell>
        </row>
        <row r="1140">
          <cell r="A1140" t="str">
            <v>CNC CONTAINERS CORPORATION USA</v>
          </cell>
        </row>
        <row r="1141">
          <cell r="A1141" t="str">
            <v>COBARR  S.P.A. Italy</v>
          </cell>
        </row>
        <row r="1142">
          <cell r="A1142" t="str">
            <v>COBARR SPA C/0 Italy</v>
          </cell>
        </row>
        <row r="1143">
          <cell r="A1143" t="str">
            <v>COBARR SPA Italy</v>
          </cell>
        </row>
        <row r="1144">
          <cell r="A1144" t="str">
            <v>COBB MOUNTAIN SPRING WATER USA</v>
          </cell>
        </row>
        <row r="1145">
          <cell r="A1145" t="str">
            <v xml:space="preserve">COBECSA - Aguas de Lunares </v>
          </cell>
        </row>
        <row r="1146">
          <cell r="A1146" t="str">
            <v>COBECSA Spain</v>
          </cell>
        </row>
        <row r="1147">
          <cell r="A1147" t="str">
            <v xml:space="preserve">COBEGA S.A </v>
          </cell>
        </row>
        <row r="1148">
          <cell r="A1148" t="str">
            <v>COBEGA S.A Spain</v>
          </cell>
        </row>
        <row r="1149">
          <cell r="A1149" t="str">
            <v>COBEGA SA TENERIFE Spain</v>
          </cell>
        </row>
        <row r="1150">
          <cell r="A1150" t="str">
            <v>COBEGA Spain</v>
          </cell>
        </row>
        <row r="1151">
          <cell r="A1151" t="str">
            <v>COCA  COLA BOTTLERS Uzbekistan</v>
          </cell>
        </row>
        <row r="1152">
          <cell r="A1152" t="str">
            <v xml:space="preserve">COCA COLA </v>
          </cell>
        </row>
        <row r="1153">
          <cell r="A1153" t="str">
            <v xml:space="preserve">COCA COLA  AMATIL HOLDINGS III </v>
          </cell>
        </row>
        <row r="1154">
          <cell r="A1154" t="str">
            <v>COCA COLA  BEVERAGES HRVATSKA Croatia</v>
          </cell>
        </row>
        <row r="1155">
          <cell r="A1155" t="str">
            <v>COCA COLA  BOTTLERS EURASIA Russian Fed.</v>
          </cell>
        </row>
        <row r="1156">
          <cell r="A1156" t="str">
            <v>COCA COLA  HBC ITALIA SRL Italy</v>
          </cell>
        </row>
        <row r="1157">
          <cell r="A1157" t="str">
            <v>COCA COLA (CHINA) BEVERAGES LTD China</v>
          </cell>
        </row>
        <row r="1158">
          <cell r="A1158" t="str">
            <v>COCA COLA AL AIN Utd.Arab.Emir.</v>
          </cell>
        </row>
        <row r="1159">
          <cell r="A1159" t="str">
            <v>COCA COLA ALMATY BOTTLERS Kazakhstan</v>
          </cell>
        </row>
        <row r="1160">
          <cell r="A1160" t="str">
            <v xml:space="preserve">COCA COLA AMATIL </v>
          </cell>
        </row>
        <row r="1161">
          <cell r="A1161" t="str">
            <v>COCA COLA AMATIL Australia</v>
          </cell>
        </row>
        <row r="1162">
          <cell r="A1162" t="str">
            <v>COCA COLA AMATIL Fiji</v>
          </cell>
        </row>
        <row r="1163">
          <cell r="A1163" t="str">
            <v>COCA COLA AMATIL Pap. New Guinea</v>
          </cell>
        </row>
        <row r="1164">
          <cell r="A1164" t="str">
            <v>COCA COLA AMATIL PORT MORESBY Pap. New Guinea</v>
          </cell>
        </row>
        <row r="1165">
          <cell r="A1165" t="str">
            <v>COCA COLA AMATIL SLOVAKIA Slovakia</v>
          </cell>
        </row>
        <row r="1166">
          <cell r="A1166" t="str">
            <v>COCA COLA BEVANDE ITALIA SRL Italy</v>
          </cell>
        </row>
        <row r="1167">
          <cell r="A1167" t="str">
            <v>COCA COLA BEVERAGE UKRAINE LTD Ukraine</v>
          </cell>
        </row>
        <row r="1168">
          <cell r="A1168" t="str">
            <v>COCA COLA BEVERAGES AG Switzerland</v>
          </cell>
        </row>
        <row r="1169">
          <cell r="A1169" t="str">
            <v>COCA COLA BEVERAGES BIELORUSSYA Belarusse</v>
          </cell>
        </row>
        <row r="1170">
          <cell r="A1170" t="str">
            <v>COCA COLA BEVERAGES HUNGARY LTD Hungary</v>
          </cell>
        </row>
        <row r="1171">
          <cell r="A1171" t="str">
            <v>COCA COLA BEVERAGES PAKISTAN LTD Pakistan</v>
          </cell>
        </row>
        <row r="1172">
          <cell r="A1172" t="str">
            <v>COCA COLA BEVERAGES POLSKA SP Z.0.0 Poland</v>
          </cell>
        </row>
        <row r="1173">
          <cell r="A1173" t="str">
            <v>COCA COLA BEVERAGES POLSKA SP.Z.O.O Poland</v>
          </cell>
        </row>
        <row r="1174">
          <cell r="A1174" t="str">
            <v>COCA COLA BEVERAGES SLOVAKIA Slovakia</v>
          </cell>
        </row>
        <row r="1175">
          <cell r="A1175" t="str">
            <v>COCA COLA BEVERAGES SRI LANKA LTD Sri Lanka</v>
          </cell>
        </row>
        <row r="1176">
          <cell r="A1176" t="str">
            <v xml:space="preserve">COCA COLA BEVERAGES ZAGREB </v>
          </cell>
        </row>
        <row r="1177">
          <cell r="A1177" t="str">
            <v xml:space="preserve">COCA COLA BISHKEK BOTTLERS </v>
          </cell>
        </row>
        <row r="1178">
          <cell r="A1178" t="str">
            <v>COCA COLA BOTTLERS ARMENIA Armenia</v>
          </cell>
        </row>
        <row r="1179">
          <cell r="A1179" t="str">
            <v>COCA COLA BOTTLERS LTD Turkmenistan</v>
          </cell>
        </row>
        <row r="1180">
          <cell r="A1180" t="str">
            <v xml:space="preserve">COCA COLA BOTTLERS NIZHNY </v>
          </cell>
        </row>
        <row r="1181">
          <cell r="A1181" t="str">
            <v>COCA COLA BOTTLERS ORYEL Russian Fed.</v>
          </cell>
        </row>
        <row r="1182">
          <cell r="A1182" t="str">
            <v xml:space="preserve">COCA COLA BOTTLERS ZAGREB </v>
          </cell>
        </row>
        <row r="1183">
          <cell r="A1183" t="str">
            <v xml:space="preserve">COCA COLA BOTTLING </v>
          </cell>
        </row>
        <row r="1184">
          <cell r="A1184" t="str">
            <v>COCA COLA BOTTLING COMPANY Lebanon</v>
          </cell>
        </row>
        <row r="1185">
          <cell r="A1185" t="str">
            <v>COCA COLA BOTTLING COMPANY Saudi Arabia</v>
          </cell>
        </row>
        <row r="1186">
          <cell r="A1186" t="str">
            <v>COCA COLA BOTTLING ENT. TIRANA Albania</v>
          </cell>
        </row>
        <row r="1187">
          <cell r="A1187" t="str">
            <v xml:space="preserve">COCA COLA BOTTLING ENTERPRISE </v>
          </cell>
        </row>
        <row r="1188">
          <cell r="A1188" t="str">
            <v>COCA COLA BOTTLING ENTREPRISE Rumania</v>
          </cell>
        </row>
        <row r="1189">
          <cell r="A1189" t="str">
            <v>COCA COLA BOTTLING LUANDA SARL Angola</v>
          </cell>
        </row>
        <row r="1190">
          <cell r="A1190" t="str">
            <v>COCA COLA BOTTLING OF ICELAND Iceland</v>
          </cell>
        </row>
        <row r="1191">
          <cell r="A1191" t="str">
            <v xml:space="preserve">COCA COLA BOTTLING TRINIDAD </v>
          </cell>
        </row>
        <row r="1192">
          <cell r="A1192" t="str">
            <v>COCA COLA CLAMART France</v>
          </cell>
        </row>
        <row r="1193">
          <cell r="A1193" t="str">
            <v>COCA COLA DE ARGENTINA Argentina</v>
          </cell>
        </row>
        <row r="1194">
          <cell r="A1194" t="str">
            <v>COCA COLA DE CHILE S.A. Chile</v>
          </cell>
        </row>
        <row r="1195">
          <cell r="A1195" t="str">
            <v>COCA COLA DRYCKER AB Sweden</v>
          </cell>
        </row>
        <row r="1196">
          <cell r="A1196" t="str">
            <v>COCA COLA EAST GESMBH Austria</v>
          </cell>
        </row>
        <row r="1197">
          <cell r="A1197" t="str">
            <v>COCA COLA Egypt</v>
          </cell>
        </row>
        <row r="1198">
          <cell r="A1198" t="str">
            <v>COCA COLA EMBONOR S.A Chile</v>
          </cell>
        </row>
        <row r="1199">
          <cell r="A1199" t="str">
            <v xml:space="preserve">COCA COLA EMBONOR SA </v>
          </cell>
        </row>
        <row r="1200">
          <cell r="A1200" t="str">
            <v>COCA COLA EMBONOR SA Chile</v>
          </cell>
        </row>
        <row r="1201">
          <cell r="A1201" t="str">
            <v>COCA COLA ENTERPRISE EAST KILBRIDE United Kingdom</v>
          </cell>
        </row>
        <row r="1202">
          <cell r="A1202" t="str">
            <v>COCA COLA ENTERPRISE EDMONTON United Kingdom</v>
          </cell>
        </row>
        <row r="1203">
          <cell r="A1203" t="str">
            <v>COCA COLA ENTERPRISE SIDCUP United Kingdom</v>
          </cell>
        </row>
        <row r="1204">
          <cell r="A1204" t="str">
            <v xml:space="preserve">COCA COLA ENTERPRISE WAKEFIELD </v>
          </cell>
        </row>
        <row r="1205">
          <cell r="A1205" t="str">
            <v>COCA COLA ENTERPRISES BELGIUM Belgium</v>
          </cell>
        </row>
        <row r="1206">
          <cell r="A1206" t="str">
            <v>COCA COLA ENTERPRISES BELGIUM BVBA Belgium</v>
          </cell>
        </row>
        <row r="1207">
          <cell r="A1207" t="str">
            <v>COCA COLA ENTERPRISES COMPANY USA</v>
          </cell>
        </row>
        <row r="1208">
          <cell r="A1208" t="str">
            <v>COCA COLA ENTERPRISES LTD United Kingdom</v>
          </cell>
        </row>
        <row r="1209">
          <cell r="A1209" t="str">
            <v xml:space="preserve">COCA COLA ENTREPRISE </v>
          </cell>
        </row>
        <row r="1210">
          <cell r="A1210" t="str">
            <v>COCA COLA ENTREPRISE France</v>
          </cell>
        </row>
        <row r="1211">
          <cell r="A1211" t="str">
            <v>COCA COLA ENTREPRISE S.A. France</v>
          </cell>
        </row>
        <row r="1212">
          <cell r="A1212" t="str">
            <v>COCA COLA ENTREPRISE SA. France</v>
          </cell>
        </row>
        <row r="1213">
          <cell r="A1213" t="str">
            <v>COCA COLA ENTREPRISES BELGIUM Belgium</v>
          </cell>
        </row>
        <row r="1214">
          <cell r="A1214" t="str">
            <v>COCA COLA ERFRISCHUNGSGETRANKE A.G. Germany</v>
          </cell>
        </row>
        <row r="1215">
          <cell r="A1215" t="str">
            <v>COCA COLA ERFRISCHUNGSGETRANKE Germany</v>
          </cell>
        </row>
        <row r="1216">
          <cell r="A1216" t="str">
            <v xml:space="preserve">COCA COLA ERFRISCHUNSGETRANKE AG </v>
          </cell>
        </row>
        <row r="1217">
          <cell r="A1217" t="str">
            <v>COCA COLA ERFRISCHUNSGETRANKE AG Germany</v>
          </cell>
        </row>
        <row r="1218">
          <cell r="A1218" t="str">
            <v>COCA COLA EUROPE Belgium</v>
          </cell>
        </row>
        <row r="1219">
          <cell r="A1219" t="str">
            <v xml:space="preserve">COCA COLA EXPORT CORPORATION </v>
          </cell>
        </row>
        <row r="1220">
          <cell r="A1220" t="str">
            <v>COCA COLA EXPORT CORPORATION Morocco</v>
          </cell>
        </row>
        <row r="1221">
          <cell r="A1221" t="str">
            <v>COCA COLA EXPORT CORPORATION Russian Fed.</v>
          </cell>
        </row>
        <row r="1222">
          <cell r="A1222" t="str">
            <v xml:space="preserve">COCA COLA FAR EAST LTD </v>
          </cell>
        </row>
        <row r="1223">
          <cell r="A1223" t="str">
            <v xml:space="preserve">COCA COLA FEMSA </v>
          </cell>
        </row>
        <row r="1224">
          <cell r="A1224" t="str">
            <v>COCA COLA FEMSA Argentina</v>
          </cell>
        </row>
        <row r="1225">
          <cell r="A1225" t="str">
            <v xml:space="preserve">COCA COLA FINANCIAL SERVICES </v>
          </cell>
        </row>
        <row r="1226">
          <cell r="A1226" t="str">
            <v>COCA COLA FORTUNE (PTY) LTD South Africa</v>
          </cell>
        </row>
        <row r="1227">
          <cell r="A1227" t="str">
            <v>COCA COLA GMBH Germany</v>
          </cell>
        </row>
        <row r="1228">
          <cell r="A1228" t="str">
            <v>COCA COLA GREATER EUROPE United Kingdom</v>
          </cell>
        </row>
        <row r="1229">
          <cell r="A1229" t="str">
            <v>COCA COLA HBC B-H D.O.O. SARAJEVO Bosnia-Herz.</v>
          </cell>
        </row>
        <row r="1230">
          <cell r="A1230" t="str">
            <v>COCA COLA HBC EURASIA Russian Fed.</v>
          </cell>
        </row>
        <row r="1231">
          <cell r="A1231" t="str">
            <v>COCA COLA HBC ITALIA S.R.L. Italy</v>
          </cell>
        </row>
        <row r="1232">
          <cell r="A1232" t="str">
            <v>COCA COLA HBC POLSKA SP ZO.O Poland</v>
          </cell>
        </row>
        <row r="1233">
          <cell r="A1233" t="str">
            <v>COCA COLA HBC ROMANIA Rumania</v>
          </cell>
        </row>
        <row r="1234">
          <cell r="A1234" t="str">
            <v>COCA COLA HBC ROMANIA SRL Rumania</v>
          </cell>
        </row>
        <row r="1235">
          <cell r="A1235" t="str">
            <v>COCA COLA HBC Serbia/Monteneg</v>
          </cell>
        </row>
        <row r="1236">
          <cell r="A1236" t="str">
            <v>COCA COLA HBC SRL Rumania</v>
          </cell>
        </row>
        <row r="1237">
          <cell r="A1237" t="str">
            <v xml:space="preserve">COCA COLA HELLENIC BOTTLING </v>
          </cell>
        </row>
        <row r="1238">
          <cell r="A1238" t="str">
            <v xml:space="preserve">COCA COLA HELLENIC BOTTLING CO </v>
          </cell>
        </row>
        <row r="1239">
          <cell r="A1239" t="str">
            <v>COCA COLA HELLENIC BOTTLING CO Greece</v>
          </cell>
        </row>
        <row r="1240">
          <cell r="A1240" t="str">
            <v>COCA COLA HELLENIC BOTTLING CO. Greece</v>
          </cell>
        </row>
        <row r="1241">
          <cell r="A1241" t="str">
            <v>COCA COLA HELLENIC BOTTLING COMPANY Greece</v>
          </cell>
        </row>
        <row r="1242">
          <cell r="A1242" t="str">
            <v>COCA COLA HELLENIC BOTTLING Greece</v>
          </cell>
        </row>
        <row r="1243">
          <cell r="A1243" t="str">
            <v>COCA COLA HELLENIC Bulgaria</v>
          </cell>
        </row>
        <row r="1244">
          <cell r="A1244" t="str">
            <v>COCA COLA HOLDING LTD Hong Kong</v>
          </cell>
        </row>
        <row r="1245">
          <cell r="A1245" t="str">
            <v>COCA COLA IASI S.A. Rumania</v>
          </cell>
        </row>
        <row r="1246">
          <cell r="A1246" t="str">
            <v>COCA COLA ICECEK  A.S. Turkey</v>
          </cell>
        </row>
        <row r="1247">
          <cell r="A1247" t="str">
            <v>COCA COLA ICECEK A.S. Turkey</v>
          </cell>
        </row>
        <row r="1248">
          <cell r="A1248" t="str">
            <v>COCA COLA ICECEK AS Turkey</v>
          </cell>
        </row>
        <row r="1249">
          <cell r="A1249" t="str">
            <v>COCA COLA ICECEK URETIM AS CORLU Turkey</v>
          </cell>
        </row>
        <row r="1250">
          <cell r="A1250" t="str">
            <v xml:space="preserve">COCA COLA INCHCAPE </v>
          </cell>
        </row>
        <row r="1251">
          <cell r="A1251" t="str">
            <v xml:space="preserve">COCA COLA INCHCAPE NIZHNY </v>
          </cell>
        </row>
        <row r="1252">
          <cell r="A1252" t="str">
            <v>COCA COLA INCHCAPE SAMARA Russian Fed.</v>
          </cell>
        </row>
        <row r="1253">
          <cell r="A1253" t="str">
            <v>COCA COLA INTERAMERICAN CORP. Costa Rica</v>
          </cell>
        </row>
        <row r="1254">
          <cell r="A1254" t="str">
            <v>COCA COLA Israel</v>
          </cell>
        </row>
        <row r="1255">
          <cell r="A1255" t="str">
            <v>COCA COLA JEDDAH Saudi Arabia</v>
          </cell>
        </row>
        <row r="1256">
          <cell r="A1256" t="str">
            <v>COCA COLA KRASNOYARKS Russian Fed.</v>
          </cell>
        </row>
        <row r="1257">
          <cell r="A1257" t="str">
            <v xml:space="preserve">COCA COLA KRASNOYARSK BOTTLE </v>
          </cell>
        </row>
        <row r="1258">
          <cell r="A1258" t="str">
            <v xml:space="preserve">COCA COLA KRASNOYARSK BOTTLERS </v>
          </cell>
        </row>
        <row r="1259">
          <cell r="A1259" t="str">
            <v>COCA COLA LATIN AMERICANA CHILI SA Chile</v>
          </cell>
        </row>
        <row r="1260">
          <cell r="A1260" t="str">
            <v>COCA COLA MESRUBAT SANAYI VE Turkey</v>
          </cell>
        </row>
        <row r="1261">
          <cell r="A1261" t="str">
            <v>COCA COLA MOLINO NOVOSIBIRSK Russian Fed.</v>
          </cell>
        </row>
        <row r="1262">
          <cell r="A1262" t="str">
            <v xml:space="preserve">COCA COLA NEAR EAST </v>
          </cell>
        </row>
        <row r="1263">
          <cell r="A1263" t="str">
            <v>COCA COLA NORTH AMERICA USA</v>
          </cell>
        </row>
        <row r="1264">
          <cell r="A1264" t="str">
            <v xml:space="preserve">COCA COLA NORTHERN AFRICA </v>
          </cell>
        </row>
        <row r="1265">
          <cell r="A1265" t="str">
            <v>COCA COLA POLAND LTD. Poland</v>
          </cell>
        </row>
        <row r="1266">
          <cell r="A1266" t="str">
            <v>COCA COLA POLAR ARGENTINA Argentina</v>
          </cell>
        </row>
        <row r="1267">
          <cell r="A1267" t="str">
            <v>COCA COLA POLAR ARGENTINA SA Argentina</v>
          </cell>
        </row>
        <row r="1268">
          <cell r="A1268" t="str">
            <v xml:space="preserve">COCA COLA POLAR CHILI </v>
          </cell>
        </row>
        <row r="1269">
          <cell r="A1269" t="str">
            <v>COCA COLA POLSKA SP ZOO Poland</v>
          </cell>
        </row>
        <row r="1270">
          <cell r="A1270" t="str">
            <v xml:space="preserve">COCA COLA PRIMORSKY BEVERAGES </v>
          </cell>
        </row>
        <row r="1271">
          <cell r="A1271" t="str">
            <v>COCA COLA PRIMORSKY BEVERAGES Russian Fed.</v>
          </cell>
        </row>
        <row r="1272">
          <cell r="A1272" t="str">
            <v>COCA COLA PRODUCTION France</v>
          </cell>
        </row>
        <row r="1273">
          <cell r="A1273" t="str">
            <v xml:space="preserve">COCA COLA PUERTO RICO </v>
          </cell>
        </row>
        <row r="1274">
          <cell r="A1274" t="str">
            <v xml:space="preserve">COCA COLA REFRESCOS C.A. </v>
          </cell>
        </row>
        <row r="1275">
          <cell r="A1275" t="str">
            <v>COCA COLA REFRESCOS C.A. Venezuela</v>
          </cell>
        </row>
        <row r="1276">
          <cell r="A1276" t="str">
            <v>COCA COLA REFRESHMENT MOSCOW Russian Fed.</v>
          </cell>
        </row>
        <row r="1277">
          <cell r="A1277" t="str">
            <v>COCA COLA ROSTOV BOTTLERS CO Russian Fed.</v>
          </cell>
        </row>
        <row r="1278">
          <cell r="A1278" t="str">
            <v>COCA COLA SERVICES Belgium</v>
          </cell>
        </row>
        <row r="1279">
          <cell r="A1279" t="str">
            <v xml:space="preserve">COCA COLA SERVICES N.V. </v>
          </cell>
        </row>
        <row r="1280">
          <cell r="A1280" t="str">
            <v>COCA COLA SERVICIOS DEL PERU S.A. Peru</v>
          </cell>
        </row>
        <row r="1281">
          <cell r="A1281" t="str">
            <v>COCA COLA ST PETERSBURG Russian Fed.</v>
          </cell>
        </row>
        <row r="1282">
          <cell r="A1282" t="str">
            <v>COCA COLA ST PETERSBURG/PULKOVSKA Russian Fed.</v>
          </cell>
        </row>
        <row r="1283">
          <cell r="A1283" t="str">
            <v>COCA COLA STAVROPOLYE BOTTLERS Russian Fed.</v>
          </cell>
        </row>
        <row r="1284">
          <cell r="A1284" t="str">
            <v>COCA COLA TASHKENT Uzbekistan</v>
          </cell>
        </row>
        <row r="1285">
          <cell r="A1285" t="str">
            <v>COCA COLA VLADIVOSTOK BEVERAGE Russian Fed.</v>
          </cell>
        </row>
        <row r="1286">
          <cell r="A1286" t="str">
            <v>COCA COLA WEST JAPAN CO., LTD Japan</v>
          </cell>
        </row>
        <row r="1287">
          <cell r="A1287" t="str">
            <v>COCA COLA WEST JAPAN HONGO PLANT Japan</v>
          </cell>
        </row>
        <row r="1288">
          <cell r="A1288" t="str">
            <v>COCA COLA WEST JAPAN KIYAMA PLANT Japan</v>
          </cell>
        </row>
        <row r="1289">
          <cell r="A1289" t="str">
            <v xml:space="preserve">COCA-COLA  UKRAINE </v>
          </cell>
        </row>
        <row r="1290">
          <cell r="A1290" t="str">
            <v xml:space="preserve">COCA-COLA AMATIL </v>
          </cell>
        </row>
        <row r="1291">
          <cell r="A1291" t="str">
            <v>COCA-COLA AMATIL Australia</v>
          </cell>
        </row>
        <row r="1292">
          <cell r="A1292" t="str">
            <v>COCA-COLA AMATIL New Zealand</v>
          </cell>
        </row>
        <row r="1293">
          <cell r="A1293" t="str">
            <v>COCA-COLA AMATIL Ukraine</v>
          </cell>
        </row>
        <row r="1294">
          <cell r="A1294" t="str">
            <v xml:space="preserve">COCA-COLA AMATIL UKRAINE </v>
          </cell>
        </row>
        <row r="1295">
          <cell r="A1295" t="str">
            <v>COCA-COLA BEVANDE ITALIA SRL Italy</v>
          </cell>
        </row>
        <row r="1296">
          <cell r="A1296" t="str">
            <v>COCA-COLA BEVERAGES Czech Republic</v>
          </cell>
        </row>
        <row r="1297">
          <cell r="A1297" t="str">
            <v>COCA-COLA BEVERAGES HRVATSKA DD Croatia</v>
          </cell>
        </row>
        <row r="1298">
          <cell r="A1298" t="str">
            <v>COCA-COLA BEVERAGES S.A. France</v>
          </cell>
        </row>
        <row r="1299">
          <cell r="A1299" t="str">
            <v>COCA-COLA BEVERAGES SLOVAKIA s.r.o Slovakia</v>
          </cell>
        </row>
        <row r="1300">
          <cell r="A1300" t="str">
            <v>COCA-COLA BEVERAGES(HUNGARY)LTD Hungary</v>
          </cell>
        </row>
        <row r="1301">
          <cell r="A1301" t="str">
            <v>COCA-COLA BOTTLERS PHILS. INC Philippines</v>
          </cell>
        </row>
        <row r="1302">
          <cell r="A1302" t="str">
            <v>COCA-COLA BOTTLERS PHILS., INC. Philippines</v>
          </cell>
        </row>
        <row r="1303">
          <cell r="A1303" t="str">
            <v>COCA-COLA BOTTLING CO OF JORDAN Jordan</v>
          </cell>
        </row>
        <row r="1304">
          <cell r="A1304" t="str">
            <v>COCACOLA CENTRAL JAPAN PRODUCTS Japan</v>
          </cell>
        </row>
        <row r="1305">
          <cell r="A1305" t="str">
            <v>COCA-COLA COBEGA BARCELONE Spain</v>
          </cell>
        </row>
        <row r="1306">
          <cell r="A1306" t="str">
            <v>COCA-COLA DUNKERQUE France</v>
          </cell>
        </row>
        <row r="1307">
          <cell r="A1307" t="str">
            <v>COCACOLA EASTJAPAN PRODUCTS EBINA Japan</v>
          </cell>
        </row>
        <row r="1308">
          <cell r="A1308" t="str">
            <v>COCA-COLA ENTERPRISES BELGIUM Belgium</v>
          </cell>
        </row>
        <row r="1309">
          <cell r="A1309" t="str">
            <v>COCA-COLA ENTERPRISES LTD United Kingdom</v>
          </cell>
        </row>
        <row r="1310">
          <cell r="A1310" t="str">
            <v>COCA-COLA ENTREPRISE SA France</v>
          </cell>
        </row>
        <row r="1311">
          <cell r="A1311" t="str">
            <v>COCA-COLA HBC B-H D.O.O. Bosnia-Herz.</v>
          </cell>
        </row>
        <row r="1312">
          <cell r="A1312" t="str">
            <v>COCA-COLA HBC Bulgaria</v>
          </cell>
        </row>
        <row r="1313">
          <cell r="A1313" t="str">
            <v>COCA-COLA HBC POLSKA SPOLKA Poland</v>
          </cell>
        </row>
        <row r="1314">
          <cell r="A1314" t="str">
            <v>COCA-COLA INCHCAPE Russian Fed.</v>
          </cell>
        </row>
        <row r="1315">
          <cell r="A1315" t="str">
            <v xml:space="preserve">COCA-COLA MOLINO BERERAGES LTD </v>
          </cell>
        </row>
        <row r="1316">
          <cell r="A1316" t="str">
            <v xml:space="preserve">COCA-COLA NOVOSIBIRSK </v>
          </cell>
        </row>
        <row r="1317">
          <cell r="A1317" t="str">
            <v xml:space="preserve">COCA-COLA PUERTO RICO </v>
          </cell>
        </row>
        <row r="1318">
          <cell r="A1318" t="str">
            <v xml:space="preserve">COCA-COLA PUERTO RICO BOTTLERS </v>
          </cell>
        </row>
        <row r="1319">
          <cell r="A1319" t="str">
            <v>COCA-COLA RIYADH Saudi Arabia</v>
          </cell>
        </row>
        <row r="1320">
          <cell r="A1320" t="str">
            <v>COEXBEGA, S.A. Spain</v>
          </cell>
        </row>
        <row r="1321">
          <cell r="A1321" t="str">
            <v>COLEBEGA ALICANTE Spain</v>
          </cell>
        </row>
        <row r="1322">
          <cell r="A1322" t="str">
            <v>COLEBEGA VALENCIA Spain</v>
          </cell>
        </row>
        <row r="1323">
          <cell r="A1323" t="str">
            <v>COLGATE DANEMARK Denmark</v>
          </cell>
        </row>
        <row r="1324">
          <cell r="A1324" t="str">
            <v>COLGATE PALMOLIVE Belgium</v>
          </cell>
        </row>
        <row r="1325">
          <cell r="A1325" t="str">
            <v>COLGATE PALMOLIVE Greece</v>
          </cell>
        </row>
        <row r="1326">
          <cell r="A1326" t="str">
            <v>COLGATE PALMOLIVE INDUSTRIEL SAS France</v>
          </cell>
        </row>
        <row r="1327">
          <cell r="A1327" t="str">
            <v xml:space="preserve">COLGATE PALMOLIVE PHILIPPINES INC </v>
          </cell>
        </row>
        <row r="1328">
          <cell r="A1328" t="str">
            <v>COLGATE PALMOLIVE USA</v>
          </cell>
        </row>
        <row r="1329">
          <cell r="A1329" t="str">
            <v>COLGATE Uruguay</v>
          </cell>
        </row>
        <row r="1330">
          <cell r="A1330" t="str">
            <v>COLGATE-PALMOLIVE COMPANY USA</v>
          </cell>
        </row>
        <row r="1331">
          <cell r="A1331" t="str">
            <v>COLLET ET AMBLARD France</v>
          </cell>
        </row>
        <row r="1332">
          <cell r="A1332" t="str">
            <v>COLOR MATRIX EUROPE LTD United Kingdom</v>
          </cell>
        </row>
        <row r="1333">
          <cell r="A1333" t="str">
            <v xml:space="preserve">COMALAIT INDUSTRIES </v>
          </cell>
        </row>
        <row r="1334">
          <cell r="A1334" t="str">
            <v>COMALAIT Industries France</v>
          </cell>
        </row>
        <row r="1335">
          <cell r="A1335" t="str">
            <v>COMEP France</v>
          </cell>
        </row>
        <row r="1336">
          <cell r="A1336" t="str">
            <v>COMERCIALIZADORA GONAC, S.A. DE C.V Mexico</v>
          </cell>
        </row>
        <row r="1337">
          <cell r="A1337" t="str">
            <v xml:space="preserve">COMPAGNIE DES EAUX MINERALES </v>
          </cell>
        </row>
        <row r="1338">
          <cell r="A1338" t="str">
            <v>COMPAGNIE DES EAUX MINERALES GUINEE Guinea</v>
          </cell>
        </row>
        <row r="1339">
          <cell r="A1339" t="str">
            <v xml:space="preserve">COMPAGNIE FRANCAISE POUR LE </v>
          </cell>
        </row>
        <row r="1340">
          <cell r="A1340" t="str">
            <v>COMPAGNIE HYDRO THERMALE DES France</v>
          </cell>
        </row>
        <row r="1341">
          <cell r="A1341" t="str">
            <v xml:space="preserve">COMPAGNIE HYDRO-THERMALE DES </v>
          </cell>
        </row>
        <row r="1342">
          <cell r="A1342" t="str">
            <v>COMPAGNIE HYDROTHERMALE France</v>
          </cell>
        </row>
        <row r="1343">
          <cell r="A1343" t="str">
            <v>COMPAIR LUCHARD France</v>
          </cell>
        </row>
        <row r="1344">
          <cell r="A1344" t="str">
            <v xml:space="preserve">COMPANHIA INDUSTRAIL DE VIDROS </v>
          </cell>
        </row>
        <row r="1345">
          <cell r="A1345" t="str">
            <v xml:space="preserve">COMPANIA ALGODONERA PARAGUYA </v>
          </cell>
        </row>
        <row r="1346">
          <cell r="A1346" t="str">
            <v>COMPANIA DE BEBIDAS PEPSICO Spain</v>
          </cell>
        </row>
        <row r="1347">
          <cell r="A1347" t="str">
            <v xml:space="preserve">COMPANIA DE IMBUTELAIT </v>
          </cell>
        </row>
        <row r="1348">
          <cell r="A1348" t="str">
            <v xml:space="preserve">COMPANIA EMBOTTELADORA HERDOMO </v>
          </cell>
        </row>
        <row r="1349">
          <cell r="A1349" t="str">
            <v xml:space="preserve">COMPANIA PRODUCTORA DE EMPAQUES </v>
          </cell>
        </row>
        <row r="1350">
          <cell r="A1350" t="str">
            <v>COMPLEJO INDUSTRIAL PET SA (CIPET) Argentina</v>
          </cell>
        </row>
        <row r="1351">
          <cell r="A1351" t="str">
            <v>COMPLEJO PROD. MEDITERRANEO SA Argentina</v>
          </cell>
        </row>
        <row r="1352">
          <cell r="A1352" t="str">
            <v xml:space="preserve">COMPLEJO PRODUCTIVO MEDITERRANEO SA </v>
          </cell>
        </row>
        <row r="1353">
          <cell r="A1353" t="str">
            <v>COMPLEXE CHIMIQUE CAMEROUNAIS Cameroon</v>
          </cell>
        </row>
        <row r="1354">
          <cell r="A1354" t="str">
            <v xml:space="preserve">COMPLEXE LAITIER DE RELIZANE </v>
          </cell>
        </row>
        <row r="1355">
          <cell r="A1355" t="str">
            <v>COMPRESSEURS WORTHINGTON CREYSSENSA France</v>
          </cell>
        </row>
        <row r="1356">
          <cell r="A1356" t="str">
            <v>COMPTEC Columbia</v>
          </cell>
        </row>
        <row r="1357">
          <cell r="A1357" t="str">
            <v xml:space="preserve">COMPTEC S.A. </v>
          </cell>
        </row>
        <row r="1358">
          <cell r="A1358" t="str">
            <v>COMPTEC S.A. Columbia</v>
          </cell>
        </row>
        <row r="1359">
          <cell r="A1359" t="str">
            <v>COMPTOIR DE RECUPERATION France</v>
          </cell>
        </row>
        <row r="1360">
          <cell r="A1360" t="str">
            <v>CONAGRA USA</v>
          </cell>
        </row>
        <row r="1361">
          <cell r="A1361" t="str">
            <v>CONCEPTION MONTAGE MAINTENANCE France</v>
          </cell>
        </row>
        <row r="1362">
          <cell r="A1362" t="str">
            <v>CONCESIONES Y BEBIDAS CARBONICAS SA Spain</v>
          </cell>
        </row>
        <row r="1363">
          <cell r="A1363" t="str">
            <v xml:space="preserve">CONCORD EXPRESS (S) PTE. LTD., </v>
          </cell>
        </row>
        <row r="1364">
          <cell r="A1364" t="str">
            <v>CONSERVE ITALIA SCARL Italy</v>
          </cell>
        </row>
        <row r="1365">
          <cell r="A1365" t="str">
            <v>CONSOLIDATED CONTAINER COMPANY USA</v>
          </cell>
        </row>
        <row r="1366">
          <cell r="A1366" t="str">
            <v>CONSORCIO AGA DIVISION CENTRO Mexico</v>
          </cell>
        </row>
        <row r="1367">
          <cell r="A1367" t="str">
            <v>CONSORCIO LA PUREZA DE BEBIDAS, Mexico</v>
          </cell>
        </row>
        <row r="1368">
          <cell r="A1368" t="str">
            <v xml:space="preserve">CONSTAR AMBALAJ SANAYI VE </v>
          </cell>
        </row>
        <row r="1369">
          <cell r="A1369" t="str">
            <v>CONSTAR AMBALAJ SANAYI VE Turkey</v>
          </cell>
        </row>
        <row r="1370">
          <cell r="A1370" t="str">
            <v>CONSTAR China</v>
          </cell>
        </row>
        <row r="1371">
          <cell r="A1371" t="str">
            <v>CONSTAR EUROPE France</v>
          </cell>
        </row>
        <row r="1372">
          <cell r="A1372" t="str">
            <v xml:space="preserve">CONSTAR INC. </v>
          </cell>
        </row>
        <row r="1373">
          <cell r="A1373" t="str">
            <v>CONSTAR INTERNATIONAL Netherlands</v>
          </cell>
        </row>
        <row r="1374">
          <cell r="A1374" t="str">
            <v>CONSTAR INTERNATIONAL UK LTD United Kingdom</v>
          </cell>
        </row>
        <row r="1375">
          <cell r="A1375" t="str">
            <v>CONSTAR PLASTIC INC USA</v>
          </cell>
        </row>
        <row r="1376">
          <cell r="A1376" t="str">
            <v>CONSTAR PLASTICS INC USA</v>
          </cell>
        </row>
        <row r="1377">
          <cell r="A1377" t="str">
            <v xml:space="preserve">CONSTAR PLASTICS INC. </v>
          </cell>
        </row>
        <row r="1378">
          <cell r="A1378" t="str">
            <v>CONSTAR PLASTICS INC. USA</v>
          </cell>
        </row>
        <row r="1379">
          <cell r="A1379" t="str">
            <v>CONSTAR PLASTICS USA</v>
          </cell>
        </row>
        <row r="1380">
          <cell r="A1380" t="str">
            <v>CONSTAR USA</v>
          </cell>
        </row>
        <row r="1381">
          <cell r="A1381" t="str">
            <v>CONSTELLATION EUROPE LTD. United Kingdom</v>
          </cell>
        </row>
        <row r="1382">
          <cell r="A1382" t="str">
            <v xml:space="preserve">CONSTRUCTION MECANIQUES </v>
          </cell>
        </row>
        <row r="1383">
          <cell r="A1383" t="str">
            <v xml:space="preserve">CONTAINERS PACKAGING </v>
          </cell>
        </row>
        <row r="1384">
          <cell r="A1384" t="str">
            <v>CONTAINERS PACKAGING Australia</v>
          </cell>
        </row>
        <row r="1385">
          <cell r="A1385" t="str">
            <v>CONTIMENTAL PET BRASIL LTDA Brazil</v>
          </cell>
        </row>
        <row r="1386">
          <cell r="A1386" t="str">
            <v>CONTINENTAL BEVERAGE COMPANY Ivory Coast</v>
          </cell>
        </row>
        <row r="1387">
          <cell r="A1387" t="str">
            <v>CONTINENTAL CARIBBEAN CONTAINERS Puerto Rico</v>
          </cell>
        </row>
        <row r="1388">
          <cell r="A1388" t="str">
            <v xml:space="preserve">CONTINENTAL ESPANA C/O CASBEGA </v>
          </cell>
        </row>
        <row r="1389">
          <cell r="A1389" t="str">
            <v xml:space="preserve">CONTINENTAL PET </v>
          </cell>
        </row>
        <row r="1390">
          <cell r="A1390" t="str">
            <v>CONTINENTAL PET ( POLIFRANCE ) France</v>
          </cell>
        </row>
        <row r="1391">
          <cell r="A1391" t="str">
            <v xml:space="preserve">CONTINENTAL PET CENTRE </v>
          </cell>
        </row>
        <row r="1392">
          <cell r="A1392" t="str">
            <v xml:space="preserve">CONTINENTAL PET ESPANA, S.A. </v>
          </cell>
        </row>
        <row r="1393">
          <cell r="A1393" t="str">
            <v xml:space="preserve">CONTINENTAL PET EUROPE </v>
          </cell>
        </row>
        <row r="1394">
          <cell r="A1394" t="str">
            <v>CONTINENTAL PET FRANCE SNC France</v>
          </cell>
        </row>
        <row r="1395">
          <cell r="A1395" t="str">
            <v>CONTINENTAL PET IBERIA Spain</v>
          </cell>
        </row>
        <row r="1396">
          <cell r="A1396" t="str">
            <v xml:space="preserve">CONTINENTAL PET IBERIA, S.A. </v>
          </cell>
        </row>
        <row r="1397">
          <cell r="A1397" t="str">
            <v xml:space="preserve">CONTINENTAL PET NORGE AS </v>
          </cell>
        </row>
        <row r="1398">
          <cell r="A1398" t="str">
            <v xml:space="preserve">CONTINENTAL PET TECHNOLOGIES </v>
          </cell>
        </row>
        <row r="1399">
          <cell r="A1399" t="str">
            <v>CONTINENTAL PET TECHNOLOGIES BRAZIL Brazil</v>
          </cell>
        </row>
        <row r="1400">
          <cell r="A1400" t="str">
            <v>CONTINENTAL PET TECHNOLOGIES Hungary</v>
          </cell>
        </row>
        <row r="1401">
          <cell r="A1401" t="str">
            <v>CONTINENTAL PET TECHNOLOGIES USA</v>
          </cell>
        </row>
        <row r="1402">
          <cell r="A1402" t="str">
            <v>CONTINENTAL PET TECHNOLOGY USA</v>
          </cell>
        </row>
        <row r="1403">
          <cell r="A1403" t="str">
            <v xml:space="preserve">CONTINENTAL PET UK. LIMITED </v>
          </cell>
        </row>
        <row r="1404">
          <cell r="A1404" t="str">
            <v xml:space="preserve">CONTINENTAL PLASTIC CONTAINERS </v>
          </cell>
        </row>
        <row r="1405">
          <cell r="A1405" t="str">
            <v>CONTINENTAL PLASTIC CONTAINERS INC USA</v>
          </cell>
        </row>
        <row r="1406">
          <cell r="A1406" t="str">
            <v xml:space="preserve">CONTREX </v>
          </cell>
        </row>
        <row r="1407">
          <cell r="A1407" t="str">
            <v xml:space="preserve">COOP , BASEL </v>
          </cell>
        </row>
        <row r="1408">
          <cell r="A1408" t="str">
            <v>COOP LNA PRATTELN Switzerland</v>
          </cell>
        </row>
        <row r="1409">
          <cell r="A1409" t="str">
            <v>COOP Switzerland</v>
          </cell>
        </row>
        <row r="1410">
          <cell r="A1410" t="str">
            <v>COOPERATIVE AGRICOLE LAITIERE Morocco</v>
          </cell>
        </row>
        <row r="1411">
          <cell r="A1411" t="str">
            <v>COPE ALLMAN LTD United Kingdom</v>
          </cell>
        </row>
        <row r="1412">
          <cell r="A1412" t="str">
            <v>COPELLA FRUIT JUICES LTD United Kingdom</v>
          </cell>
        </row>
        <row r="1413">
          <cell r="A1413" t="str">
            <v>COREMA PACK Switzerland</v>
          </cell>
        </row>
        <row r="1414">
          <cell r="A1414" t="str">
            <v xml:space="preserve">CORPORACION ALIMENTARIA </v>
          </cell>
        </row>
        <row r="1415">
          <cell r="A1415" t="str">
            <v>CORPORACION INDUSTRIAL DIER S.A. Dominican Rep.</v>
          </cell>
        </row>
        <row r="1416">
          <cell r="A1416" t="str">
            <v>CORPORATE PACKAGING LTD United Kingdom</v>
          </cell>
        </row>
        <row r="1417">
          <cell r="A1417" t="str">
            <v>COTELLE S.A. France</v>
          </cell>
        </row>
        <row r="1418">
          <cell r="A1418" t="str">
            <v>COTELLE SA France</v>
          </cell>
        </row>
        <row r="1419">
          <cell r="A1419" t="str">
            <v>COTONTCHAD Chad</v>
          </cell>
        </row>
        <row r="1420">
          <cell r="A1420" t="str">
            <v xml:space="preserve">COTT BEVERAGE LTD </v>
          </cell>
        </row>
        <row r="1421">
          <cell r="A1421" t="str">
            <v>COTT BEVERAGE LTD United Kingdom</v>
          </cell>
        </row>
        <row r="1422">
          <cell r="A1422" t="str">
            <v xml:space="preserve">COTT BEVERAGES </v>
          </cell>
        </row>
        <row r="1423">
          <cell r="A1423" t="str">
            <v>COTT BEVERAGES INC. USA</v>
          </cell>
        </row>
        <row r="1424">
          <cell r="A1424" t="str">
            <v xml:space="preserve">COTT BEVERAGES LTD </v>
          </cell>
        </row>
        <row r="1425">
          <cell r="A1425" t="str">
            <v>COTT BEVERAGES LTD United Kingdom</v>
          </cell>
        </row>
        <row r="1426">
          <cell r="A1426" t="str">
            <v xml:space="preserve">COTT EUROPE LTD </v>
          </cell>
        </row>
        <row r="1427">
          <cell r="A1427" t="str">
            <v>COTT NELSON United Kingdom</v>
          </cell>
        </row>
        <row r="1428">
          <cell r="A1428" t="str">
            <v>COVINOR France</v>
          </cell>
        </row>
        <row r="1429">
          <cell r="A1429" t="str">
            <v>COVIREP Morocco</v>
          </cell>
        </row>
        <row r="1430">
          <cell r="A1430" t="str">
            <v xml:space="preserve">COYSTEN DESIGN &amp; ENGINEERING </v>
          </cell>
        </row>
        <row r="1431">
          <cell r="A1431" t="str">
            <v xml:space="preserve">COYSTEN DESIGNE &amp; ENGINEERING </v>
          </cell>
        </row>
        <row r="1432">
          <cell r="A1432" t="str">
            <v>CP LEASING, A.S. Czech Republic</v>
          </cell>
        </row>
        <row r="1433">
          <cell r="A1433" t="str">
            <v>CPM INDUSTRIE France</v>
          </cell>
        </row>
        <row r="1434">
          <cell r="A1434" t="str">
            <v>CREAM O' WEBER USA</v>
          </cell>
        </row>
        <row r="1435">
          <cell r="A1435" t="str">
            <v>CREDIT LEASING  SOCIET A PER Italy</v>
          </cell>
        </row>
        <row r="1436">
          <cell r="A1436" t="str">
            <v>CRETAN BOTTLING COMPANY SA Greece</v>
          </cell>
        </row>
        <row r="1437">
          <cell r="A1437" t="str">
            <v>CRISP CONTAINER USA</v>
          </cell>
        </row>
        <row r="1438">
          <cell r="A1438" t="str">
            <v>CRISTAL PLAST Uruguay</v>
          </cell>
        </row>
        <row r="1439">
          <cell r="A1439" t="str">
            <v xml:space="preserve">CRISTAL PLASTICOS LTDA </v>
          </cell>
        </row>
        <row r="1440">
          <cell r="A1440" t="str">
            <v>CRISTAL ROC France</v>
          </cell>
        </row>
        <row r="1441">
          <cell r="A1441" t="str">
            <v>CRISTALERIA DEL ECUADOR S.A Ecuador</v>
          </cell>
        </row>
        <row r="1442">
          <cell r="A1442" t="str">
            <v>CRISTALPET Uruguay</v>
          </cell>
        </row>
        <row r="1443">
          <cell r="A1443" t="str">
            <v>CROUZET AUTOMATISMES SA France</v>
          </cell>
        </row>
        <row r="1444">
          <cell r="A1444" t="str">
            <v>CROWN BEVERAGES LIMITED Uganda</v>
          </cell>
        </row>
        <row r="1445">
          <cell r="A1445" t="str">
            <v>CROWN BEVERAGES United Kingdom</v>
          </cell>
        </row>
        <row r="1446">
          <cell r="A1446" t="str">
            <v xml:space="preserve">CROWN CORK &amp; SEAL </v>
          </cell>
        </row>
        <row r="1447">
          <cell r="A1447" t="str">
            <v>Crown Cork &amp; Seal Co. Inc. USA</v>
          </cell>
        </row>
        <row r="1448">
          <cell r="A1448" t="str">
            <v>CROWN CORK &amp; SEAL COMPANY, INC. United Kingdom</v>
          </cell>
        </row>
        <row r="1449">
          <cell r="A1449" t="str">
            <v>CROWN CORK &amp; SEAL DE PORTUGAL Portugal</v>
          </cell>
        </row>
        <row r="1450">
          <cell r="A1450" t="str">
            <v>CROWN CORK COMPANY ITALY Italy</v>
          </cell>
        </row>
        <row r="1451">
          <cell r="A1451" t="str">
            <v>CROWN PACKAGING UK PLC United Kingdom</v>
          </cell>
        </row>
        <row r="1452">
          <cell r="A1452" t="str">
            <v xml:space="preserve">CROWN POLYFLEX S.A.S </v>
          </cell>
        </row>
        <row r="1453">
          <cell r="A1453" t="str">
            <v>CROWN POLYFLEX S.A.S France</v>
          </cell>
        </row>
        <row r="1454">
          <cell r="A1454" t="str">
            <v>CROWN VOGEL AG Switzerland</v>
          </cell>
        </row>
        <row r="1455">
          <cell r="A1455" t="str">
            <v xml:space="preserve">CROWPLA CRISTAL PLASTICOS LTA </v>
          </cell>
        </row>
        <row r="1456">
          <cell r="A1456" t="str">
            <v>CROWPLA REICOLITE S.A. Chile</v>
          </cell>
        </row>
        <row r="1457">
          <cell r="A1457" t="str">
            <v>CRUZPLAST FABRICA DE PALSTICOS LDA Portugal</v>
          </cell>
        </row>
        <row r="1458">
          <cell r="A1458" t="str">
            <v xml:space="preserve">CRUZPLAST FABRICA DE PLASTICOS LTDA </v>
          </cell>
        </row>
        <row r="1459">
          <cell r="A1459" t="str">
            <v>CRYOGEL France</v>
          </cell>
        </row>
        <row r="1460">
          <cell r="A1460" t="str">
            <v>CRYSTAL DRINKS United Kingdom</v>
          </cell>
        </row>
        <row r="1461">
          <cell r="A1461" t="str">
            <v xml:space="preserve">CRYSTAL GEYSER ROXANE CO. </v>
          </cell>
        </row>
        <row r="1462">
          <cell r="A1462" t="str">
            <v>CRYSTAL INDUSTRIAL CO Sudan</v>
          </cell>
        </row>
        <row r="1463">
          <cell r="A1463" t="str">
            <v>CRYSTAL NATIONAL MINERAL WATER Utd.Arab.Emir.</v>
          </cell>
        </row>
        <row r="1464">
          <cell r="A1464" t="str">
            <v>CRYSTAL/AGENCE NANCY France</v>
          </cell>
        </row>
        <row r="1465">
          <cell r="A1465" t="str">
            <v>CSR SA France</v>
          </cell>
        </row>
        <row r="1466">
          <cell r="A1466" t="str">
            <v>CTA France</v>
          </cell>
        </row>
        <row r="1467">
          <cell r="A1467" t="str">
            <v>CTS CIA TRANSPORTADORA SUPER Argentina</v>
          </cell>
        </row>
        <row r="1468">
          <cell r="A1468" t="str">
            <v>CUBAGUA  PODER POPULAR Cuba</v>
          </cell>
        </row>
        <row r="1469">
          <cell r="A1469" t="str">
            <v>CUCA BRASSERIE Angola</v>
          </cell>
        </row>
        <row r="1470">
          <cell r="A1470" t="str">
            <v>CUMBERLAND FARMS USA</v>
          </cell>
        </row>
        <row r="1471">
          <cell r="A1471" t="str">
            <v>CUSSONS INTERNATIONAL United Kingdom</v>
          </cell>
        </row>
        <row r="1472">
          <cell r="A1472" t="str">
            <v xml:space="preserve">CUTOLO MICHELE &amp; FIGLI SNC </v>
          </cell>
        </row>
        <row r="1473">
          <cell r="A1473" t="str">
            <v>CUTOLO MICHELE &amp; FIGLI SRL Italy</v>
          </cell>
        </row>
        <row r="1474">
          <cell r="A1474" t="str">
            <v>CYDEPLAS S.A. Spain</v>
          </cell>
        </row>
        <row r="1475">
          <cell r="A1475" t="str">
            <v>D D S France</v>
          </cell>
        </row>
        <row r="1476">
          <cell r="A1476" t="str">
            <v xml:space="preserve">D.P. IBP "ZAGREB" </v>
          </cell>
        </row>
        <row r="1477">
          <cell r="A1477" t="str">
            <v>D.P.E. France</v>
          </cell>
        </row>
        <row r="1478">
          <cell r="A1478" t="str">
            <v xml:space="preserve">DAGMAR BECKER </v>
          </cell>
        </row>
        <row r="1479">
          <cell r="A1479" t="str">
            <v>DAGRIS France</v>
          </cell>
        </row>
        <row r="1480">
          <cell r="A1480" t="str">
            <v>DAHE HOLDING PTE LTD Singapore</v>
          </cell>
        </row>
        <row r="1481">
          <cell r="A1481" t="str">
            <v>DAIRIBORD ZIMBABWE LTD Zimbabwe</v>
          </cell>
        </row>
        <row r="1482">
          <cell r="A1482" t="str">
            <v>DAIRY CREST DAIRIES United Kingdom</v>
          </cell>
        </row>
        <row r="1483">
          <cell r="A1483" t="str">
            <v>DAIRY CREST LTD United Kingdom</v>
          </cell>
        </row>
        <row r="1484">
          <cell r="A1484" t="str">
            <v>DAIRY FACTORY " AGNO" SA Greece</v>
          </cell>
        </row>
        <row r="1485">
          <cell r="A1485" t="str">
            <v>DAIRY FARMERS Australia</v>
          </cell>
        </row>
        <row r="1486">
          <cell r="A1486" t="str">
            <v xml:space="preserve">DAIRYPACK POLYOAK PRODUCTS LTD </v>
          </cell>
        </row>
        <row r="1487">
          <cell r="A1487" t="str">
            <v>DAISEN BEVERAGE Japan</v>
          </cell>
        </row>
        <row r="1488">
          <cell r="A1488" t="str">
            <v xml:space="preserve">DALE FARM </v>
          </cell>
        </row>
        <row r="1489">
          <cell r="A1489" t="str">
            <v>DALE FARM DAIRIES United Kingdom</v>
          </cell>
        </row>
        <row r="1490">
          <cell r="A1490" t="str">
            <v>DALE FARM LTD United Kingdom</v>
          </cell>
        </row>
        <row r="1491">
          <cell r="A1491" t="str">
            <v>DALE FARM PLC., United Kingdom</v>
          </cell>
        </row>
        <row r="1492">
          <cell r="A1492" t="str">
            <v>DALI MINERAL WATER China</v>
          </cell>
        </row>
        <row r="1493">
          <cell r="A1493" t="str">
            <v>DALIAN CHUANGFU CONTAINER CO., LTD China</v>
          </cell>
        </row>
        <row r="1494">
          <cell r="A1494" t="str">
            <v>DALIAN HUILIANG SOY TECH CO LTD China</v>
          </cell>
        </row>
        <row r="1495">
          <cell r="A1495" t="str">
            <v>DAMAVAND MINERAL WATER CO Iran</v>
          </cell>
        </row>
        <row r="1496">
          <cell r="A1496" t="str">
            <v>DAMEX Spain</v>
          </cell>
        </row>
        <row r="1497">
          <cell r="A1497" t="str">
            <v>DANA MIRNA D.D. Slovenia</v>
          </cell>
        </row>
        <row r="1498">
          <cell r="A1498" t="str">
            <v>DANIMEX-FOOD  A/S Denmark</v>
          </cell>
        </row>
        <row r="1499">
          <cell r="A1499" t="str">
            <v>Dannon Company Inc USA</v>
          </cell>
        </row>
        <row r="1500">
          <cell r="A1500" t="str">
            <v xml:space="preserve">DANNON CORPORATION </v>
          </cell>
        </row>
        <row r="1501">
          <cell r="A1501" t="str">
            <v>DANNON USA</v>
          </cell>
        </row>
        <row r="1502">
          <cell r="A1502" t="str">
            <v>DANNON WATERS OF NORTH AMERICA USA</v>
          </cell>
        </row>
        <row r="1503">
          <cell r="A1503" t="str">
            <v xml:space="preserve">DANONE ASIA PTE LIMITED </v>
          </cell>
        </row>
        <row r="1504">
          <cell r="A1504" t="str">
            <v>DANONE ASIA PTE LIMITED Singapore</v>
          </cell>
        </row>
        <row r="1505">
          <cell r="A1505" t="str">
            <v>DANONE BUENOS AIRES Argentina</v>
          </cell>
        </row>
        <row r="1506">
          <cell r="A1506" t="str">
            <v>DANONE DE MEXICO SA DE CV Mexico</v>
          </cell>
        </row>
        <row r="1507">
          <cell r="A1507" t="str">
            <v>DANONE DJURDJURA ALGERIE SPA Algeria</v>
          </cell>
        </row>
        <row r="1508">
          <cell r="A1508" t="str">
            <v>DANONE France</v>
          </cell>
        </row>
        <row r="1509">
          <cell r="A1509" t="str">
            <v>DANONE FRANCE France</v>
          </cell>
        </row>
        <row r="1510">
          <cell r="A1510" t="str">
            <v>DANONE GMBH Germany</v>
          </cell>
        </row>
        <row r="1511">
          <cell r="A1511" t="str">
            <v xml:space="preserve">DANONE HAYAT </v>
          </cell>
        </row>
        <row r="1512">
          <cell r="A1512" t="str">
            <v>DANONE HAYAT HENDEK FABRIKASI Turkey</v>
          </cell>
        </row>
        <row r="1513">
          <cell r="A1513" t="str">
            <v>DANONE HAYAT ICECEK VE GIDA Turkey</v>
          </cell>
        </row>
        <row r="1514">
          <cell r="A1514" t="str">
            <v>DANONE HAYAT Turkey</v>
          </cell>
        </row>
        <row r="1515">
          <cell r="A1515" t="str">
            <v>DANONE INC Canada</v>
          </cell>
        </row>
        <row r="1516">
          <cell r="A1516" t="str">
            <v xml:space="preserve">Danone International Brands </v>
          </cell>
        </row>
        <row r="1517">
          <cell r="A1517" t="str">
            <v>DANONE INTERNATIONAL BRANDS USA</v>
          </cell>
        </row>
        <row r="1518">
          <cell r="A1518" t="str">
            <v>DANONE NAYA WATERS INC. Canada</v>
          </cell>
        </row>
        <row r="1519">
          <cell r="A1519" t="str">
            <v>DANONE NV Belgium</v>
          </cell>
        </row>
        <row r="1520">
          <cell r="A1520" t="str">
            <v>DANONE PORTUGAL ,S.A. Portugal</v>
          </cell>
        </row>
        <row r="1521">
          <cell r="A1521" t="str">
            <v xml:space="preserve">DANONE PORTUGAL S.A </v>
          </cell>
        </row>
        <row r="1522">
          <cell r="A1522" t="str">
            <v>DANONE SA AKMINA MADEN SUYU Turkey</v>
          </cell>
        </row>
        <row r="1523">
          <cell r="A1523" t="str">
            <v>DANONE SABANCI GIDA VE ICECEK Turkey</v>
          </cell>
        </row>
        <row r="1524">
          <cell r="A1524" t="str">
            <v>DANONE VITAPOLE France</v>
          </cell>
        </row>
        <row r="1525">
          <cell r="A1525" t="str">
            <v>DANONE WATER UK United Kingdom</v>
          </cell>
        </row>
        <row r="1526">
          <cell r="A1526" t="str">
            <v>DANONE WATERS UK &amp; IRELAND LTD United Kingdom</v>
          </cell>
        </row>
        <row r="1527">
          <cell r="A1527" t="str">
            <v>DANONE WATERS UK United Kingdom</v>
          </cell>
        </row>
        <row r="1528">
          <cell r="A1528" t="str">
            <v>DANONESA A.S Turkey</v>
          </cell>
        </row>
        <row r="1529">
          <cell r="A1529" t="str">
            <v>DANONESA DANONE SABANCI GIDA VE Turkey</v>
          </cell>
        </row>
        <row r="1530">
          <cell r="A1530" t="str">
            <v>DASBURG S.A Argentina</v>
          </cell>
        </row>
        <row r="1531">
          <cell r="A1531" t="str">
            <v>DAVIDE CAMPARI MILANO SPA Italy</v>
          </cell>
        </row>
        <row r="1532">
          <cell r="A1532" t="str">
            <v xml:space="preserve">DAWN DAIRIES BALLINAHINA </v>
          </cell>
        </row>
        <row r="1533">
          <cell r="A1533" t="str">
            <v>DAWN DAIRIES Ireland</v>
          </cell>
        </row>
        <row r="1534">
          <cell r="A1534" t="str">
            <v>DAY TRADE INTERNATIONAL INC Iceland</v>
          </cell>
        </row>
        <row r="1535">
          <cell r="A1535" t="str">
            <v>DE BURG B.V. Netherlands</v>
          </cell>
        </row>
        <row r="1536">
          <cell r="A1536" t="str">
            <v>DE PROUZIC France</v>
          </cell>
        </row>
        <row r="1537">
          <cell r="A1537" t="str">
            <v>DEAN FOODS COMPANY USA</v>
          </cell>
        </row>
        <row r="1538">
          <cell r="A1538" t="str">
            <v>DECATHLON  PRODUCTION France</v>
          </cell>
        </row>
        <row r="1539">
          <cell r="A1539" t="str">
            <v>DECOPLAST France</v>
          </cell>
        </row>
        <row r="1540">
          <cell r="A1540" t="str">
            <v>DECORADORA TIGRE S.A. Argentina</v>
          </cell>
        </row>
        <row r="1541">
          <cell r="A1541" t="str">
            <v>DECOTEC INTERNATIONAL LIMITED Utd.Arab.Emir.</v>
          </cell>
        </row>
        <row r="1542">
          <cell r="A1542" t="str">
            <v>DELIFRUITS S.A France</v>
          </cell>
        </row>
        <row r="1543">
          <cell r="A1543" t="str">
            <v>DELLA GIDA Turkey</v>
          </cell>
        </row>
        <row r="1544">
          <cell r="A1544" t="str">
            <v xml:space="preserve">DELTA INVESTMENT COMPANY </v>
          </cell>
        </row>
        <row r="1545">
          <cell r="A1545" t="str">
            <v>DELTAPLASTIC Tunisia</v>
          </cell>
        </row>
        <row r="1546">
          <cell r="A1546" t="str">
            <v>DENEB Russian Fed.</v>
          </cell>
        </row>
        <row r="1547">
          <cell r="A1547" t="str">
            <v>DENKA KAKO CO., LTD Japan</v>
          </cell>
        </row>
        <row r="1548">
          <cell r="A1548" t="str">
            <v>DERINCE BELEDIYESI Turkey</v>
          </cell>
        </row>
        <row r="1549">
          <cell r="A1549" t="str">
            <v>DESKA-IMEX Germany</v>
          </cell>
        </row>
        <row r="1550">
          <cell r="A1550" t="str">
            <v>DEUTSCHE FINANCIAL SERVICES CZECH Czech Republic</v>
          </cell>
        </row>
        <row r="1551">
          <cell r="A1551" t="str">
            <v>DEUTSCHE SINALCO GMBH Germany</v>
          </cell>
        </row>
        <row r="1552">
          <cell r="A1552" t="str">
            <v>DEV TECH LABS INC USA</v>
          </cell>
        </row>
        <row r="1553">
          <cell r="A1553" t="str">
            <v xml:space="preserve">DEVETSIL SPOL SRO </v>
          </cell>
        </row>
        <row r="1554">
          <cell r="A1554" t="str">
            <v>DEVETSIL SPOL SRO Czech Republic</v>
          </cell>
        </row>
        <row r="1555">
          <cell r="A1555" t="str">
            <v>DEVIN JSC COMPANY Bulgaria</v>
          </cell>
        </row>
        <row r="1556">
          <cell r="A1556" t="str">
            <v>DEVON CIDER LTD United Kingdom</v>
          </cell>
        </row>
        <row r="1557">
          <cell r="A1557" t="str">
            <v>DHARANIPHIPAT CO.,LTD. Thailand</v>
          </cell>
        </row>
        <row r="1558">
          <cell r="A1558" t="str">
            <v xml:space="preserve">DHARANIPHIPHAT COMPANY LIMITED </v>
          </cell>
        </row>
        <row r="1559">
          <cell r="A1559" t="str">
            <v>DIALORE INVESTMENT, S.L. Spain</v>
          </cell>
        </row>
        <row r="1560">
          <cell r="A1560" t="str">
            <v>DIC Japan</v>
          </cell>
        </row>
        <row r="1561">
          <cell r="A1561" t="str">
            <v>DICO Yemen</v>
          </cell>
        </row>
        <row r="1562">
          <cell r="A1562" t="str">
            <v xml:space="preserve">DING-AN COUNTY FINANCE AND </v>
          </cell>
        </row>
        <row r="1563">
          <cell r="A1563" t="str">
            <v>DIRGANTARA IMPEX PTE LTD Singapore</v>
          </cell>
        </row>
        <row r="1564">
          <cell r="A1564" t="str">
            <v>DISTRIBUIDORA DE AGUAS ENVASADAS Mexico</v>
          </cell>
        </row>
        <row r="1565">
          <cell r="A1565" t="str">
            <v>DISTRIBUIDORA GUARARAPES DE BEBIDAS Brazil</v>
          </cell>
        </row>
        <row r="1566">
          <cell r="A1566" t="str">
            <v xml:space="preserve">DISTRIBUIDORA IXTACOMITAN </v>
          </cell>
        </row>
        <row r="1567">
          <cell r="A1567" t="str">
            <v>DISTRIBUIDORES DE AGUAS ENUASADAS Mexico</v>
          </cell>
        </row>
        <row r="1568">
          <cell r="A1568" t="str">
            <v>DJ MECA - ROUSSON CHAMOUX France</v>
          </cell>
        </row>
        <row r="1569">
          <cell r="A1569" t="str">
            <v>DJAMILEX France</v>
          </cell>
        </row>
        <row r="1570">
          <cell r="A1570" t="str">
            <v>DJEHNI Algeria</v>
          </cell>
        </row>
        <row r="1571">
          <cell r="A1571" t="str">
            <v xml:space="preserve">Do Not Use </v>
          </cell>
        </row>
        <row r="1572">
          <cell r="A1572" t="str">
            <v xml:space="preserve">Do not use this code.  Customer has </v>
          </cell>
        </row>
        <row r="1573">
          <cell r="A1573" t="str">
            <v>DOBRAWA SP Z.O.O Poland</v>
          </cell>
        </row>
        <row r="1574">
          <cell r="A1574" t="str">
            <v>DODONI SP.J. Poland</v>
          </cell>
        </row>
        <row r="1575">
          <cell r="A1575" t="str">
            <v>DOGANAY GIDA A.S Turkey</v>
          </cell>
        </row>
        <row r="1576">
          <cell r="A1576" t="str">
            <v>DOGANAY GIDA A.S. Turkey</v>
          </cell>
        </row>
        <row r="1577">
          <cell r="A1577" t="str">
            <v>DOMINGO PASCUAL CARBO SA Spain</v>
          </cell>
        </row>
        <row r="1578">
          <cell r="A1578" t="str">
            <v>DOMTY MILK PRODUCTS CO Egypt</v>
          </cell>
        </row>
        <row r="1579">
          <cell r="A1579" t="str">
            <v>DONGGUAN GREAT EAST PACKAGING China</v>
          </cell>
        </row>
        <row r="1580">
          <cell r="A1580" t="str">
            <v>DONSKOYE SOLNECHNOYE Russian Fed.</v>
          </cell>
        </row>
        <row r="1581">
          <cell r="A1581" t="str">
            <v xml:space="preserve">DOO "KNJAZ MILOS-KOMERC" </v>
          </cell>
        </row>
        <row r="1582">
          <cell r="A1582" t="str">
            <v xml:space="preserve">DOORE INDUSTRIAL CO LTD </v>
          </cell>
        </row>
        <row r="1583">
          <cell r="A1583" t="str">
            <v>DOOSAN TECHPACK BG South Korea</v>
          </cell>
        </row>
        <row r="1584">
          <cell r="A1584" t="str">
            <v>DOOSAN TECHPACK BG, EUMSUNG PLANT South Korea</v>
          </cell>
        </row>
        <row r="1585">
          <cell r="A1585" t="str">
            <v xml:space="preserve">DORLYL </v>
          </cell>
        </row>
        <row r="1586">
          <cell r="A1586" t="str">
            <v>DORLYL France</v>
          </cell>
        </row>
        <row r="1587">
          <cell r="A1587" t="str">
            <v>DORRE INDUSTRIAL CO LTD South Korea</v>
          </cell>
        </row>
        <row r="1588">
          <cell r="A1588" t="str">
            <v>DORSNER SA France</v>
          </cell>
        </row>
        <row r="1589">
          <cell r="A1589" t="str">
            <v>DR SIEMER GETRANKE GMBH Germany</v>
          </cell>
        </row>
        <row r="1590">
          <cell r="A1590" t="str">
            <v>DREIECK INDUSTRIE LEASING AG Switzerland</v>
          </cell>
        </row>
        <row r="1591">
          <cell r="A1591" t="str">
            <v xml:space="preserve">DREIKISH MINERAL WATER </v>
          </cell>
        </row>
        <row r="1592">
          <cell r="A1592" t="str">
            <v>DREU S.A. Ecuador</v>
          </cell>
        </row>
        <row r="1593">
          <cell r="A1593" t="str">
            <v>DRINKA RIOJA Spain</v>
          </cell>
        </row>
        <row r="1594">
          <cell r="A1594" t="str">
            <v>DRUSTVENO PREDUZECE HEBA Serbia/Monteneg</v>
          </cell>
        </row>
        <row r="1595">
          <cell r="A1595" t="str">
            <v>DS FOODS LIMITED India</v>
          </cell>
        </row>
        <row r="1596">
          <cell r="A1596" t="str">
            <v>DUBAI REFRESHMENT P.S.C Utd.Arab.Emir.</v>
          </cell>
        </row>
        <row r="1597">
          <cell r="A1597" t="str">
            <v>DUBAI REFRESHMENTS COMPANY LTD Utd.Arab.Emir.</v>
          </cell>
        </row>
        <row r="1598">
          <cell r="A1598" t="str">
            <v>DUCONA HOLLAND BV Netherlands</v>
          </cell>
        </row>
        <row r="1599">
          <cell r="A1599" t="str">
            <v>DUKAT MILK INDUSTRY D.D Croatia</v>
          </cell>
        </row>
        <row r="1600">
          <cell r="A1600" t="str">
            <v>DUMORTIER France</v>
          </cell>
        </row>
        <row r="1601">
          <cell r="A1601" t="str">
            <v>DUPONT SABANCI POLYESTER LTD United Kingdom</v>
          </cell>
        </row>
        <row r="1602">
          <cell r="A1602" t="str">
            <v xml:space="preserve">DURRUTY </v>
          </cell>
        </row>
        <row r="1603">
          <cell r="A1603" t="str">
            <v xml:space="preserve">DUSSART LAURENT </v>
          </cell>
        </row>
        <row r="1604">
          <cell r="A1604" t="str">
            <v>DYCOL CO LTD Iran</v>
          </cell>
        </row>
        <row r="1605">
          <cell r="A1605" t="str">
            <v xml:space="preserve">DYNOPLAST N.V </v>
          </cell>
        </row>
        <row r="1606">
          <cell r="A1606" t="str">
            <v>E. DART SRL Italy</v>
          </cell>
        </row>
        <row r="1607">
          <cell r="A1607" t="str">
            <v>E. PAIRIS SA Greece</v>
          </cell>
        </row>
        <row r="1608">
          <cell r="A1608" t="str">
            <v>E.D.F   SERVICE RELATIONS France</v>
          </cell>
        </row>
        <row r="1609">
          <cell r="A1609" t="str">
            <v xml:space="preserve">E.M.T. </v>
          </cell>
        </row>
        <row r="1610">
          <cell r="A1610" t="str">
            <v>E.M.T. Tunisia</v>
          </cell>
        </row>
        <row r="1611">
          <cell r="A1611" t="str">
            <v>E.T.B. MASCHINENHANDELS GMBH Germany</v>
          </cell>
        </row>
        <row r="1612">
          <cell r="A1612" t="str">
            <v>EAST LIGHT OY Finland</v>
          </cell>
        </row>
        <row r="1613">
          <cell r="A1613" t="str">
            <v>EAST OCEAN OILS &amp; GRAINS China</v>
          </cell>
        </row>
        <row r="1614">
          <cell r="A1614" t="str">
            <v>EASTIN LAKESIDE HOTEL Thailand</v>
          </cell>
        </row>
        <row r="1615">
          <cell r="A1615" t="str">
            <v>EASTMAN CHEMICAL COMPANY USA</v>
          </cell>
        </row>
        <row r="1616">
          <cell r="A1616" t="str">
            <v xml:space="preserve">EASTMAN CHEMICAL ECTONA LTD </v>
          </cell>
        </row>
        <row r="1617">
          <cell r="A1617" t="str">
            <v>EASTMAN CHEMICAL ECTONA LTD Netherlands</v>
          </cell>
        </row>
        <row r="1618">
          <cell r="A1618" t="str">
            <v>EASTMAN CHEMICAL United Kingdom</v>
          </cell>
        </row>
        <row r="1619">
          <cell r="A1619" t="str">
            <v>EASTMAN CHEMICAL USA</v>
          </cell>
        </row>
        <row r="1620">
          <cell r="A1620" t="str">
            <v>EATSIA CO., LTD GOKA PLANT Japan</v>
          </cell>
        </row>
        <row r="1621">
          <cell r="A1621" t="str">
            <v>EAU MINERALE NATURELLE PLANCOET France</v>
          </cell>
        </row>
        <row r="1622">
          <cell r="A1622" t="str">
            <v>EAUX  DE SAINTE MARGUERITE France</v>
          </cell>
        </row>
        <row r="1623">
          <cell r="A1623" t="str">
            <v>EAUX COL ST GEORGES France</v>
          </cell>
        </row>
        <row r="1624">
          <cell r="A1624" t="str">
            <v>EAUX DE NIEDERBRONN France</v>
          </cell>
        </row>
        <row r="1625">
          <cell r="A1625" t="str">
            <v>EAUX DE SOURCE LABRADOR Canada</v>
          </cell>
        </row>
        <row r="1626">
          <cell r="A1626" t="str">
            <v>EAUX MINERALES DE CHAMBON France</v>
          </cell>
        </row>
        <row r="1627">
          <cell r="A1627" t="str">
            <v>EAUX MINERALES DE SAIL LES BAINS France</v>
          </cell>
        </row>
        <row r="1628">
          <cell r="A1628" t="str">
            <v xml:space="preserve">EAUX MINERALES DE SAINT AMAND </v>
          </cell>
        </row>
        <row r="1629">
          <cell r="A1629" t="str">
            <v>EAUX MINERALES DE SAINT-AMAND France</v>
          </cell>
        </row>
        <row r="1630">
          <cell r="A1630" t="str">
            <v>EAUX MINERALES DE ST ALBAN France</v>
          </cell>
        </row>
        <row r="1631">
          <cell r="A1631" t="str">
            <v>EAUX MINERALES DE ST ANTONIN CHEZ France</v>
          </cell>
        </row>
        <row r="1632">
          <cell r="A1632" t="str">
            <v>EAUX MINERALES DE ST ANTONIN France</v>
          </cell>
        </row>
        <row r="1633">
          <cell r="A1633" t="str">
            <v>EAUX MINERALES DE THONON France</v>
          </cell>
        </row>
        <row r="1634">
          <cell r="A1634" t="str">
            <v>EAUX VIVES D'HARRICANA Canada</v>
          </cell>
        </row>
        <row r="1635">
          <cell r="A1635" t="str">
            <v>ECAP Egypt</v>
          </cell>
        </row>
        <row r="1636">
          <cell r="A1636" t="str">
            <v>ECE CAIX Bulgaria</v>
          </cell>
        </row>
        <row r="1637">
          <cell r="A1637" t="str">
            <v>ECO BOTTLES LTD Bulgaria</v>
          </cell>
        </row>
        <row r="1638">
          <cell r="A1638" t="str">
            <v>ECO DE LOS ANDES Argentina</v>
          </cell>
        </row>
        <row r="1639">
          <cell r="A1639" t="str">
            <v>ECO DE LOS ANDES S.A Argentina</v>
          </cell>
        </row>
        <row r="1640">
          <cell r="A1640" t="str">
            <v>ECO PACK LIMITED Pakistan</v>
          </cell>
        </row>
        <row r="1641">
          <cell r="A1641" t="str">
            <v>ECOPACK CO., LTD Pakistan</v>
          </cell>
        </row>
        <row r="1642">
          <cell r="A1642" t="str">
            <v>ECOTECHNOLOGY &amp; FINANCING B.V. Switzerland</v>
          </cell>
        </row>
        <row r="1643">
          <cell r="A1643" t="str">
            <v>ECTRA France</v>
          </cell>
        </row>
        <row r="1644">
          <cell r="A1644" t="str">
            <v xml:space="preserve">ECUADOR BOTTLING COMPANY </v>
          </cell>
        </row>
        <row r="1645">
          <cell r="A1645" t="str">
            <v>ECUADOR BOTTLING COMPANY Ecuador</v>
          </cell>
        </row>
        <row r="1646">
          <cell r="A1646" t="str">
            <v xml:space="preserve">ECUADOR BOTTLING COMPANY SA </v>
          </cell>
        </row>
        <row r="1647">
          <cell r="A1647" t="str">
            <v>EDA France</v>
          </cell>
        </row>
        <row r="1648">
          <cell r="A1648" t="str">
            <v>EDDIE HIN PLASTICS LTD Fiji</v>
          </cell>
        </row>
        <row r="1649">
          <cell r="A1649" t="str">
            <v>EDEN NATURAL MINERAL WATER Israel</v>
          </cell>
        </row>
        <row r="1650">
          <cell r="A1650" t="str">
            <v>EDEN SPRINGS Israel</v>
          </cell>
        </row>
        <row r="1651">
          <cell r="A1651" t="str">
            <v>EDEN SPRINGS LTD Israel</v>
          </cell>
        </row>
        <row r="1652">
          <cell r="A1652" t="str">
            <v>EDEN SPRINGS LTD. Israel</v>
          </cell>
        </row>
        <row r="1653">
          <cell r="A1653" t="str">
            <v xml:space="preserve">EDEN SPRINGS MARKETING LTD </v>
          </cell>
        </row>
        <row r="1654">
          <cell r="A1654" t="str">
            <v>EDEN VALLEY United Kingdom</v>
          </cell>
        </row>
        <row r="1655">
          <cell r="A1655" t="str">
            <v>EDENA Reunion</v>
          </cell>
        </row>
        <row r="1656">
          <cell r="A1656" t="str">
            <v>EDIBLE OILS LIMITED United Kingdom</v>
          </cell>
        </row>
        <row r="1657">
          <cell r="A1657" t="str">
            <v>EDIBLE OILS LTD United Kingdom</v>
          </cell>
        </row>
        <row r="1658">
          <cell r="A1658" t="str">
            <v>EDUARDO VILLACIS SERVICES Germany</v>
          </cell>
        </row>
        <row r="1659">
          <cell r="A1659" t="str">
            <v>EFES BREWERY MOSCOW Russian Fed.</v>
          </cell>
        </row>
        <row r="1660">
          <cell r="A1660" t="str">
            <v>EFES SINAI YATIRIM HOLDING AS Turkey</v>
          </cell>
        </row>
        <row r="1661">
          <cell r="A1661" t="str">
            <v>EFES TURKMENISTAN Turkey</v>
          </cell>
        </row>
        <row r="1662">
          <cell r="A1662" t="str">
            <v>EFES VITANTA Moldavia</v>
          </cell>
        </row>
        <row r="1663">
          <cell r="A1663" t="str">
            <v>EFG EUROBANK Greece</v>
          </cell>
        </row>
        <row r="1664">
          <cell r="A1664" t="str">
            <v>EGEA HNOS Argentina</v>
          </cell>
        </row>
        <row r="1665">
          <cell r="A1665" t="str">
            <v xml:space="preserve">EGYPTIAN BOTTLING COMPANY </v>
          </cell>
        </row>
        <row r="1666">
          <cell r="A1666" t="str">
            <v>EGYPTIAN CO FOR ADVANCED PACKAGING Egypt</v>
          </cell>
        </row>
        <row r="1667">
          <cell r="A1667" t="str">
            <v>EI3 USA</v>
          </cell>
        </row>
        <row r="1668">
          <cell r="A1668" t="str">
            <v>EIMSA ENVASES GUADALAJARA Mexico</v>
          </cell>
        </row>
        <row r="1669">
          <cell r="A1669" t="str">
            <v>EIMSA ENVASES TAMPICO Mexico</v>
          </cell>
        </row>
        <row r="1670">
          <cell r="A1670" t="str">
            <v xml:space="preserve">EIN GEDI MINERAL WATER LTD </v>
          </cell>
        </row>
        <row r="1671">
          <cell r="A1671" t="str">
            <v>EIN GEDI MINERAL WATER LTD. Israel</v>
          </cell>
        </row>
        <row r="1672">
          <cell r="A1672" t="str">
            <v>EIN-GEDI MINERAL WATER LTD Israel</v>
          </cell>
        </row>
        <row r="1673">
          <cell r="A1673" t="str">
            <v>EKTAM KIBRIS LTD Turkey</v>
          </cell>
        </row>
        <row r="1674">
          <cell r="A1674" t="str">
            <v>EKTAM MAKINE SAN VE TIC AS Turkey</v>
          </cell>
        </row>
        <row r="1675">
          <cell r="A1675" t="str">
            <v>EL MAIMANI RED BRICK Saudi Arabia</v>
          </cell>
        </row>
        <row r="1676">
          <cell r="A1676" t="str">
            <v>EL NILE CO Egypt</v>
          </cell>
        </row>
        <row r="1677">
          <cell r="A1677" t="str">
            <v>ELEC MASTER OCEAN INDIEN Reunion</v>
          </cell>
        </row>
        <row r="1678">
          <cell r="A1678" t="str">
            <v xml:space="preserve">ELECTROPLAST </v>
          </cell>
        </row>
        <row r="1679">
          <cell r="A1679" t="str">
            <v xml:space="preserve">ELF ATOCHEM </v>
          </cell>
        </row>
        <row r="1680">
          <cell r="A1680" t="str">
            <v xml:space="preserve">ELF LUBRIFIANTS </v>
          </cell>
        </row>
        <row r="1681">
          <cell r="A1681" t="str">
            <v>ELKO INDUSTRIES SRL Rumania</v>
          </cell>
        </row>
        <row r="1682">
          <cell r="A1682" t="str">
            <v>ELVETEC SERVICES France</v>
          </cell>
        </row>
        <row r="1683">
          <cell r="A1683" t="str">
            <v>ELVIRA MINERAL WATER CO. LTD Tanzania</v>
          </cell>
        </row>
        <row r="1684">
          <cell r="A1684" t="str">
            <v>EMARATI FOOD STUFF&amp;PLASTIC PACKING Sudan</v>
          </cell>
        </row>
        <row r="1685">
          <cell r="A1685" t="str">
            <v xml:space="preserve">EMBALLAGE 86 </v>
          </cell>
        </row>
        <row r="1686">
          <cell r="A1686" t="str">
            <v>EMBALLAGE SERVICES France</v>
          </cell>
        </row>
        <row r="1687">
          <cell r="A1687" t="str">
            <v xml:space="preserve">EMBIOPLAST </v>
          </cell>
        </row>
        <row r="1688">
          <cell r="A1688" t="str">
            <v>EMBOL Bolivia</v>
          </cell>
        </row>
        <row r="1689">
          <cell r="A1689" t="str">
            <v xml:space="preserve">EMBONOR ARICA </v>
          </cell>
        </row>
        <row r="1690">
          <cell r="A1690" t="str">
            <v>EMBONOR SA Chile</v>
          </cell>
        </row>
        <row r="1691">
          <cell r="A1691" t="str">
            <v xml:space="preserve">EMBOTELLADORA  DOMINICA SAN MARTIN </v>
          </cell>
        </row>
        <row r="1692">
          <cell r="A1692" t="str">
            <v>EMBOTELLADORA AGA MEXICO SA DE CV Mexico</v>
          </cell>
        </row>
        <row r="1693">
          <cell r="A1693" t="str">
            <v>EMBOTELLADORA AGA S.A. DE C.V Mexico</v>
          </cell>
        </row>
        <row r="1694">
          <cell r="A1694" t="str">
            <v>EMBOTELLADORA AGA, S.A. DE C.V. Mexico</v>
          </cell>
        </row>
        <row r="1695">
          <cell r="A1695" t="str">
            <v xml:space="preserve">EMBOTELLADORA BOLIVIANAS </v>
          </cell>
        </row>
        <row r="1696">
          <cell r="A1696" t="str">
            <v>EMBOTELLADORA CARNAVAL S.A Chile</v>
          </cell>
        </row>
        <row r="1697">
          <cell r="A1697" t="str">
            <v xml:space="preserve">EMBOTELLADORA CENTRAL CHIAPANCA </v>
          </cell>
        </row>
        <row r="1698">
          <cell r="A1698" t="str">
            <v xml:space="preserve">EMBOTELLADORA CENTRAL CHIAPANECA </v>
          </cell>
        </row>
        <row r="1699">
          <cell r="A1699" t="str">
            <v>EMBOTELLADORA CENTROAMERICANA Costa Rica</v>
          </cell>
        </row>
        <row r="1700">
          <cell r="A1700" t="str">
            <v xml:space="preserve">EMBOTELLADORA CLAVERIA </v>
          </cell>
        </row>
        <row r="1701">
          <cell r="A1701" t="str">
            <v>EMBOTELLADORA COSTERA Mexico</v>
          </cell>
        </row>
        <row r="1702">
          <cell r="A1702" t="str">
            <v>EMBOTELLADORA DE CANARIAS, S.A Spain</v>
          </cell>
        </row>
        <row r="1703">
          <cell r="A1703" t="str">
            <v>EMBOTELLADORA DE OCCIDENTE SA DE CV Mexico</v>
          </cell>
        </row>
        <row r="1704">
          <cell r="A1704" t="str">
            <v>EMBOTELLADORA DE SAN JUAN SA DE CV Mexico</v>
          </cell>
        </row>
        <row r="1705">
          <cell r="A1705" t="str">
            <v>EMBOTELLADORA DE TLALNEPANTLA SA Mexico</v>
          </cell>
        </row>
        <row r="1706">
          <cell r="A1706" t="str">
            <v>EMBOTELLADORA DEL SOL Chile</v>
          </cell>
        </row>
        <row r="1707">
          <cell r="A1707" t="str">
            <v xml:space="preserve">EMBOTELLADORA DEL SOL S.A. </v>
          </cell>
        </row>
        <row r="1708">
          <cell r="A1708" t="str">
            <v>EMBOTELLADORA DEL SOL SA Chile</v>
          </cell>
        </row>
        <row r="1709">
          <cell r="A1709" t="str">
            <v xml:space="preserve">EMBOTELLADORA DEL URUGUAY </v>
          </cell>
        </row>
        <row r="1710">
          <cell r="A1710" t="str">
            <v>EMBOTELLADORA DOMINICANA Dominican Rep.</v>
          </cell>
        </row>
        <row r="1711">
          <cell r="A1711" t="str">
            <v xml:space="preserve">EMBOTELLADORA EBBA </v>
          </cell>
        </row>
        <row r="1712">
          <cell r="A1712" t="str">
            <v>EMBOTELLADORA FRONTERA (ALUSUD Peru</v>
          </cell>
        </row>
        <row r="1713">
          <cell r="A1713" t="str">
            <v>EMBOTELLADORA GRANIC Chile</v>
          </cell>
        </row>
        <row r="1714">
          <cell r="A1714" t="str">
            <v>EMBOTELLADORA HERDOMO Mexico</v>
          </cell>
        </row>
        <row r="1715">
          <cell r="A1715" t="str">
            <v>EMBOTELLADORA LA FAVORITA S.A. Mexico</v>
          </cell>
        </row>
        <row r="1716">
          <cell r="A1716" t="str">
            <v xml:space="preserve">EMBOTELLADORA LA ISLETA </v>
          </cell>
        </row>
        <row r="1717">
          <cell r="A1717" t="str">
            <v>EMBOTELLADORA LA ISLETA SA DE CV Mexico</v>
          </cell>
        </row>
        <row r="1718">
          <cell r="A1718" t="str">
            <v xml:space="preserve">EMBOTELLADORA LA MARIPOSA S.A. </v>
          </cell>
        </row>
        <row r="1719">
          <cell r="A1719" t="str">
            <v xml:space="preserve">EMBOTELLADORA LATINO AMERICANA </v>
          </cell>
        </row>
        <row r="1720">
          <cell r="A1720" t="str">
            <v>EMBOTELLADORA LATINO AMERICANA SA Peru</v>
          </cell>
        </row>
        <row r="1721">
          <cell r="A1721" t="str">
            <v>EMBOTELLADORA MANTE S.A DE CV Mexico</v>
          </cell>
        </row>
        <row r="1722">
          <cell r="A1722" t="str">
            <v>EMBOTELLADORA MATRIZ Argentina</v>
          </cell>
        </row>
        <row r="1723">
          <cell r="A1723" t="str">
            <v>EMBOTELLADORA METROPOLITANA PLANTA Mexico</v>
          </cell>
        </row>
        <row r="1724">
          <cell r="A1724" t="str">
            <v>EMBOTELLADORA PANAMCO NICARAGUA Nicaragua</v>
          </cell>
        </row>
        <row r="1725">
          <cell r="A1725" t="str">
            <v>EMBOTELLADORA PANAMCO TICA, S.A. Costa Rica</v>
          </cell>
        </row>
        <row r="1726">
          <cell r="A1726" t="str">
            <v>EMBOTELLADORA POLAR Argentina</v>
          </cell>
        </row>
        <row r="1727">
          <cell r="A1727" t="str">
            <v xml:space="preserve">EMBOTELLADORA SIN RIVAL S.A DE C.V. </v>
          </cell>
        </row>
        <row r="1728">
          <cell r="A1728" t="str">
            <v xml:space="preserve">EMBOTELLADORA SIN RIVAL SA DE CV </v>
          </cell>
        </row>
        <row r="1729">
          <cell r="A1729" t="str">
            <v>EMBOTELLADORA SOL (EMSOL) Mexico</v>
          </cell>
        </row>
        <row r="1730">
          <cell r="A1730" t="str">
            <v xml:space="preserve">EMBOTELLADORA TICA SA </v>
          </cell>
        </row>
        <row r="1731">
          <cell r="A1731" t="str">
            <v>EMBOTELLADORA TICA SA Costa Rica</v>
          </cell>
        </row>
        <row r="1732">
          <cell r="A1732" t="str">
            <v xml:space="preserve">EMBOTELLADORA TROPICAL SA de CV </v>
          </cell>
        </row>
        <row r="1733">
          <cell r="A1733" t="str">
            <v>EMBOTELLADORA XALOSTOC SA DE CV Mexico</v>
          </cell>
        </row>
        <row r="1734">
          <cell r="A1734" t="str">
            <v>EMBOTELLADORA Y PROCESA Ecuador</v>
          </cell>
        </row>
        <row r="1735">
          <cell r="A1735" t="str">
            <v>EMBOTELLADORA ZAPOPAN S.A. DE C.V. Mexico</v>
          </cell>
        </row>
        <row r="1736">
          <cell r="A1736" t="str">
            <v>EMBOTELLADORAS BOLIVIANAS Bolivia</v>
          </cell>
        </row>
        <row r="1737">
          <cell r="A1737" t="str">
            <v>EMBOTELLADORAS BOLIVIANAS S.A Bolivia</v>
          </cell>
        </row>
        <row r="1738">
          <cell r="A1738" t="str">
            <v xml:space="preserve">EMBOTELLADORAS COCA COLA </v>
          </cell>
        </row>
        <row r="1739">
          <cell r="A1739" t="str">
            <v>EMBOTELLADORAS COCA-COLA POLAR S.A. Chile</v>
          </cell>
        </row>
        <row r="1740">
          <cell r="A1740" t="str">
            <v xml:space="preserve">EMBOTELLADORAS COCA-COLA POLAR SA </v>
          </cell>
        </row>
        <row r="1741">
          <cell r="A1741" t="str">
            <v>EMBOTELLADORAS COCA-COLA POLAR SA Chile</v>
          </cell>
        </row>
        <row r="1742">
          <cell r="A1742" t="str">
            <v>EMBOTELLADORAS DEL INTERIOR SA Argentina</v>
          </cell>
        </row>
        <row r="1743">
          <cell r="A1743" t="str">
            <v xml:space="preserve">EMBOTELLADORAS POLAR </v>
          </cell>
        </row>
        <row r="1744">
          <cell r="A1744" t="str">
            <v xml:space="preserve">EMBOTELLEDORA GRANIC SA </v>
          </cell>
        </row>
        <row r="1745">
          <cell r="A1745" t="str">
            <v>EMBOTTELLADORA LATINO-AMERICANA Peru</v>
          </cell>
        </row>
        <row r="1746">
          <cell r="A1746" t="str">
            <v>EMBRAPACK EMBALAGENS LTDA Brazil</v>
          </cell>
        </row>
        <row r="1747">
          <cell r="A1747" t="str">
            <v xml:space="preserve">EMCO TECHNOLOGIES </v>
          </cell>
        </row>
        <row r="1748">
          <cell r="A1748" t="str">
            <v>EMIG AG Germany</v>
          </cell>
        </row>
        <row r="1749">
          <cell r="A1749" t="str">
            <v>EMIG GMBH &amp; CO KG Germany</v>
          </cell>
        </row>
        <row r="1750">
          <cell r="A1750" t="str">
            <v>EMIRATES CAN Utd.Arab.Emir.</v>
          </cell>
        </row>
        <row r="1751">
          <cell r="A1751" t="str">
            <v>EMIRATES PURE SPRING WATER Utd.Arab.Emir.</v>
          </cell>
        </row>
        <row r="1752">
          <cell r="A1752" t="str">
            <v>EMIRATES REFINING CO. LTD. Utd.Arab.Emir.</v>
          </cell>
        </row>
        <row r="1753">
          <cell r="A1753" t="str">
            <v xml:space="preserve">EMIS UP </v>
          </cell>
        </row>
        <row r="1754">
          <cell r="A1754" t="str">
            <v>EMPAQPLAST Ecuador</v>
          </cell>
        </row>
        <row r="1755">
          <cell r="A1755" t="str">
            <v>EMPAQUES SEWELL S.A. DE C.V. Mexico</v>
          </cell>
        </row>
        <row r="1756">
          <cell r="A1756" t="str">
            <v>EMPAQUES SEWELL SA DE CV Mexico</v>
          </cell>
        </row>
        <row r="1757">
          <cell r="A1757" t="str">
            <v xml:space="preserve">EMPRESA  AGUAS DO ALARDO </v>
          </cell>
        </row>
        <row r="1758">
          <cell r="A1758" t="str">
            <v>EMPRESA DAS AGUAS DO Portugal</v>
          </cell>
        </row>
        <row r="1759">
          <cell r="A1759" t="str">
            <v>EMPROPLAST S.A Peru</v>
          </cell>
        </row>
        <row r="1760">
          <cell r="A1760" t="str">
            <v xml:space="preserve">EMPROSUR S.A. </v>
          </cell>
        </row>
        <row r="1761">
          <cell r="A1761" t="str">
            <v>EMSA DE TLALNEPANTLA, S.A. Mexico</v>
          </cell>
        </row>
        <row r="1762">
          <cell r="A1762" t="str">
            <v>ENCE GMBH Switzerland</v>
          </cell>
        </row>
        <row r="1763">
          <cell r="A1763" t="str">
            <v>ENDRES &amp; SEIDL Germany</v>
          </cell>
        </row>
        <row r="1764">
          <cell r="A1764" t="str">
            <v>ENEKO LTD - UKRAINE-ISRAEL JOINT Ukraine</v>
          </cell>
        </row>
        <row r="1765">
          <cell r="A1765" t="str">
            <v>ENFRU France</v>
          </cell>
        </row>
        <row r="1766">
          <cell r="A1766" t="str">
            <v>ENGEE ENTERPRISE LTD United Kingdom</v>
          </cell>
        </row>
        <row r="1767">
          <cell r="A1767" t="str">
            <v>ENGEPACK EMBALAGENS Brazil</v>
          </cell>
        </row>
        <row r="1768">
          <cell r="A1768" t="str">
            <v>ENGEPACK EMBALAGENS S.A. Brazil</v>
          </cell>
        </row>
        <row r="1769">
          <cell r="A1769" t="str">
            <v>ENGEPACK EMBALAGENS S.P LTDA Brazil</v>
          </cell>
        </row>
        <row r="1770">
          <cell r="A1770" t="str">
            <v>ENGINEERING &amp; TURNKEY DIVISION Italy</v>
          </cell>
        </row>
        <row r="1771">
          <cell r="A1771" t="str">
            <v>ENPAL S.A Spain</v>
          </cell>
        </row>
        <row r="1772">
          <cell r="A1772" t="str">
            <v>ENTEC INTERNATIONAL LIMITED United Kingdom</v>
          </cell>
        </row>
        <row r="1773">
          <cell r="A1773" t="str">
            <v>ENTEC INTERNATIONAL LTD United Kingdom</v>
          </cell>
        </row>
        <row r="1774">
          <cell r="A1774" t="str">
            <v>ENVASES CARACAS C.A. Venezuela</v>
          </cell>
        </row>
        <row r="1775">
          <cell r="A1775" t="str">
            <v xml:space="preserve">ENVASES CARACAS CA </v>
          </cell>
        </row>
        <row r="1776">
          <cell r="A1776" t="str">
            <v>ENVASES CARACAS CA Venezuela</v>
          </cell>
        </row>
        <row r="1777">
          <cell r="A1777" t="str">
            <v>ENVASES CMF S.A Chile</v>
          </cell>
        </row>
        <row r="1778">
          <cell r="A1778" t="str">
            <v xml:space="preserve">ENVASES INDUSTRIALES -SHIP TO* </v>
          </cell>
        </row>
        <row r="1779">
          <cell r="A1779" t="str">
            <v xml:space="preserve">ENVASES INDUSTRIALES, C. POR A </v>
          </cell>
        </row>
        <row r="1780">
          <cell r="A1780" t="str">
            <v>ENVASES INNOVATIVOS DE LEON Mexico</v>
          </cell>
        </row>
        <row r="1781">
          <cell r="A1781" t="str">
            <v xml:space="preserve">ENVASES INNOVATIVOS DE MEXICO </v>
          </cell>
        </row>
        <row r="1782">
          <cell r="A1782" t="str">
            <v>ENVASES INNOVATIVOS DE MEXICO Mexico</v>
          </cell>
        </row>
        <row r="1783">
          <cell r="A1783" t="str">
            <v xml:space="preserve">ENVASES INNOVATIVOS DE MORELIA </v>
          </cell>
        </row>
        <row r="1784">
          <cell r="A1784" t="str">
            <v xml:space="preserve">ENVASES INNOVATIVOS DE TIJUANA </v>
          </cell>
        </row>
        <row r="1785">
          <cell r="A1785" t="str">
            <v>ENVASES INNOVATIVOS DE TIJUANA Mexico</v>
          </cell>
        </row>
        <row r="1786">
          <cell r="A1786" t="str">
            <v xml:space="preserve">ENVASES INNOVATIVOS INTERNACIONALES </v>
          </cell>
        </row>
        <row r="1787">
          <cell r="A1787" t="str">
            <v>ENVASES LA VICTORIA Mexico</v>
          </cell>
        </row>
        <row r="1788">
          <cell r="A1788" t="str">
            <v xml:space="preserve">ENVASES MULTIPACK </v>
          </cell>
        </row>
        <row r="1789">
          <cell r="A1789" t="str">
            <v>ENVASES MULTIPACK SA Chile</v>
          </cell>
        </row>
        <row r="1790">
          <cell r="A1790" t="str">
            <v>ENVASES PLASTICOS Argentina</v>
          </cell>
        </row>
        <row r="1791">
          <cell r="A1791" t="str">
            <v>ENVASES PLASTICOS BRENPACK Spain</v>
          </cell>
        </row>
        <row r="1792">
          <cell r="A1792" t="str">
            <v>ENVASES PLASTICOS S.A. Argentina</v>
          </cell>
        </row>
        <row r="1793">
          <cell r="A1793" t="str">
            <v>ENVASES UNIVERSALES S.A. DE C.V. Mexico</v>
          </cell>
        </row>
        <row r="1794">
          <cell r="A1794" t="str">
            <v>ENVASES UNIVERSALES SA DE CV. Mexico</v>
          </cell>
        </row>
        <row r="1795">
          <cell r="A1795" t="str">
            <v>ENVASES Y LUMINICOS PENINSULARES Mexico</v>
          </cell>
        </row>
        <row r="1796">
          <cell r="A1796" t="str">
            <v>EPB France</v>
          </cell>
        </row>
        <row r="1797">
          <cell r="A1797" t="str">
            <v>EPIROTIKI BOTTLING CO. Greece</v>
          </cell>
        </row>
        <row r="1798">
          <cell r="A1798" t="str">
            <v xml:space="preserve">EPKO  SA </v>
          </cell>
        </row>
        <row r="1799">
          <cell r="A1799" t="str">
            <v>EPKO Greece</v>
          </cell>
        </row>
        <row r="1800">
          <cell r="A1800" t="str">
            <v xml:space="preserve">EQUIPEMENT PLASTICS HOLLAND BV </v>
          </cell>
        </row>
        <row r="1801">
          <cell r="A1801" t="str">
            <v>EQUIPEMENTS, TECHNIQUES INDUSTRIELS France</v>
          </cell>
        </row>
        <row r="1802">
          <cell r="A1802" t="str">
            <v>ERBAK ULUDAG MESRUBAT VE GIDA Turkey</v>
          </cell>
        </row>
        <row r="1803">
          <cell r="A1803" t="str">
            <v>ERBEN LIMITED United Kingdom</v>
          </cell>
        </row>
        <row r="1804">
          <cell r="A1804" t="str">
            <v>ERIC 86 TRADING USA</v>
          </cell>
        </row>
        <row r="1805">
          <cell r="A1805" t="str">
            <v>ERIKLI SU VE MESRUBAT SANAYI AS Turkey</v>
          </cell>
        </row>
        <row r="1806">
          <cell r="A1806" t="str">
            <v>ERKRATHER QUELLEN GMBH &amp; CO Germany</v>
          </cell>
        </row>
        <row r="1807">
          <cell r="A1807" t="str">
            <v>ERM France</v>
          </cell>
        </row>
        <row r="1808">
          <cell r="A1808" t="str">
            <v>ERM PLASTURGIE France</v>
          </cell>
        </row>
        <row r="1809">
          <cell r="A1809" t="str">
            <v>ES SOFT DRINKS Rumania</v>
          </cell>
        </row>
        <row r="1810">
          <cell r="A1810" t="str">
            <v>ESKIMO Nicaragua</v>
          </cell>
        </row>
        <row r="1811">
          <cell r="A1811" t="str">
            <v>ESMA INDUSTRIAL ENTERPRISES Utd.Arab.Emir.</v>
          </cell>
        </row>
        <row r="1812">
          <cell r="A1812" t="str">
            <v>ESPECIALIDADES TECHNOLOGICAS LANCOP Mexico</v>
          </cell>
        </row>
        <row r="1813">
          <cell r="A1813" t="str">
            <v>ESSENTIAL SUPPLIES INC Guyana</v>
          </cell>
        </row>
        <row r="1814">
          <cell r="A1814" t="str">
            <v>ESTERFORM PACKAGING LTD United Kingdom</v>
          </cell>
        </row>
        <row r="1815">
          <cell r="A1815" t="str">
            <v>ETABLISSEMENTS COUBECHE &amp; CIE Djibouti</v>
          </cell>
        </row>
        <row r="1816">
          <cell r="A1816" t="str">
            <v>ETANOR-PENHA S.A Portugal</v>
          </cell>
        </row>
        <row r="1817">
          <cell r="A1817" t="str">
            <v>ETDE France</v>
          </cell>
        </row>
        <row r="1818">
          <cell r="A1818" t="str">
            <v>ETL GMBH Germany</v>
          </cell>
        </row>
        <row r="1819">
          <cell r="A1819" t="str">
            <v>ETS ANDRE ZALKIN France</v>
          </cell>
        </row>
        <row r="1820">
          <cell r="A1820" t="str">
            <v xml:space="preserve">ETS BERGOUG ABDELREZAK </v>
          </cell>
        </row>
        <row r="1821">
          <cell r="A1821" t="str">
            <v>ETS BORNE France</v>
          </cell>
        </row>
        <row r="1822">
          <cell r="A1822" t="str">
            <v xml:space="preserve">ETS DEBRIS </v>
          </cell>
        </row>
        <row r="1823">
          <cell r="A1823" t="str">
            <v>ETS DEBRIS France</v>
          </cell>
        </row>
        <row r="1824">
          <cell r="A1824" t="str">
            <v>ETS DELAUNE France</v>
          </cell>
        </row>
        <row r="1825">
          <cell r="A1825" t="str">
            <v>ETS DESCHARMES France</v>
          </cell>
        </row>
        <row r="1826">
          <cell r="A1826" t="str">
            <v>ETS DJGAGUEN Algeria</v>
          </cell>
        </row>
        <row r="1827">
          <cell r="A1827" t="str">
            <v>ETS DRUMEL OUTILLAGE France</v>
          </cell>
        </row>
        <row r="1828">
          <cell r="A1828" t="str">
            <v>ETS FAVI France</v>
          </cell>
        </row>
        <row r="1829">
          <cell r="A1829" t="str">
            <v>ETS FONTAINE SA France</v>
          </cell>
        </row>
        <row r="1830">
          <cell r="A1830" t="str">
            <v>ETS FRIEDRICH &amp; CIE France</v>
          </cell>
        </row>
        <row r="1831">
          <cell r="A1831" t="str">
            <v xml:space="preserve">ETS LEBRUN </v>
          </cell>
        </row>
        <row r="1832">
          <cell r="A1832" t="str">
            <v>ETS LEMOINE France</v>
          </cell>
        </row>
        <row r="1833">
          <cell r="A1833" t="str">
            <v>ETS LOMIER France</v>
          </cell>
        </row>
        <row r="1834">
          <cell r="A1834" t="str">
            <v>ETS MAUGARS France</v>
          </cell>
        </row>
        <row r="1835">
          <cell r="A1835" t="str">
            <v>ETS NORGREN HERION France</v>
          </cell>
        </row>
        <row r="1836">
          <cell r="A1836" t="str">
            <v>ETS RIONDE France</v>
          </cell>
        </row>
        <row r="1837">
          <cell r="A1837" t="str">
            <v>ETS SIMON FRERES France</v>
          </cell>
        </row>
        <row r="1838">
          <cell r="A1838" t="str">
            <v xml:space="preserve">ETS UN ENTEGEGRE TARIM URUNLERI </v>
          </cell>
        </row>
        <row r="1839">
          <cell r="A1839" t="str">
            <v>ETS ZAIM MOHAMED France</v>
          </cell>
        </row>
        <row r="1840">
          <cell r="A1840" t="str">
            <v>ETSUN ENTEGRE TARIM ÜRÜNLERI Turkey</v>
          </cell>
        </row>
        <row r="1841">
          <cell r="A1841" t="str">
            <v>EUGENE BOUJELE VINE Russian Fed.</v>
          </cell>
        </row>
        <row r="1842">
          <cell r="A1842" t="str">
            <v>EUR SIMPI Algeria</v>
          </cell>
        </row>
        <row r="1843">
          <cell r="A1843" t="str">
            <v xml:space="preserve">EURL PRODUITS LAITIERS TREFLE </v>
          </cell>
        </row>
        <row r="1844">
          <cell r="A1844" t="str">
            <v>EURO BEV DOO Croatia</v>
          </cell>
        </row>
        <row r="1845">
          <cell r="A1845" t="str">
            <v>EURO PET France</v>
          </cell>
        </row>
        <row r="1846">
          <cell r="A1846" t="str">
            <v>EUROFLACO France</v>
          </cell>
        </row>
        <row r="1847">
          <cell r="A1847" t="str">
            <v>EUROFLACON France</v>
          </cell>
        </row>
        <row r="1848">
          <cell r="A1848" t="str">
            <v>EUROFLOW OY Finland</v>
          </cell>
        </row>
        <row r="1849">
          <cell r="A1849" t="str">
            <v>EURO-GONHER, S.L. Portugal</v>
          </cell>
        </row>
        <row r="1850">
          <cell r="A1850" t="str">
            <v xml:space="preserve">EUROGYNOVA-CZ s.r.o </v>
          </cell>
        </row>
        <row r="1851">
          <cell r="A1851" t="str">
            <v xml:space="preserve">EUROGYNOVA-CZ s.r.o. </v>
          </cell>
        </row>
        <row r="1852">
          <cell r="A1852" t="str">
            <v>EUROINVERSIONES LAST TEARDROP S.L Spain</v>
          </cell>
        </row>
        <row r="1853">
          <cell r="A1853" t="str">
            <v>EUROINVERSIONES LAST TEARDROP, SL Spain</v>
          </cell>
        </row>
        <row r="1854">
          <cell r="A1854" t="str">
            <v>EUROLAIT Ivory Coast</v>
          </cell>
        </row>
        <row r="1855">
          <cell r="A1855" t="str">
            <v>EUROLINE INTERNATIONAL France</v>
          </cell>
        </row>
        <row r="1856">
          <cell r="A1856" t="str">
            <v>EUROMAG France</v>
          </cell>
        </row>
        <row r="1857">
          <cell r="A1857" t="str">
            <v>EUROPARTS Germany</v>
          </cell>
        </row>
        <row r="1858">
          <cell r="A1858" t="str">
            <v xml:space="preserve">EUROPEAN BANK FOR RECONSTRUCTION </v>
          </cell>
        </row>
        <row r="1859">
          <cell r="A1859" t="str">
            <v>EUROPEAN DRINKS SA Rumania</v>
          </cell>
        </row>
        <row r="1860">
          <cell r="A1860" t="str">
            <v>EUROPEENNE D'EMBOUTEILLAGE France</v>
          </cell>
        </row>
        <row r="1861">
          <cell r="A1861" t="str">
            <v>EUROPLAST 2001 France</v>
          </cell>
        </row>
        <row r="1862">
          <cell r="A1862" t="str">
            <v>EUROTECH GROUP L.L.C USA</v>
          </cell>
        </row>
        <row r="1863">
          <cell r="A1863" t="str">
            <v>EVIAN AMPHION France</v>
          </cell>
        </row>
        <row r="1864">
          <cell r="A1864" t="str">
            <v>EVITA Poland</v>
          </cell>
        </row>
        <row r="1865">
          <cell r="A1865" t="str">
            <v>EVROTEK Ukraine</v>
          </cell>
        </row>
        <row r="1866">
          <cell r="A1866" t="str">
            <v xml:space="preserve">EXAPAQ </v>
          </cell>
        </row>
        <row r="1867">
          <cell r="A1867" t="str">
            <v xml:space="preserve">EXHIBITION NPE'97 </v>
          </cell>
        </row>
        <row r="1868">
          <cell r="A1868" t="str">
            <v>EXIMTRA Spain</v>
          </cell>
        </row>
        <row r="1869">
          <cell r="A1869" t="str">
            <v>EXPOCEL S.A. France</v>
          </cell>
        </row>
        <row r="1870">
          <cell r="A1870" t="str">
            <v>EXPOPACK 2004 Mexico</v>
          </cell>
        </row>
        <row r="1871">
          <cell r="A1871" t="str">
            <v xml:space="preserve">EXPRESS DAIRIES MAJOR RETAIL </v>
          </cell>
        </row>
        <row r="1872">
          <cell r="A1872" t="str">
            <v>EXPRESS DAIRIES MAJOR RETAIL United Kingdom</v>
          </cell>
        </row>
        <row r="1873">
          <cell r="A1873" t="str">
            <v>EXPRESS DAIRIES SOUTH RUISLIP United Kingdom</v>
          </cell>
        </row>
        <row r="1874">
          <cell r="A1874" t="str">
            <v>EXPRESS DAIRIES United Kingdom</v>
          </cell>
        </row>
        <row r="1875">
          <cell r="A1875" t="str">
            <v>EXPRESS DAIRY United Kingdom</v>
          </cell>
        </row>
        <row r="1876">
          <cell r="A1876" t="str">
            <v xml:space="preserve">EXTRA KOFFEIN BT </v>
          </cell>
        </row>
        <row r="1877">
          <cell r="A1877" t="str">
            <v>EXTRUPLAST France</v>
          </cell>
        </row>
        <row r="1878">
          <cell r="A1878" t="str">
            <v xml:space="preserve">EYCAM PERRIER </v>
          </cell>
        </row>
        <row r="1879">
          <cell r="A1879" t="str">
            <v>F&amp;N COCA COLA  SINGAPORE PTE LTD Singapore</v>
          </cell>
        </row>
        <row r="1880">
          <cell r="A1880" t="str">
            <v xml:space="preserve">F.E BARBER LTD-DRINKS FACTORY </v>
          </cell>
        </row>
        <row r="1881">
          <cell r="A1881" t="str">
            <v>FABRICA  NESTLE WATERS Spain</v>
          </cell>
        </row>
        <row r="1882">
          <cell r="A1882" t="str">
            <v>FABRICA DE ENVASES PLASTICOS Chile</v>
          </cell>
        </row>
        <row r="1883">
          <cell r="A1883" t="str">
            <v>FABRICA DE ENVASES PLASTICOS S.A Chile</v>
          </cell>
        </row>
        <row r="1884">
          <cell r="A1884" t="str">
            <v>FABRICA DE JABON LA CORONA SA DE CV Mexico</v>
          </cell>
        </row>
        <row r="1885">
          <cell r="A1885" t="str">
            <v xml:space="preserve">FABRICA ZA MASLO </v>
          </cell>
        </row>
        <row r="1886">
          <cell r="A1886" t="str">
            <v>FADEC France</v>
          </cell>
        </row>
        <row r="1887">
          <cell r="A1887" t="str">
            <v xml:space="preserve">FAGE DAIRY AUYNDEO </v>
          </cell>
        </row>
        <row r="1888">
          <cell r="A1888" t="str">
            <v>FAGE DAIRY Greece</v>
          </cell>
        </row>
        <row r="1889">
          <cell r="A1889" t="str">
            <v>FAGE Greece</v>
          </cell>
        </row>
        <row r="1890">
          <cell r="A1890" t="str">
            <v>FAGRAVE SA Columbia</v>
          </cell>
        </row>
        <row r="1891">
          <cell r="A1891" t="str">
            <v>FAIRPLAST LTD United Kingdom</v>
          </cell>
        </row>
        <row r="1892">
          <cell r="A1892" t="str">
            <v xml:space="preserve">FAIRPLASTE LTD </v>
          </cell>
        </row>
        <row r="1893">
          <cell r="A1893" t="str">
            <v>FAIRPLASTE LTD United Kingdom</v>
          </cell>
        </row>
        <row r="1894">
          <cell r="A1894" t="str">
            <v>FAIRPLASTE United Kingdom</v>
          </cell>
        </row>
        <row r="1895">
          <cell r="A1895" t="str">
            <v>FAR EASTERN TEXTILE LTD Taiwan</v>
          </cell>
        </row>
        <row r="1896">
          <cell r="A1896" t="str">
            <v>FAR EASTERN TEXTILE LTD. Taiwan</v>
          </cell>
        </row>
        <row r="1897">
          <cell r="A1897" t="str">
            <v>FARAYAND PIROUZ CO Iran</v>
          </cell>
        </row>
        <row r="1898">
          <cell r="A1898" t="str">
            <v xml:space="preserve">FARDOUCEPLAST CO. </v>
          </cell>
        </row>
        <row r="1899">
          <cell r="A1899" t="str">
            <v>FARMA PET MEXICANA S.A DE C.V Mexico</v>
          </cell>
        </row>
        <row r="1900">
          <cell r="A1900" t="str">
            <v>FATSU DOGAL KAYNAK SULARI SAN. Turkey</v>
          </cell>
        </row>
        <row r="1901">
          <cell r="A1901" t="str">
            <v>FATSU DOGAL KAYNAK SULARI SAN.VE T Turkey</v>
          </cell>
        </row>
        <row r="1902">
          <cell r="A1902" t="str">
            <v>FATSU MESRUBAT SANAYI VE TIC AS Turkey</v>
          </cell>
        </row>
        <row r="1903">
          <cell r="A1903" t="str">
            <v>FAUCON PRODUCT LTD Mauritius</v>
          </cell>
        </row>
        <row r="1904">
          <cell r="A1904" t="str">
            <v xml:space="preserve">FAÜRT/PEPSI-COLA </v>
          </cell>
        </row>
        <row r="1905">
          <cell r="A1905" t="str">
            <v xml:space="preserve">FAVI TECHNOLOGIES </v>
          </cell>
        </row>
        <row r="1906">
          <cell r="A1906" t="str">
            <v>FAVI TECHNOLOGIES France</v>
          </cell>
        </row>
        <row r="1907">
          <cell r="A1907" t="str">
            <v>FEAPO Algeria</v>
          </cell>
        </row>
        <row r="1908">
          <cell r="A1908" t="str">
            <v>FELDSCHLOSSEN GETRANKE AG Switzerland</v>
          </cell>
        </row>
        <row r="1909">
          <cell r="A1909" t="str">
            <v xml:space="preserve">FELNAT </v>
          </cell>
        </row>
        <row r="1910">
          <cell r="A1910" t="str">
            <v xml:space="preserve">FEMIT PLASTIC AG </v>
          </cell>
        </row>
        <row r="1911">
          <cell r="A1911" t="str">
            <v>FEMIT PLASTIC AG Switzerland</v>
          </cell>
        </row>
        <row r="1912">
          <cell r="A1912" t="str">
            <v>FEMIT SAXON Switzerland</v>
          </cell>
        </row>
        <row r="1913">
          <cell r="A1913" t="str">
            <v xml:space="preserve">FEMIT SEBA APROZ </v>
          </cell>
        </row>
        <row r="1914">
          <cell r="A1914" t="str">
            <v>FENGKAI  QILIN SHAN SOURCE China</v>
          </cell>
        </row>
        <row r="1915">
          <cell r="A1915" t="str">
            <v>FERME DES PEUPLIERS France</v>
          </cell>
        </row>
        <row r="1916">
          <cell r="A1916" t="str">
            <v>FERME DU ROCHER France</v>
          </cell>
        </row>
        <row r="1917">
          <cell r="A1917" t="str">
            <v xml:space="preserve">FERMINVEST </v>
          </cell>
        </row>
        <row r="1918">
          <cell r="A1918" t="str">
            <v>FERMINVEST SARL France</v>
          </cell>
        </row>
        <row r="1919">
          <cell r="A1919" t="str">
            <v>FERNANDES BOTTLING Suriname</v>
          </cell>
        </row>
        <row r="1920">
          <cell r="A1920" t="str">
            <v>FERNANDEZ HINOJOSA Mexico</v>
          </cell>
        </row>
        <row r="1921">
          <cell r="A1921" t="str">
            <v>FERNBROOK SPRINGS Canada</v>
          </cell>
        </row>
        <row r="1922">
          <cell r="A1922" t="str">
            <v xml:space="preserve">FER-PLAST </v>
          </cell>
        </row>
        <row r="1923">
          <cell r="A1923" t="str">
            <v>FERPLAST France</v>
          </cell>
        </row>
        <row r="1924">
          <cell r="A1924" t="str">
            <v xml:space="preserve">FERRAND CHEMICAL </v>
          </cell>
        </row>
        <row r="1925">
          <cell r="A1925" t="str">
            <v>FERRARELLE SPA Italy</v>
          </cell>
        </row>
        <row r="1926">
          <cell r="A1926" t="str">
            <v>FERRENQUIN A LA CRUZ Venezuela</v>
          </cell>
        </row>
        <row r="1927">
          <cell r="A1927" t="str">
            <v>FESTO Ukraine</v>
          </cell>
        </row>
        <row r="1928">
          <cell r="A1928" t="str">
            <v>FIALPET Greece</v>
          </cell>
        </row>
        <row r="1929">
          <cell r="A1929" t="str">
            <v>FINCA GALLUR Spain</v>
          </cell>
        </row>
        <row r="1930">
          <cell r="A1930" t="str">
            <v xml:space="preserve">FINIMPIANTI </v>
          </cell>
        </row>
        <row r="1931">
          <cell r="A1931" t="str">
            <v>FINIMPIANTI INT LTD Russian Fed.</v>
          </cell>
        </row>
        <row r="1932">
          <cell r="A1932" t="str">
            <v>FINN SPRING OY Finland</v>
          </cell>
        </row>
        <row r="1933">
          <cell r="A1933" t="str">
            <v>FIPARH Switzerland</v>
          </cell>
        </row>
        <row r="1934">
          <cell r="A1934" t="str">
            <v xml:space="preserve">FIRMA ES SOFT DRINKS SRL </v>
          </cell>
        </row>
        <row r="1935">
          <cell r="A1935" t="str">
            <v>FIRMA SDI SOFTDRINKS INTERNATIONAL Germany</v>
          </cell>
        </row>
        <row r="1936">
          <cell r="A1936" t="str">
            <v>FIRMA VAN LAAR Netherlands</v>
          </cell>
        </row>
        <row r="1937">
          <cell r="A1937" t="str">
            <v>FLARUS NV Belgium</v>
          </cell>
        </row>
        <row r="1938">
          <cell r="A1938" t="str">
            <v>FLINT HILLS MANAGEMENT, LLC USA</v>
          </cell>
        </row>
        <row r="1939">
          <cell r="A1939" t="str">
            <v>FLORIDA ICE &amp; FARM CO. Costa Rica</v>
          </cell>
        </row>
        <row r="1940">
          <cell r="A1940" t="str">
            <v>FLORINA BULGARIE SA Bulgaria</v>
          </cell>
        </row>
        <row r="1941">
          <cell r="A1941" t="str">
            <v xml:space="preserve">FLORINA HONEOS </v>
          </cell>
        </row>
        <row r="1942">
          <cell r="A1942" t="str">
            <v>FLORINA HONEOS Greece</v>
          </cell>
        </row>
        <row r="1943">
          <cell r="A1943" t="str">
            <v>FLUIDES SERVICES PR Tunisia</v>
          </cell>
        </row>
        <row r="1944">
          <cell r="A1944" t="str">
            <v>FLUIDI SH.P.K. Kosovo</v>
          </cell>
        </row>
        <row r="1945">
          <cell r="A1945" t="str">
            <v>FNC S.A Uruguay</v>
          </cell>
        </row>
        <row r="1946">
          <cell r="A1946" t="str">
            <v>FOLD NIGERIA LIMITED Nigeria</v>
          </cell>
        </row>
        <row r="1947">
          <cell r="A1947" t="str">
            <v>FOLIO WATERS Portugal</v>
          </cell>
        </row>
        <row r="1948">
          <cell r="A1948" t="str">
            <v>FONT DE TAPIOLES, SA Spain</v>
          </cell>
        </row>
        <row r="1949">
          <cell r="A1949" t="str">
            <v>FONT SALEM Spain</v>
          </cell>
        </row>
        <row r="1950">
          <cell r="A1950" t="str">
            <v>FONT VELLA S.A (FONTER) Spain</v>
          </cell>
        </row>
        <row r="1951">
          <cell r="A1951" t="str">
            <v>FONT VELLA S.A Spain</v>
          </cell>
        </row>
        <row r="1952">
          <cell r="A1952" t="str">
            <v>FONT VELLA S.A. Spain</v>
          </cell>
        </row>
        <row r="1953">
          <cell r="A1953" t="str">
            <v>FONT VELLA Spain</v>
          </cell>
        </row>
        <row r="1954">
          <cell r="A1954" t="str">
            <v>FONTAGA  AGUAS DE RIBES Spain</v>
          </cell>
        </row>
        <row r="1955">
          <cell r="A1955" t="str">
            <v>FONTDOR, S.A. Spain</v>
          </cell>
        </row>
        <row r="1956">
          <cell r="A1956" t="str">
            <v>FONTE AZZURRINA S.P.A. Italy</v>
          </cell>
        </row>
        <row r="1957">
          <cell r="A1957" t="str">
            <v>FONTE ILARIA S.P.A. Italy</v>
          </cell>
        </row>
        <row r="1958">
          <cell r="A1958" t="str">
            <v>FONTE MARGHERITA SRL Italy</v>
          </cell>
        </row>
        <row r="1959">
          <cell r="A1959" t="str">
            <v>FONTEA AS Czech Republic</v>
          </cell>
        </row>
        <row r="1960">
          <cell r="A1960" t="str">
            <v xml:space="preserve">FONTER </v>
          </cell>
        </row>
        <row r="1961">
          <cell r="A1961" t="str">
            <v>FONTEVIVA S.R.L Italy</v>
          </cell>
        </row>
        <row r="1962">
          <cell r="A1962" t="str">
            <v>FONTI DEL CASTELO Italy</v>
          </cell>
        </row>
        <row r="1963">
          <cell r="A1963" t="str">
            <v>FONTI DEL VULTURE SPA Italy</v>
          </cell>
        </row>
        <row r="1964">
          <cell r="A1964" t="str">
            <v>FONTI DEL VULTURE SRL Italy</v>
          </cell>
        </row>
        <row r="1965">
          <cell r="A1965" t="str">
            <v>FONTI DELLA SILA SRL Italy</v>
          </cell>
        </row>
        <row r="1966">
          <cell r="A1966" t="str">
            <v>FONTI DI VINADIO S.P.A. Italy</v>
          </cell>
        </row>
        <row r="1967">
          <cell r="A1967" t="str">
            <v>FONTI LEVISSIMA SPA Italy</v>
          </cell>
        </row>
        <row r="1968">
          <cell r="A1968" t="str">
            <v>FONTI SAN BERNARDO SPA Italy</v>
          </cell>
        </row>
        <row r="1969">
          <cell r="A1969" t="str">
            <v>FONTI SANTA RITA Italy</v>
          </cell>
        </row>
        <row r="1970">
          <cell r="A1970" t="str">
            <v>FONYODI ASVANY VIZ KFT Hungary</v>
          </cell>
        </row>
        <row r="1971">
          <cell r="A1971" t="str">
            <v>FORLUMEN France</v>
          </cell>
        </row>
        <row r="1972">
          <cell r="A1972" t="str">
            <v>FORMOSA REFRESCOS S.A. Argentina</v>
          </cell>
        </row>
        <row r="1973">
          <cell r="A1973" t="str">
            <v>FORNIPET SRL Italy</v>
          </cell>
        </row>
        <row r="1974">
          <cell r="A1974" t="str">
            <v>FORVARD - KD SARL Ukraine</v>
          </cell>
        </row>
        <row r="1975">
          <cell r="A1975" t="str">
            <v xml:space="preserve">FOSHAN INTERNATIONAL TRUST AND </v>
          </cell>
        </row>
        <row r="1976">
          <cell r="A1976" t="str">
            <v xml:space="preserve">FOSPEDPACK (KOZVAMRAKTAR) </v>
          </cell>
        </row>
        <row r="1977">
          <cell r="A1977" t="str">
            <v>FOSTER WHEELER FRANCE France</v>
          </cell>
        </row>
        <row r="1978">
          <cell r="A1978" t="str">
            <v>FOVAROSI ASVANYVIZ Hungary</v>
          </cell>
        </row>
        <row r="1979">
          <cell r="A1979" t="str">
            <v>FRAGAZ EAU Russian Fed.</v>
          </cell>
        </row>
        <row r="1980">
          <cell r="A1980" t="str">
            <v>FRANCO SCHIPHOL Netherlands</v>
          </cell>
        </row>
        <row r="1981">
          <cell r="A1981" t="str">
            <v>FRANCOIS CHARVILLAT France</v>
          </cell>
        </row>
        <row r="1982">
          <cell r="A1982" t="str">
            <v xml:space="preserve">FRANCOPLAST </v>
          </cell>
        </row>
        <row r="1983">
          <cell r="A1983" t="str">
            <v>FRANCOPLAST Congo</v>
          </cell>
        </row>
        <row r="1984">
          <cell r="A1984" t="str">
            <v>FRANKFURTER BRAUHAUS GMBH Germany</v>
          </cell>
        </row>
        <row r="1985">
          <cell r="A1985" t="str">
            <v>FREEMAN INDUSTRIAL SERVICES USA</v>
          </cell>
        </row>
        <row r="1986">
          <cell r="A1986" t="str">
            <v>FREISE GMBH Germany</v>
          </cell>
        </row>
        <row r="1987">
          <cell r="A1987" t="str">
            <v>FREVO BRASIL IND. DE BEBIDAS LTDA Brazil</v>
          </cell>
        </row>
        <row r="1988">
          <cell r="A1988" t="str">
            <v xml:space="preserve">FRIESLAND DAIRY FOOD ON BEHALF </v>
          </cell>
        </row>
        <row r="1989">
          <cell r="A1989" t="str">
            <v>FRIGERA FRISCHGETRANKE GMBH Germany</v>
          </cell>
        </row>
        <row r="1990">
          <cell r="A1990" t="str">
            <v>FRIGOGLASS IND (NIG) LTD Nigeria</v>
          </cell>
        </row>
        <row r="1991">
          <cell r="A1991" t="str">
            <v>FRISIA SPA Italy</v>
          </cell>
        </row>
        <row r="1992">
          <cell r="A1992" t="str">
            <v>FRIULANE Italy</v>
          </cell>
        </row>
        <row r="1993">
          <cell r="A1993" t="str">
            <v>FROMAGERIE DE LA BRIE France</v>
          </cell>
        </row>
        <row r="1994">
          <cell r="A1994" t="str">
            <v>FROMARSAC SARL France</v>
          </cell>
        </row>
        <row r="1995">
          <cell r="A1995" t="str">
            <v>FRUCHTQUELL GETRAENKE INDUSTRIE Germany</v>
          </cell>
        </row>
        <row r="1996">
          <cell r="A1996" t="str">
            <v xml:space="preserve">FRUCTAL </v>
          </cell>
        </row>
        <row r="1997">
          <cell r="A1997" t="str">
            <v>FRUCTAL Slovenia</v>
          </cell>
        </row>
        <row r="1998">
          <cell r="A1998" t="str">
            <v xml:space="preserve">FRUITAL </v>
          </cell>
        </row>
        <row r="1999">
          <cell r="A1999" t="str">
            <v>FRUITAL Algeria</v>
          </cell>
        </row>
        <row r="2000">
          <cell r="A2000" t="str">
            <v xml:space="preserve">FRUITAL COCA COLA COMPANY </v>
          </cell>
        </row>
        <row r="2001">
          <cell r="A2001" t="str">
            <v>FRUIVAL France</v>
          </cell>
        </row>
        <row r="2002">
          <cell r="A2002" t="str">
            <v>FRUIVAL SA France</v>
          </cell>
        </row>
        <row r="2003">
          <cell r="A2003" t="str">
            <v>FRUKO MESRUBAT SAN A.S. Turkey</v>
          </cell>
        </row>
        <row r="2004">
          <cell r="A2004" t="str">
            <v xml:space="preserve">FRUKO MESRUBAT SANAYII A.S </v>
          </cell>
        </row>
        <row r="2005">
          <cell r="A2005" t="str">
            <v>FRUKO MESRUBAT SANAYII A.S. Turkey</v>
          </cell>
        </row>
        <row r="2006">
          <cell r="A2006" t="str">
            <v>FRUKO MESRUBAT SANAYII AS Turkey</v>
          </cell>
        </row>
        <row r="2007">
          <cell r="A2007" t="str">
            <v>FRUKO MESRUBAT SANAYII LTD.STI Turkey</v>
          </cell>
        </row>
        <row r="2008">
          <cell r="A2008" t="str">
            <v>FRUKO MESRURAT SANAYII AS Turkey</v>
          </cell>
        </row>
        <row r="2009">
          <cell r="A2009" t="str">
            <v>FRUKO TAMEK NEYVA SULARI SA Turkey</v>
          </cell>
        </row>
        <row r="2010">
          <cell r="A2010" t="str">
            <v>FUCHS France</v>
          </cell>
        </row>
        <row r="2011">
          <cell r="A2011" t="str">
            <v>FUENTE LIVIANA Spain</v>
          </cell>
        </row>
        <row r="2012">
          <cell r="A2012" t="str">
            <v>FUERSTENQUELLE BAD IMNAU GMBH Germany</v>
          </cell>
        </row>
        <row r="2013">
          <cell r="A2013" t="str">
            <v>FUJI PURE Japan</v>
          </cell>
        </row>
        <row r="2014">
          <cell r="A2014" t="str">
            <v xml:space="preserve">FUJIAN FUYAN GROUP CORPORATION </v>
          </cell>
        </row>
        <row r="2015">
          <cell r="A2015" t="str">
            <v>FULL VIEW PLASTICS PTY LTD Australia</v>
          </cell>
        </row>
        <row r="2016">
          <cell r="A2016" t="str">
            <v>FULL VIEW PLASTICS PTY.LTD. Australia</v>
          </cell>
        </row>
        <row r="2017">
          <cell r="A2017" t="str">
            <v xml:space="preserve">FULLVIEW PLASTICS </v>
          </cell>
        </row>
        <row r="2018">
          <cell r="A2018" t="str">
            <v>FULLVIEW PLASTICS Australia</v>
          </cell>
        </row>
        <row r="2019">
          <cell r="A2019" t="str">
            <v xml:space="preserve">FUMOA </v>
          </cell>
        </row>
        <row r="2020">
          <cell r="A2020" t="str">
            <v>FUTURA POLYMERS LTD India</v>
          </cell>
        </row>
        <row r="2021">
          <cell r="A2021" t="str">
            <v>FUZHOU ZIJIANG PACKING CO., LTD China</v>
          </cell>
        </row>
        <row r="2022">
          <cell r="A2022" t="str">
            <v>G.A.O France</v>
          </cell>
        </row>
        <row r="2023">
          <cell r="A2023" t="str">
            <v xml:space="preserve">G.I.M.B. </v>
          </cell>
        </row>
        <row r="2024">
          <cell r="A2024" t="str">
            <v>GAEC DE LA BERBEZIE France</v>
          </cell>
        </row>
        <row r="2025">
          <cell r="A2025" t="str">
            <v>GAEC DES RIBAUTES France</v>
          </cell>
        </row>
        <row r="2026">
          <cell r="A2026" t="str">
            <v>GALLIA INDUSTRIE S.A. Morocco</v>
          </cell>
        </row>
        <row r="2027">
          <cell r="A2027" t="str">
            <v xml:space="preserve">GALTEX </v>
          </cell>
        </row>
        <row r="2028">
          <cell r="A2028" t="str">
            <v>GAMBELIN S.A France</v>
          </cell>
        </row>
        <row r="2029">
          <cell r="A2029" t="str">
            <v>GANDOUR Lebanon</v>
          </cell>
        </row>
        <row r="2030">
          <cell r="A2030" t="str">
            <v>GANGLOFF France</v>
          </cell>
        </row>
        <row r="2031">
          <cell r="A2031" t="str">
            <v>GAPPINAR GIDA SANAYI VE TICARET A.S Turkey</v>
          </cell>
        </row>
        <row r="2032">
          <cell r="A2032" t="str">
            <v>GARAGE MODERNE DE GONFREVILLE France</v>
          </cell>
        </row>
        <row r="2033">
          <cell r="A2033" t="str">
            <v>GARCIA CARRION Spain</v>
          </cell>
        </row>
        <row r="2034">
          <cell r="A2034" t="str">
            <v>GARDA BIBITE SPA Italy</v>
          </cell>
        </row>
        <row r="2035">
          <cell r="A2035" t="str">
            <v>GASEOSAS COLOMBIANAS S.A. Columbia</v>
          </cell>
        </row>
        <row r="2036">
          <cell r="A2036" t="str">
            <v>GASTRO PET D.O.O Slovenia</v>
          </cell>
        </row>
        <row r="2037">
          <cell r="A2037" t="str">
            <v>GATRON Pakistan</v>
          </cell>
        </row>
        <row r="2038">
          <cell r="A2038" t="str">
            <v>GATTEFIN DOMINIQUE France</v>
          </cell>
        </row>
        <row r="2039">
          <cell r="A2039" t="str">
            <v>GCE FLUID POWER LTD United Kingdom</v>
          </cell>
        </row>
        <row r="2040">
          <cell r="A2040" t="str">
            <v>GE CAPITAL COPORATION USA</v>
          </cell>
        </row>
        <row r="2041">
          <cell r="A2041" t="str">
            <v>GE CAPITAL SERVICES INC Canada</v>
          </cell>
        </row>
        <row r="2042">
          <cell r="A2042" t="str">
            <v>GEBO CORPORATION USA</v>
          </cell>
        </row>
        <row r="2043">
          <cell r="A2043" t="str">
            <v>GEBO France</v>
          </cell>
        </row>
        <row r="2044">
          <cell r="A2044" t="str">
            <v xml:space="preserve">GEBO INDUSTRIES ASIA PACIFIC INC </v>
          </cell>
        </row>
        <row r="2045">
          <cell r="A2045" t="str">
            <v xml:space="preserve">GEC ALSTHOM  ACB </v>
          </cell>
        </row>
        <row r="2046">
          <cell r="A2046" t="str">
            <v>GEHRING OHG Germany</v>
          </cell>
        </row>
        <row r="2047">
          <cell r="A2047" t="str">
            <v>GEKU PLASTIK Germany</v>
          </cell>
        </row>
        <row r="2048">
          <cell r="A2048" t="str">
            <v>GENERAL BOTTLERS CR S.R..O Czech Republic</v>
          </cell>
        </row>
        <row r="2049">
          <cell r="A2049" t="str">
            <v xml:space="preserve">GENERAL BOTTLERS CR sro </v>
          </cell>
        </row>
        <row r="2050">
          <cell r="A2050" t="str">
            <v>GENERAL BOTTLERS CR sro Czech Republic</v>
          </cell>
        </row>
        <row r="2051">
          <cell r="A2051" t="str">
            <v>GENERAL CO FOR OIL SEEDS Libya</v>
          </cell>
        </row>
        <row r="2052">
          <cell r="A2052" t="str">
            <v xml:space="preserve">GENERAL COMPANY FOR FOOD </v>
          </cell>
        </row>
        <row r="2053">
          <cell r="A2053" t="str">
            <v>GENERAL DRINKS Tunisia</v>
          </cell>
        </row>
        <row r="2054">
          <cell r="A2054" t="str">
            <v>GENERAL ORGANIZATION Syria</v>
          </cell>
        </row>
        <row r="2055">
          <cell r="A2055" t="str">
            <v>GENERAL PLASTICS LTD Kenya</v>
          </cell>
        </row>
        <row r="2056">
          <cell r="A2056" t="str">
            <v>GENERAL SOFT DRINKS CO LTD Malta</v>
          </cell>
        </row>
        <row r="2057">
          <cell r="A2057" t="str">
            <v xml:space="preserve">GENERALE DE GRANDES SOURCES </v>
          </cell>
        </row>
        <row r="2058">
          <cell r="A2058" t="str">
            <v>GENOSSENCHAFT  DEUTSCHER BRUNNEN EG Germany</v>
          </cell>
        </row>
        <row r="2059">
          <cell r="A2059" t="str">
            <v>GEORGIAN GLASS &amp; MINERAL WATER Georgia</v>
          </cell>
        </row>
        <row r="2060">
          <cell r="A2060" t="str">
            <v>GEPA GMBH Germany</v>
          </cell>
        </row>
        <row r="2061">
          <cell r="A2061" t="str">
            <v>GERAD LTD United Kingdom</v>
          </cell>
        </row>
        <row r="2062">
          <cell r="A2062" t="str">
            <v>GERICO FRANCE France</v>
          </cell>
        </row>
        <row r="2063">
          <cell r="A2063" t="str">
            <v>GEROLSTEINER BRUNNEN Germany</v>
          </cell>
        </row>
        <row r="2064">
          <cell r="A2064" t="str">
            <v>GEROLSTEINER POLSKA SP. Z.O.O Poland</v>
          </cell>
        </row>
        <row r="2065">
          <cell r="A2065" t="str">
            <v>GES Tunisia</v>
          </cell>
        </row>
        <row r="2066">
          <cell r="A2066" t="str">
            <v>GESIM SRL Italy</v>
          </cell>
        </row>
        <row r="2067">
          <cell r="A2067" t="str">
            <v>GETRACO  GMBH Germany</v>
          </cell>
        </row>
        <row r="2068">
          <cell r="A2068" t="str">
            <v>GHADEER BEVERAGE AND FOOD CO. LTD Utd.Arab.Emir.</v>
          </cell>
        </row>
        <row r="2069">
          <cell r="A2069" t="str">
            <v>GHADEER MINERAL WATER CO. Jordan</v>
          </cell>
        </row>
        <row r="2070">
          <cell r="A2070" t="str">
            <v>GHADEER MINERAL WATER COMPANY Utd.Arab.Emir.</v>
          </cell>
        </row>
        <row r="2071">
          <cell r="A2071" t="str">
            <v>GIAPRAKAS NAUM Greece</v>
          </cell>
        </row>
        <row r="2072">
          <cell r="A2072" t="str">
            <v>GILES &amp; PARTNERS LTD United Kingdom</v>
          </cell>
        </row>
        <row r="2073">
          <cell r="A2073" t="str">
            <v>GIMB Hungary</v>
          </cell>
        </row>
        <row r="2074">
          <cell r="A2074" t="str">
            <v>GLENPATRICK SPRING WATER CIE LTD Ireland</v>
          </cell>
        </row>
        <row r="2075">
          <cell r="A2075" t="str">
            <v>GLOBAL BEVERAGE COMPANY Libya</v>
          </cell>
        </row>
        <row r="2076">
          <cell r="A2076" t="str">
            <v>GLOBE EXPORT LIMITED Gibraltar</v>
          </cell>
        </row>
        <row r="2077">
          <cell r="A2077" t="str">
            <v>GLOBE EXPORT LIMITED Switzerland</v>
          </cell>
        </row>
        <row r="2078">
          <cell r="A2078" t="str">
            <v>GLOCON Germany</v>
          </cell>
        </row>
        <row r="2079">
          <cell r="A2079" t="str">
            <v>GOCCIA DI CARNIA SPA Italy</v>
          </cell>
        </row>
        <row r="2080">
          <cell r="A2080" t="str">
            <v>GOETHE, S.A Spain</v>
          </cell>
        </row>
        <row r="2081">
          <cell r="A2081" t="str">
            <v>GOLDEN PET INDUSTRIES SDN BHD Malaysia</v>
          </cell>
        </row>
        <row r="2082">
          <cell r="A2082" t="str">
            <v>GOLDENFRY FOODS LTD United Kingdom</v>
          </cell>
        </row>
        <row r="2083">
          <cell r="A2083" t="str">
            <v>GORAND HANDELS UND Austria</v>
          </cell>
        </row>
        <row r="2084">
          <cell r="A2084" t="str">
            <v>GOTMAR CO. LTD Bulgaria</v>
          </cell>
        </row>
        <row r="2085">
          <cell r="A2085" t="str">
            <v>GPE - CORPORATE France</v>
          </cell>
        </row>
        <row r="2086">
          <cell r="A2086" t="str">
            <v>GRABOR PLASTICS LTD United Kingdom</v>
          </cell>
        </row>
        <row r="2087">
          <cell r="A2087" t="str">
            <v>GRAEFLICHE BRAUEREI Germany</v>
          </cell>
        </row>
        <row r="2088">
          <cell r="A2088" t="str">
            <v xml:space="preserve">GRAHAM EMBALLAGES PLASTIQUES </v>
          </cell>
        </row>
        <row r="2089">
          <cell r="A2089" t="str">
            <v>GRAHAM EMBALLAGES PLASTIQUES France</v>
          </cell>
        </row>
        <row r="2090">
          <cell r="A2090" t="str">
            <v xml:space="preserve">GRAHAM PACKAGING </v>
          </cell>
        </row>
        <row r="2091">
          <cell r="A2091" t="str">
            <v>GRAHAM PACKAGING CO USA</v>
          </cell>
        </row>
        <row r="2092">
          <cell r="A2092" t="str">
            <v>GRAHAM PACKAGING COMPANY BV Netherlands</v>
          </cell>
        </row>
        <row r="2093">
          <cell r="A2093" t="str">
            <v>GRAHAM PACKAGING COMPANY USA</v>
          </cell>
        </row>
        <row r="2094">
          <cell r="A2094" t="str">
            <v xml:space="preserve">GRAHAM PACKAGING COMPANY,L.P. </v>
          </cell>
        </row>
        <row r="2095">
          <cell r="A2095" t="str">
            <v>GRAHAM PACKAGING DEL ECUADOR SA Ecuador</v>
          </cell>
        </row>
        <row r="2096">
          <cell r="A2096" t="str">
            <v xml:space="preserve">GRAHAM PACKAGING EUROPE </v>
          </cell>
        </row>
        <row r="2097">
          <cell r="A2097" t="str">
            <v xml:space="preserve">GRAHAM PACKAGING FRANCE </v>
          </cell>
        </row>
        <row r="2098">
          <cell r="A2098" t="str">
            <v>GRAHAM PACKAGING FRANCE France</v>
          </cell>
        </row>
        <row r="2099">
          <cell r="A2099" t="str">
            <v>GRAHAM PACKAGING GLOBAL TECH CENTER USA</v>
          </cell>
        </row>
        <row r="2100">
          <cell r="A2100" t="str">
            <v>GRAHAM PACKAGING INC. * USA</v>
          </cell>
        </row>
        <row r="2101">
          <cell r="A2101" t="str">
            <v>GRAHAM PACKAGING POLAND SP ZOO Poland</v>
          </cell>
        </row>
        <row r="2102">
          <cell r="A2102" t="str">
            <v xml:space="preserve">Graham Packaging Shipping </v>
          </cell>
        </row>
        <row r="2103">
          <cell r="A2103" t="str">
            <v>GRAHAM PACKAGING SHIPPING USA</v>
          </cell>
        </row>
        <row r="2104">
          <cell r="A2104" t="str">
            <v>GRAHAM PACKAGING UK LTD United Kingdom</v>
          </cell>
        </row>
        <row r="2105">
          <cell r="A2105" t="str">
            <v>GRAHAM PACKAGING USA</v>
          </cell>
        </row>
        <row r="2106">
          <cell r="A2106" t="str">
            <v>GRAHAM PACKAGING VILLECOMTAL France</v>
          </cell>
        </row>
        <row r="2107">
          <cell r="A2107" t="str">
            <v>GRAHAM PKG France</v>
          </cell>
        </row>
        <row r="2108">
          <cell r="A2108" t="str">
            <v>GRAHAMPACKAGING Finland</v>
          </cell>
        </row>
        <row r="2109">
          <cell r="A2109" t="str">
            <v>GRANAROLO SPA Italy</v>
          </cell>
        </row>
        <row r="2110">
          <cell r="A2110" t="str">
            <v>GRAND' OUCHE France</v>
          </cell>
        </row>
        <row r="2111">
          <cell r="A2111" t="str">
            <v>GRANDE BRASSERIE NOUVELLE CALEDONIE New Caledonia</v>
          </cell>
        </row>
        <row r="2112">
          <cell r="A2112" t="str">
            <v>GRASAS S.A. Columbia</v>
          </cell>
        </row>
        <row r="2113">
          <cell r="A2113" t="str">
            <v>GRASYPLAST S.A. Columbia</v>
          </cell>
        </row>
        <row r="2114">
          <cell r="A2114" t="str">
            <v>GRAVETAL S.A. Columbia</v>
          </cell>
        </row>
        <row r="2115">
          <cell r="A2115" t="str">
            <v>GREAT CHINA METAL IND. CO., LTD. Taiwan</v>
          </cell>
        </row>
        <row r="2116">
          <cell r="A2116" t="str">
            <v>GREAT CHINA METAL IND. CO.,LTD., Taiwan</v>
          </cell>
        </row>
        <row r="2117">
          <cell r="A2117" t="str">
            <v xml:space="preserve">GREAT EAST PACKAGING HOLDING LTD </v>
          </cell>
        </row>
        <row r="2118">
          <cell r="A2118" t="str">
            <v>GREAT EAST PACKAGING HOLDING LTD Hong Kong</v>
          </cell>
        </row>
        <row r="2119">
          <cell r="A2119" t="str">
            <v xml:space="preserve">GREAT EAST PACKAGING HOLDINGS LTD </v>
          </cell>
        </row>
        <row r="2120">
          <cell r="A2120" t="str">
            <v>GREAT EAST PACKAGING HOLDINGS LTD Hong Kong</v>
          </cell>
        </row>
        <row r="2121">
          <cell r="A2121" t="str">
            <v>GREAT SPRING WATERS OF AMERICA USA</v>
          </cell>
        </row>
        <row r="2122">
          <cell r="A2122" t="str">
            <v>GREAT WALL PLASTICS CO., LTD China</v>
          </cell>
        </row>
        <row r="2123">
          <cell r="A2123" t="str">
            <v>GREHA S.RO Czech Republic</v>
          </cell>
        </row>
        <row r="2124">
          <cell r="A2124" t="str">
            <v>GREHA sro Czech Republic</v>
          </cell>
        </row>
        <row r="2125">
          <cell r="A2125" t="str">
            <v>GROUPA YAHIAOUI Algeria</v>
          </cell>
        </row>
        <row r="2126">
          <cell r="A2126" t="str">
            <v>GROUPE INDUSTRIEL SIM - SPA Algeria</v>
          </cell>
        </row>
        <row r="2127">
          <cell r="A2127" t="str">
            <v>GROUPE THERMES ADOUR France</v>
          </cell>
        </row>
        <row r="2128">
          <cell r="A2128" t="str">
            <v>GRUPO LACTOGAL Portugal</v>
          </cell>
        </row>
        <row r="2129">
          <cell r="A2129" t="str">
            <v>GRUPO PRADO CERVERA Spain</v>
          </cell>
        </row>
        <row r="2130">
          <cell r="A2130" t="str">
            <v>GSM ROAMING COMPANY Rumania</v>
          </cell>
        </row>
        <row r="2131">
          <cell r="A2131" t="str">
            <v>GSPS Germany</v>
          </cell>
        </row>
        <row r="2132">
          <cell r="A2132" t="str">
            <v>GTX HANEX PLASTIC SP. Z O.O. Poland</v>
          </cell>
        </row>
        <row r="2133">
          <cell r="A2133" t="str">
            <v>GUALA CLOSURES SPA Italy</v>
          </cell>
        </row>
        <row r="2134">
          <cell r="A2134" t="str">
            <v xml:space="preserve">GUANGDONG JIANLIBAO GROUP CO LTD </v>
          </cell>
        </row>
        <row r="2135">
          <cell r="A2135" t="str">
            <v>GUANGDONG NOWADA (GROUP) CO., LTD China</v>
          </cell>
        </row>
        <row r="2136">
          <cell r="A2136" t="str">
            <v>GUANGDONG NOWADAY HEALTH PRODUCT China</v>
          </cell>
        </row>
        <row r="2137">
          <cell r="A2137" t="str">
            <v>GUANGDONG ROBUST GROUP CO., LTD China</v>
          </cell>
        </row>
        <row r="2138">
          <cell r="A2138" t="str">
            <v>GUANGDONG SANSHUI HUANA PACKAGES China</v>
          </cell>
        </row>
        <row r="2139">
          <cell r="A2139" t="str">
            <v>GUANGDONG ZHONGBAO China</v>
          </cell>
        </row>
        <row r="2140">
          <cell r="A2140" t="str">
            <v xml:space="preserve">GUANGZHOU NEW SPRING </v>
          </cell>
        </row>
        <row r="2141">
          <cell r="A2141" t="str">
            <v>GUANGZHOU NEW SPRING PAGKAGING &amp; China</v>
          </cell>
        </row>
        <row r="2142">
          <cell r="A2142" t="str">
            <v>GUANGZHOU PRESIDENT ENTERPRISES China</v>
          </cell>
        </row>
        <row r="2143">
          <cell r="A2143" t="str">
            <v>GUANGZHOU WATSON'S FOOD &amp; BEVERAGES China</v>
          </cell>
        </row>
        <row r="2144">
          <cell r="A2144" t="str">
            <v>GUANGZHOU ZIJIANG PACKING CO., LTD China</v>
          </cell>
        </row>
        <row r="2145">
          <cell r="A2145" t="str">
            <v>GUANGZHOUSHI YONGLITAI SHIYE LTD China</v>
          </cell>
        </row>
        <row r="2146">
          <cell r="A2146" t="str">
            <v>GUERIN SYSTEMS France</v>
          </cell>
        </row>
        <row r="2147">
          <cell r="A2147" t="str">
            <v>GUESSINGER Austria</v>
          </cell>
        </row>
        <row r="2148">
          <cell r="A2148" t="str">
            <v>GUINNESS LIMITED United Kingdom</v>
          </cell>
        </row>
        <row r="2149">
          <cell r="A2149" t="str">
            <v xml:space="preserve">GULF PACKAGING </v>
          </cell>
        </row>
        <row r="2150">
          <cell r="A2150" t="str">
            <v>GULF PAKAGING Saudi Arabia</v>
          </cell>
        </row>
        <row r="2151">
          <cell r="A2151" t="str">
            <v>GULF STATES CANNERS INC USA</v>
          </cell>
        </row>
        <row r="2152">
          <cell r="A2152" t="str">
            <v>GULFA MINERAL WATER Utd.Arab.Emir.</v>
          </cell>
        </row>
        <row r="2153">
          <cell r="A2153" t="str">
            <v>GUOLENE PLASTIC PRODUCTS Malaysia</v>
          </cell>
        </row>
        <row r="2154">
          <cell r="A2154" t="str">
            <v>GUP DENEB Russian Fed.</v>
          </cell>
        </row>
        <row r="2155">
          <cell r="A2155" t="str">
            <v>GYH-PACK LTD Hungary</v>
          </cell>
        </row>
        <row r="2156">
          <cell r="A2156" t="str">
            <v>H &amp; E MANUFACTURING CORP Philippines</v>
          </cell>
        </row>
        <row r="2157">
          <cell r="A2157" t="str">
            <v>H &amp; M BADAWI GMBH Germany</v>
          </cell>
        </row>
        <row r="2158">
          <cell r="A2158" t="str">
            <v xml:space="preserve">H B M (HERBERT-BROWN MACHINERY) </v>
          </cell>
        </row>
        <row r="2159">
          <cell r="A2159" t="str">
            <v>H T P PACKAGING (PTY) LTD South Africa</v>
          </cell>
        </row>
        <row r="2160">
          <cell r="A2160" t="str">
            <v xml:space="preserve">H. P. HOOD INC. </v>
          </cell>
        </row>
        <row r="2161">
          <cell r="A2161" t="str">
            <v>H.B.E. - A.E Greece</v>
          </cell>
        </row>
        <row r="2162">
          <cell r="A2162" t="str">
            <v xml:space="preserve">H.B.M. </v>
          </cell>
        </row>
        <row r="2163">
          <cell r="A2163" t="str">
            <v>H.B.S.W. A.S/DOBRA VODA Czech Republic</v>
          </cell>
        </row>
        <row r="2164">
          <cell r="A2164" t="str">
            <v>HA DE BE GMBH Germany</v>
          </cell>
        </row>
        <row r="2165">
          <cell r="A2165" t="str">
            <v>HAAD THIP PUBLIC COMPANY LTD Thailand</v>
          </cell>
        </row>
        <row r="2166">
          <cell r="A2166" t="str">
            <v>HADHAM WATER LTD United Kingdom</v>
          </cell>
        </row>
        <row r="2167">
          <cell r="A2167" t="str">
            <v>HAIDRI BEVERAGES (PVT) LTD. Pakistan</v>
          </cell>
        </row>
        <row r="2168">
          <cell r="A2168" t="str">
            <v>HAIKOU ZHONGNAN PREFORM CO., LTD China</v>
          </cell>
        </row>
        <row r="2169">
          <cell r="A2169" t="str">
            <v>HAKUSHU HEALTH DRINK CO., LTD Japan</v>
          </cell>
        </row>
        <row r="2170">
          <cell r="A2170" t="str">
            <v>HALEEB FOODS LIMITED Pakistan</v>
          </cell>
        </row>
        <row r="2171">
          <cell r="A2171" t="str">
            <v>HAMED AL QURAISHI TRAVELLING Saudi Arabia</v>
          </cell>
        </row>
        <row r="2172">
          <cell r="A2172" t="str">
            <v>HAMSHO INTERNATIONAL Syria</v>
          </cell>
        </row>
        <row r="2173">
          <cell r="A2173" t="str">
            <v xml:space="preserve">HAMWORTHY BELLISS &amp; MORCOM </v>
          </cell>
        </row>
        <row r="2174">
          <cell r="A2174" t="str">
            <v>HANACKA KYSELKA SRO Czech Republic</v>
          </cell>
        </row>
        <row r="2175">
          <cell r="A2175" t="str">
            <v xml:space="preserve">HANACKA POTRAVINARSKA SPOL, </v>
          </cell>
        </row>
        <row r="2176">
          <cell r="A2176" t="str">
            <v xml:space="preserve">HANACKA POTRAVINARSKA SPOLECNOST </v>
          </cell>
        </row>
        <row r="2177">
          <cell r="A2177" t="str">
            <v>HANACKA POTRAVINARSKA SPOLECNOST Czech Republic</v>
          </cell>
        </row>
        <row r="2178">
          <cell r="A2178" t="str">
            <v>HANACKE ZAVODY A.S. Czech Republic</v>
          </cell>
        </row>
        <row r="2179">
          <cell r="A2179" t="str">
            <v>HANGZHOU GREAT EAST PACKAGING CO., China</v>
          </cell>
        </row>
        <row r="2180">
          <cell r="A2180" t="str">
            <v>HANGZHOU WAHAHA GROUP CORPORATION China</v>
          </cell>
        </row>
        <row r="2181">
          <cell r="A2181" t="str">
            <v xml:space="preserve">HANGZHOU ZHONG FU BOTTLE CO LTD </v>
          </cell>
        </row>
        <row r="2182">
          <cell r="A2182" t="str">
            <v>HANGZHOU ZHONGFU BOTTLE CO., LTD China</v>
          </cell>
        </row>
        <row r="2183">
          <cell r="A2183" t="str">
            <v>HANGZHOU ZHONGFU FRUIT &amp; VEGETABLE China</v>
          </cell>
        </row>
        <row r="2184">
          <cell r="A2184" t="str">
            <v xml:space="preserve">HANGZHOU ZIJIANG </v>
          </cell>
        </row>
        <row r="2185">
          <cell r="A2185" t="str">
            <v>HANGZHOU ZIJIANG PACKING CO., LTD China</v>
          </cell>
        </row>
        <row r="2186">
          <cell r="A2186" t="str">
            <v>HANIL CAN CO., LTD, DAEJEON PLANT South Korea</v>
          </cell>
        </row>
        <row r="2187">
          <cell r="A2187" t="str">
            <v>HANIL CAN COMPANY LTD South Korea</v>
          </cell>
        </row>
        <row r="2188">
          <cell r="A2188" t="str">
            <v>HANJIN J AND C CO  LTD South Korea</v>
          </cell>
        </row>
        <row r="2189">
          <cell r="A2189" t="str">
            <v>HANSABRAS BODEN KG Germany</v>
          </cell>
        </row>
        <row r="2190">
          <cell r="A2190" t="str">
            <v>HANSA-HEEMANN AG Germany</v>
          </cell>
        </row>
        <row r="2191">
          <cell r="A2191" t="str">
            <v>HARBIN ZHONGFU IN-LINE China</v>
          </cell>
        </row>
        <row r="2192">
          <cell r="A2192" t="str">
            <v>HARBORN FRANCE France</v>
          </cell>
        </row>
        <row r="2193">
          <cell r="A2193" t="str">
            <v>HARNEY ENTERPRISES (TULLAMORE) LTD Ireland</v>
          </cell>
        </row>
        <row r="2194">
          <cell r="A2194" t="str">
            <v>HARROGATE SPA WATER LIMITED United Kingdom</v>
          </cell>
        </row>
        <row r="2195">
          <cell r="A2195" t="str">
            <v xml:space="preserve">HARROGATE SPA WATER LTD </v>
          </cell>
        </row>
        <row r="2196">
          <cell r="A2196" t="str">
            <v>HARROGATE SPA WATER LTD United Kingdom</v>
          </cell>
        </row>
        <row r="2197">
          <cell r="A2197" t="str">
            <v xml:space="preserve">HARRY KENTH </v>
          </cell>
        </row>
        <row r="2198">
          <cell r="A2198" t="str">
            <v>HARTWALL Finland</v>
          </cell>
        </row>
        <row r="2199">
          <cell r="A2199" t="str">
            <v>HARTWALL LTD Finland</v>
          </cell>
        </row>
        <row r="2200">
          <cell r="A2200" t="str">
            <v>HARTWALL PLC Finland</v>
          </cell>
        </row>
        <row r="2201">
          <cell r="A2201" t="str">
            <v xml:space="preserve">HARVIEW TRADING </v>
          </cell>
        </row>
        <row r="2202">
          <cell r="A2202" t="str">
            <v>HARWIEW TRADING LTD Cyprus</v>
          </cell>
        </row>
        <row r="2203">
          <cell r="A2203" t="str">
            <v xml:space="preserve">HASTA LENGGENG PTE LTD </v>
          </cell>
        </row>
        <row r="2204">
          <cell r="A2204" t="str">
            <v>HASTA LENGGENG PVT LTD Singapore</v>
          </cell>
        </row>
        <row r="2205">
          <cell r="A2205" t="str">
            <v>HATTA MINERAL WATER Utd.Arab.Emir.</v>
          </cell>
        </row>
        <row r="2206">
          <cell r="A2206" t="str">
            <v>HAYET Tunisia</v>
          </cell>
        </row>
        <row r="2207">
          <cell r="A2207" t="str">
            <v>HBM   HERBERT BROWM MACHINERY Australia</v>
          </cell>
        </row>
        <row r="2208">
          <cell r="A2208" t="str">
            <v xml:space="preserve">HBM HERBERT BROWN MACHINERY </v>
          </cell>
        </row>
        <row r="2209">
          <cell r="A2209" t="str">
            <v>HBM HERBERT BROWN MACHINERY Australia</v>
          </cell>
        </row>
        <row r="2210">
          <cell r="A2210" t="str">
            <v>HBSW A.S. Czech Republic</v>
          </cell>
        </row>
        <row r="2211">
          <cell r="A2211" t="str">
            <v>H-C INDUSTRIES DE MEXICO SA DE CV Mexico</v>
          </cell>
        </row>
        <row r="2212">
          <cell r="A2212" t="str">
            <v>HCCBPL India</v>
          </cell>
        </row>
        <row r="2213">
          <cell r="A2213" t="str">
            <v>HEALTH WATER BOTTLING CO LTD Saudi Arabia</v>
          </cell>
        </row>
        <row r="2214">
          <cell r="A2214" t="str">
            <v>HEEMANN MINERALBRUNNEN Germany</v>
          </cell>
        </row>
        <row r="2215">
          <cell r="A2215" t="str">
            <v>HEFEI ZHONGFU CONTAINER CO., LTD China</v>
          </cell>
        </row>
        <row r="2216">
          <cell r="A2216" t="str">
            <v>HEFEI ZIJIANG PACKING CO., LTD China</v>
          </cell>
        </row>
        <row r="2217">
          <cell r="A2217" t="str">
            <v>HEINEKEN Russian Fed.</v>
          </cell>
        </row>
        <row r="2218">
          <cell r="A2218" t="str">
            <v xml:space="preserve">HEINZ KLAUS </v>
          </cell>
        </row>
        <row r="2219">
          <cell r="A2219" t="str">
            <v>HELLEFORS BRYGGERI AB Sweden</v>
          </cell>
        </row>
        <row r="2220">
          <cell r="A2220" t="str">
            <v>HELLENA Poland</v>
          </cell>
        </row>
        <row r="2221">
          <cell r="A2221" t="str">
            <v>HELLENA ZDROJ Poland</v>
          </cell>
        </row>
        <row r="2222">
          <cell r="A2222" t="str">
            <v xml:space="preserve">HELLENIC ATHENS PLANT </v>
          </cell>
        </row>
        <row r="2223">
          <cell r="A2223" t="str">
            <v xml:space="preserve">HELLENIC BOTTELING CIE SA </v>
          </cell>
        </row>
        <row r="2224">
          <cell r="A2224" t="str">
            <v>HELLENIC BOTTLING CO Greece</v>
          </cell>
        </row>
        <row r="2225">
          <cell r="A2225" t="str">
            <v>HELLENIC BOTTLING COMPANY S.A Greece</v>
          </cell>
        </row>
        <row r="2226">
          <cell r="A2226" t="str">
            <v>HELLENIC BOTTLING COMPANY S.A. Greece</v>
          </cell>
        </row>
        <row r="2227">
          <cell r="A2227" t="str">
            <v xml:space="preserve">HELLENIC BOTTLING COMPANY SA </v>
          </cell>
        </row>
        <row r="2228">
          <cell r="A2228" t="str">
            <v>HELVAZADE GIDA  VE IHTIYAC Turkey</v>
          </cell>
        </row>
        <row r="2229">
          <cell r="A2229" t="str">
            <v xml:space="preserve">HEMA TECHNOLOGIES </v>
          </cell>
        </row>
        <row r="2230">
          <cell r="A2230" t="str">
            <v>HENAN ZHONGFU CONTAINER CO., LTD China</v>
          </cell>
        </row>
        <row r="2231">
          <cell r="A2231" t="str">
            <v>HENKEL Germany</v>
          </cell>
        </row>
        <row r="2232">
          <cell r="A2232" t="str">
            <v>HENKEL IBERICA, S.A. Spain</v>
          </cell>
        </row>
        <row r="2233">
          <cell r="A2233" t="str">
            <v>HENKEL MAGYARORSZAG KFT Hungary</v>
          </cell>
        </row>
        <row r="2234">
          <cell r="A2234" t="str">
            <v>HENKEL MERIMA Serbia/Monteneg</v>
          </cell>
        </row>
        <row r="2235">
          <cell r="A2235" t="str">
            <v xml:space="preserve">HENKEL POLSKA SA </v>
          </cell>
        </row>
        <row r="2236">
          <cell r="A2236" t="str">
            <v>HENKEL SEVILLA, S.A. Spain</v>
          </cell>
        </row>
        <row r="2237">
          <cell r="A2237" t="str">
            <v xml:space="preserve">HERBERT BROWN MACHINERY </v>
          </cell>
        </row>
        <row r="2238">
          <cell r="A2238" t="str">
            <v xml:space="preserve">HERKULES RT </v>
          </cell>
        </row>
        <row r="2239">
          <cell r="A2239" t="str">
            <v>HERKULES RT Hungary</v>
          </cell>
        </row>
        <row r="2240">
          <cell r="A2240" t="str">
            <v>HERMES SP. ZOO Poland</v>
          </cell>
        </row>
        <row r="2241">
          <cell r="A2241" t="str">
            <v>HEY - SONG CORPORATION Taiwan</v>
          </cell>
        </row>
        <row r="2242">
          <cell r="A2242" t="str">
            <v>HEY SONG CORPORATION, Taiwan</v>
          </cell>
        </row>
        <row r="2243">
          <cell r="A2243" t="str">
            <v xml:space="preserve">HIDDEN SPRING &amp; PERRIER INC </v>
          </cell>
        </row>
        <row r="2244">
          <cell r="A2244" t="str">
            <v xml:space="preserve">HIDDEN SPRING &amp; PERRIER INC. </v>
          </cell>
        </row>
        <row r="2245">
          <cell r="A2245" t="str">
            <v>HIDROPURIFICADORA SUPER STAR Mexico</v>
          </cell>
        </row>
        <row r="2246">
          <cell r="A2246" t="str">
            <v>HIGHLAND SPRING LTD United Kingdom</v>
          </cell>
        </row>
        <row r="2247">
          <cell r="A2247" t="str">
            <v>HIGHLAND WATERS LIMITED Nigeria</v>
          </cell>
        </row>
        <row r="2248">
          <cell r="A2248" t="str">
            <v xml:space="preserve">HIGHTECH MARKETING SERVICES </v>
          </cell>
        </row>
        <row r="2249">
          <cell r="A2249" t="str">
            <v>HIGY FINANCE S.A. France</v>
          </cell>
        </row>
        <row r="2250">
          <cell r="A2250" t="str">
            <v>HILFORT PLASTICS South Africa</v>
          </cell>
        </row>
        <row r="2251">
          <cell r="A2251" t="str">
            <v>HILPAC OY Finland</v>
          </cell>
        </row>
        <row r="2252">
          <cell r="A2252" t="str">
            <v>HIMMELSBERGER MINERAL BRUNNEN GMBH Germany</v>
          </cell>
        </row>
        <row r="2253">
          <cell r="A2253" t="str">
            <v>HINDUSTAN COCA COLA BOTTLING India</v>
          </cell>
        </row>
        <row r="2254">
          <cell r="A2254" t="str">
            <v xml:space="preserve">HINDUSTAN COCA-COLA BEVERAGES </v>
          </cell>
        </row>
        <row r="2255">
          <cell r="A2255" t="str">
            <v>HINDUSTAN COCA-COLA BOTTLING India</v>
          </cell>
        </row>
        <row r="2256">
          <cell r="A2256" t="str">
            <v>HITOS  S.A. Greece</v>
          </cell>
        </row>
        <row r="2257">
          <cell r="A2257" t="str">
            <v>HOERBIGER SERVICE HUNGARIA KFT Hungary</v>
          </cell>
        </row>
        <row r="2258">
          <cell r="A2258" t="str">
            <v>HOKKAI CAN CHIYODA PLANT Japan</v>
          </cell>
        </row>
        <row r="2259">
          <cell r="A2259" t="str">
            <v>HOLANPLAST IBERICA SA Spain</v>
          </cell>
        </row>
        <row r="2260">
          <cell r="A2260" t="str">
            <v>HOLFER B.V Netherlands</v>
          </cell>
        </row>
        <row r="2261">
          <cell r="A2261" t="str">
            <v>HON CHUAN (THAILAND) LTD. Thailand</v>
          </cell>
        </row>
        <row r="2262">
          <cell r="A2262" t="str">
            <v>HONEY HEALTH WATER FACTORY Saudi Arabia</v>
          </cell>
        </row>
        <row r="2263">
          <cell r="A2263" t="str">
            <v>HONEY HEALTH WATER Saudi Arabia</v>
          </cell>
        </row>
        <row r="2264">
          <cell r="A2264" t="str">
            <v xml:space="preserve">HONEY WATER FACTORY </v>
          </cell>
        </row>
        <row r="2265">
          <cell r="A2265" t="str">
            <v>HOONG SENG KEE INDUSTRIES CO., LTD. Thailand</v>
          </cell>
        </row>
        <row r="2266">
          <cell r="A2266" t="str">
            <v>HOOP S.A Poland</v>
          </cell>
        </row>
        <row r="2267">
          <cell r="A2267" t="str">
            <v>HOOP S.A. Poland</v>
          </cell>
        </row>
        <row r="2268">
          <cell r="A2268" t="str">
            <v>HOOP SA Poland</v>
          </cell>
        </row>
        <row r="2269">
          <cell r="A2269" t="str">
            <v>HOSTBROOK SPA Italy</v>
          </cell>
        </row>
        <row r="2270">
          <cell r="A2270" t="str">
            <v>HOTEL BEDFORD France</v>
          </cell>
        </row>
        <row r="2271">
          <cell r="A2271" t="str">
            <v>HOTEL IBIS France</v>
          </cell>
        </row>
        <row r="2272">
          <cell r="A2272" t="str">
            <v>HOTEL MOZART Italy</v>
          </cell>
        </row>
        <row r="2273">
          <cell r="A2273" t="str">
            <v xml:space="preserve">HP HOOD INC </v>
          </cell>
        </row>
        <row r="2274">
          <cell r="A2274" t="str">
            <v>HP PACKAGING (NZ) LTD New Zealand</v>
          </cell>
        </row>
        <row r="2275">
          <cell r="A2275" t="str">
            <v>HRANEXPORT Bulgaria</v>
          </cell>
        </row>
        <row r="2276">
          <cell r="A2276" t="str">
            <v>HUICOMA Mali</v>
          </cell>
        </row>
        <row r="2277">
          <cell r="A2277" t="str">
            <v>HUILERIE ABEILLE France</v>
          </cell>
        </row>
        <row r="2278">
          <cell r="A2278" t="str">
            <v>HUILERIE DE SERIGNAN France</v>
          </cell>
        </row>
        <row r="2279">
          <cell r="A2279" t="str">
            <v>HUILERIE DU SOUSS Morocco</v>
          </cell>
        </row>
        <row r="2280">
          <cell r="A2280" t="str">
            <v xml:space="preserve">HUSKY </v>
          </cell>
        </row>
        <row r="2281">
          <cell r="A2281" t="str">
            <v>HUSKY INJECTION Canada</v>
          </cell>
        </row>
        <row r="2282">
          <cell r="A2282" t="str">
            <v>HUSKY INJECTION MOLDING Luxembourg</v>
          </cell>
        </row>
        <row r="2283">
          <cell r="A2283" t="str">
            <v xml:space="preserve">HYDROCHEM SRL </v>
          </cell>
        </row>
        <row r="2284">
          <cell r="A2284" t="str">
            <v>HYDROCHEM SRL Italy</v>
          </cell>
        </row>
        <row r="2285">
          <cell r="A2285" t="str">
            <v xml:space="preserve">HYGIENIC PACKAGING CORPORATION </v>
          </cell>
        </row>
        <row r="2286">
          <cell r="A2286" t="str">
            <v>HYOSUNG CORPORATION, DAEJEON PLANT South Korea</v>
          </cell>
        </row>
        <row r="2287">
          <cell r="A2287" t="str">
            <v>HYOSUNG CORPORATION, JINCHEON PLANT South Korea</v>
          </cell>
        </row>
        <row r="2288">
          <cell r="A2288" t="str">
            <v>HYOSUNG CORPORATION, YANGSAN PLANT South Korea</v>
          </cell>
        </row>
        <row r="2289">
          <cell r="A2289" t="str">
            <v>HYOSUNG T&amp;C South Korea</v>
          </cell>
        </row>
        <row r="2290">
          <cell r="A2290" t="str">
            <v>HYOSUNG(AMERICA),INC. USA</v>
          </cell>
        </row>
        <row r="2291">
          <cell r="A2291" t="str">
            <v>I.C.E. (INGENIERIE, CONCEPTION France</v>
          </cell>
        </row>
        <row r="2292">
          <cell r="A2292" t="str">
            <v>I.K. ANASTASOPOULOS &amp; SON O.E. Greece</v>
          </cell>
        </row>
        <row r="2293">
          <cell r="A2293" t="str">
            <v>I.M.F (INDUSTRIE MECANIQUE France</v>
          </cell>
        </row>
        <row r="2294">
          <cell r="A2294" t="str">
            <v xml:space="preserve">I.M.S.P LTD </v>
          </cell>
        </row>
        <row r="2295">
          <cell r="A2295" t="str">
            <v>I.M.S.P LTD United Kingdom</v>
          </cell>
        </row>
        <row r="2296">
          <cell r="A2296" t="str">
            <v>IBC PLASTIC SYSTEMS LIMITED Russian Fed.</v>
          </cell>
        </row>
        <row r="2297">
          <cell r="A2297" t="str">
            <v>IBEROAPLA PORTUGAL Portugal</v>
          </cell>
        </row>
        <row r="2298">
          <cell r="A2298" t="str">
            <v>IBERPLAST SA. Columbia</v>
          </cell>
        </row>
        <row r="2299">
          <cell r="A2299" t="str">
            <v xml:space="preserve">IB-MEISER </v>
          </cell>
        </row>
        <row r="2300">
          <cell r="A2300" t="str">
            <v>IBP BEOGRAD Serbia/Monteneg</v>
          </cell>
        </row>
        <row r="2301">
          <cell r="A2301" t="str">
            <v>Ice River Springs Water Co. Inc. Canada</v>
          </cell>
        </row>
        <row r="2302">
          <cell r="A2302" t="str">
            <v>ICELAND SPRING Iceland</v>
          </cell>
        </row>
        <row r="2303">
          <cell r="A2303" t="str">
            <v xml:space="preserve">IDROPEJO </v>
          </cell>
        </row>
        <row r="2304">
          <cell r="A2304" t="str">
            <v>IDROPEJO SPA Italy</v>
          </cell>
        </row>
        <row r="2305">
          <cell r="A2305" t="str">
            <v>IFAB BALTIC SIA Latvia</v>
          </cell>
        </row>
        <row r="2306">
          <cell r="A2306" t="str">
            <v>IFFCO EGYPT Egypt</v>
          </cell>
        </row>
        <row r="2307">
          <cell r="A2307" t="str">
            <v>IFFCO EGYPT S.A.E. Egypt</v>
          </cell>
        </row>
        <row r="2308">
          <cell r="A2308" t="str">
            <v>IFI IRAN FOOD INDUSTRIES Iran</v>
          </cell>
        </row>
        <row r="2309">
          <cell r="A2309" t="str">
            <v>IFTA D.O.O. Serbia/Monteneg</v>
          </cell>
        </row>
        <row r="2310">
          <cell r="A2310" t="str">
            <v xml:space="preserve">IGM GMBH </v>
          </cell>
        </row>
        <row r="2311">
          <cell r="A2311" t="str">
            <v>IKOGOSI WARM SPRING NIGERIA LTD Nigeria</v>
          </cell>
        </row>
        <row r="2312">
          <cell r="A2312" t="str">
            <v xml:space="preserve">ILKAN GIDA </v>
          </cell>
        </row>
        <row r="2313">
          <cell r="A2313" t="str">
            <v xml:space="preserve">ILKAN GIDA VE HIZMETLERI </v>
          </cell>
        </row>
        <row r="2314">
          <cell r="A2314" t="str">
            <v>IMCO FOOD PACK CO., LTD. Thailand</v>
          </cell>
        </row>
        <row r="2315">
          <cell r="A2315" t="str">
            <v>INCA INTERNATIONAL SPA Italy</v>
          </cell>
        </row>
        <row r="2316">
          <cell r="A2316" t="str">
            <v>INCAKOLA Peru</v>
          </cell>
        </row>
        <row r="2317">
          <cell r="A2317" t="str">
            <v xml:space="preserve">INCHCAPE EXPORT LTD </v>
          </cell>
        </row>
        <row r="2318">
          <cell r="A2318" t="str">
            <v>INCHCAPE EXPORT LTD United Kingdom</v>
          </cell>
        </row>
        <row r="2319">
          <cell r="A2319" t="str">
            <v>INCOROCK Belgium</v>
          </cell>
        </row>
        <row r="2320">
          <cell r="A2320" t="str">
            <v>IND. E COM. DE BEBIDAS FUNADA LTDA. Brazil</v>
          </cell>
        </row>
        <row r="2321">
          <cell r="A2321" t="str">
            <v>INDAIA BRASIL/AGUAS MINERAIS LTDA Brazil</v>
          </cell>
        </row>
        <row r="2322">
          <cell r="A2322" t="str">
            <v>INDEGA Ecuador</v>
          </cell>
        </row>
        <row r="2323">
          <cell r="A2323" t="str">
            <v xml:space="preserve">INDIVIDUAL ENTERPRISE DUNYA UNI </v>
          </cell>
        </row>
        <row r="2324">
          <cell r="A2324" t="str">
            <v>INDORAMA Thailand</v>
          </cell>
        </row>
        <row r="2325">
          <cell r="A2325" t="str">
            <v>INDUSTRIA EMBOTELLADORA DE MEXICO Mexico</v>
          </cell>
        </row>
        <row r="2326">
          <cell r="A2326" t="str">
            <v>INDUSTRIA PLASTICAS VICTORIA Mexico</v>
          </cell>
        </row>
        <row r="2327">
          <cell r="A2327" t="str">
            <v>INDUSTRIA REFRESQUERA PENINSULAR SA Mexico</v>
          </cell>
        </row>
        <row r="2328">
          <cell r="A2328" t="str">
            <v>INDUSTRIAL ACEITERA SA DE C.V. Mexico</v>
          </cell>
        </row>
        <row r="2329">
          <cell r="A2329" t="str">
            <v>INDUSTRIAL EMBOTELLADORA DEL VALLE Mexico</v>
          </cell>
        </row>
        <row r="2330">
          <cell r="A2330" t="str">
            <v xml:space="preserve">INDUSTRIAL PATRONA  SA DE CV </v>
          </cell>
        </row>
        <row r="2331">
          <cell r="A2331" t="str">
            <v>INDUSTRIAL PATRONA SA DE CV Mexico</v>
          </cell>
        </row>
        <row r="2332">
          <cell r="A2332" t="str">
            <v>INDUSTRIAL SOFT DRINKS BOTTLING CO Yemen</v>
          </cell>
        </row>
        <row r="2333">
          <cell r="A2333" t="str">
            <v>INDUSTRIAL TECHNIQUE LTD Ukraine</v>
          </cell>
        </row>
        <row r="2334">
          <cell r="A2334" t="str">
            <v xml:space="preserve">INDUSTRIAL TISCO S.A. </v>
          </cell>
        </row>
        <row r="2335">
          <cell r="A2335" t="str">
            <v>INDUSTRIAS ANANOS Costa Rica</v>
          </cell>
        </row>
        <row r="2336">
          <cell r="A2336" t="str">
            <v>INDUSTRIAS AÑAÑOS DE VENEZUELA C.A. Venezuela</v>
          </cell>
        </row>
        <row r="2337">
          <cell r="A2337" t="str">
            <v>INDUSTRIAS AÑAÑOS S.A. Peru</v>
          </cell>
        </row>
        <row r="2338">
          <cell r="A2338" t="str">
            <v>INDUSTRIAS CLAZAGO S.A. DE CV Mexico</v>
          </cell>
        </row>
        <row r="2339">
          <cell r="A2339" t="str">
            <v>INDUSTRIAS CRISTAL DE CENTROAMERICA El Salvador</v>
          </cell>
        </row>
        <row r="2340">
          <cell r="A2340" t="str">
            <v>INDUSTRIAS DE ACEITE S.A. Bolivia</v>
          </cell>
        </row>
        <row r="2341">
          <cell r="A2341" t="str">
            <v>INDUSTRIAS LA CONSTANCIA SA DE CV El Salvador</v>
          </cell>
        </row>
        <row r="2342">
          <cell r="A2342" t="str">
            <v>INDUSTRIAS LACTEAS CERVERA SA Spain</v>
          </cell>
        </row>
        <row r="2343">
          <cell r="A2343" t="str">
            <v>INDUSTRIAS LACTEAS DE VIC (LETEL) Spain</v>
          </cell>
        </row>
        <row r="2344">
          <cell r="A2344" t="str">
            <v>INDUSTRIAS LACTEAS VALLISOLETANAS, Spain</v>
          </cell>
        </row>
        <row r="2345">
          <cell r="A2345" t="str">
            <v>INDUSTRIAS PACOCHA S.A. Peru</v>
          </cell>
        </row>
        <row r="2346">
          <cell r="A2346" t="str">
            <v xml:space="preserve">INDUSTRIAS YOLI S.A. DE C.V. </v>
          </cell>
        </row>
        <row r="2347">
          <cell r="A2347" t="str">
            <v xml:space="preserve">INDUSTRIE - TECHNOLOGIE </v>
          </cell>
        </row>
        <row r="2348">
          <cell r="A2348" t="str">
            <v>INDUSTRIE SERVICES France</v>
          </cell>
        </row>
        <row r="2349">
          <cell r="A2349" t="str">
            <v>INDUSTRIE TOGNI SPA Italy</v>
          </cell>
        </row>
        <row r="2350">
          <cell r="A2350" t="str">
            <v>INDUSTRIE VERTRETUNGEN GES MBH Austria</v>
          </cell>
        </row>
        <row r="2351">
          <cell r="A2351" t="str">
            <v>INERGY AUTOMOTIVE SYSTEMS CENTRE France</v>
          </cell>
        </row>
        <row r="2352">
          <cell r="A2352" t="str">
            <v xml:space="preserve">INESFOOD GROUP </v>
          </cell>
        </row>
        <row r="2353">
          <cell r="A2353" t="str">
            <v>INESFOOD GROUP Tunisia</v>
          </cell>
        </row>
        <row r="2354">
          <cell r="A2354" t="str">
            <v>INEX N.V. Belgium</v>
          </cell>
        </row>
        <row r="2355">
          <cell r="A2355" t="str">
            <v>ING LEASE Germany</v>
          </cell>
        </row>
        <row r="2356">
          <cell r="A2356" t="str">
            <v>INGASEOSAS GASEOSAS SA Ecuador</v>
          </cell>
        </row>
        <row r="2357">
          <cell r="A2357" t="str">
            <v xml:space="preserve">INGENIERIE CONSEIL ETUDE </v>
          </cell>
        </row>
        <row r="2358">
          <cell r="A2358" t="str">
            <v xml:space="preserve">INGENIERIE PLASTIC </v>
          </cell>
        </row>
        <row r="2359">
          <cell r="A2359" t="str">
            <v>INGEROP France</v>
          </cell>
        </row>
        <row r="2360">
          <cell r="A2360" t="str">
            <v>INGEROP, OPEN STOCK COMPANY Russian Fed.</v>
          </cell>
        </row>
        <row r="2361">
          <cell r="A2361" t="str">
            <v>INJEPET EMBALAGENS LTDA Brazil</v>
          </cell>
        </row>
        <row r="2362">
          <cell r="A2362" t="str">
            <v>INMOBILIARIA HILLS S.A. DE C.V Mexico</v>
          </cell>
        </row>
        <row r="2363">
          <cell r="A2363" t="str">
            <v>INNOVATIVE TECH PACK LTD.ED India</v>
          </cell>
        </row>
        <row r="2364">
          <cell r="A2364" t="str">
            <v>INPET CO., LTD. Thailand</v>
          </cell>
        </row>
        <row r="2365">
          <cell r="A2365" t="str">
            <v>INPET S.A.E.C.A Paraguay</v>
          </cell>
        </row>
        <row r="2366">
          <cell r="A2366" t="str">
            <v>INSTITUT HENRIJEAN Belgium</v>
          </cell>
        </row>
        <row r="2367">
          <cell r="A2367" t="str">
            <v>INTEC MASCHINEN-EXPORT GMBH Germany</v>
          </cell>
        </row>
        <row r="2368">
          <cell r="A2368" t="str">
            <v>INTERBRAND S.A.L. Lebanon</v>
          </cell>
        </row>
        <row r="2369">
          <cell r="A2369" t="str">
            <v>INTERBREW BELGIUM N.V. Belgium</v>
          </cell>
        </row>
        <row r="2370">
          <cell r="A2370" t="str">
            <v>INTERGULF LTD. Utd.Arab.Emir.</v>
          </cell>
        </row>
        <row r="2371">
          <cell r="A2371" t="str">
            <v>INTERIMPEX PROMET Macedonia</v>
          </cell>
        </row>
        <row r="2372">
          <cell r="A2372" t="str">
            <v>INTERLAC Belgium</v>
          </cell>
        </row>
        <row r="2373">
          <cell r="A2373" t="str">
            <v xml:space="preserve">INTERMASK </v>
          </cell>
        </row>
        <row r="2374">
          <cell r="A2374" t="str">
            <v>INTERNATIONAL BEVERAGES Ireland</v>
          </cell>
        </row>
        <row r="2375">
          <cell r="A2375" t="str">
            <v>INTERNATIONAL BUSINESS AGENCY Germany</v>
          </cell>
        </row>
        <row r="2376">
          <cell r="A2376" t="str">
            <v>INTERNATIONAL CORPORATION LTD United Kingdom</v>
          </cell>
        </row>
        <row r="2377">
          <cell r="A2377" t="str">
            <v>INTERNATIONAL FOODSTUFFS CO. Utd.Arab.Emir.</v>
          </cell>
        </row>
        <row r="2378">
          <cell r="A2378" t="str">
            <v>INTERNATIONAL FOURNITURES France</v>
          </cell>
        </row>
        <row r="2379">
          <cell r="A2379" t="str">
            <v>INTERNATIONAL MEAT PROCESSING Jordan</v>
          </cell>
        </row>
        <row r="2380">
          <cell r="A2380" t="str">
            <v>INTERNATIONAL PACKAGING United Kingdom</v>
          </cell>
        </row>
        <row r="2381">
          <cell r="A2381" t="str">
            <v>INTERNATIONAL PHARMACEUTICAL AGENCY Guyana</v>
          </cell>
        </row>
        <row r="2382">
          <cell r="A2382" t="str">
            <v xml:space="preserve">INTERNATIONAL TRADING </v>
          </cell>
        </row>
        <row r="2383">
          <cell r="A2383" t="str">
            <v>INTEROIL Rumania</v>
          </cell>
        </row>
        <row r="2384">
          <cell r="A2384" t="str">
            <v>INTERSUN Utd.Arab.Emir.</v>
          </cell>
        </row>
        <row r="2385">
          <cell r="A2385" t="str">
            <v xml:space="preserve">INTI S.A.I.C PLANTA MENDOZA </v>
          </cell>
        </row>
        <row r="2386">
          <cell r="A2386" t="str">
            <v xml:space="preserve">INTI S.A.I.C. </v>
          </cell>
        </row>
        <row r="2387">
          <cell r="A2387" t="str">
            <v>INTI S.A.I.C. PLANTA CORDOBA Argentina</v>
          </cell>
        </row>
        <row r="2388">
          <cell r="A2388" t="str">
            <v>INVESCO LIMITED Zambia</v>
          </cell>
        </row>
        <row r="2389">
          <cell r="A2389" t="str">
            <v>INZA Belgium</v>
          </cell>
        </row>
        <row r="2390">
          <cell r="A2390" t="str">
            <v>IOLI NATURAL MINERAL WATER Greece</v>
          </cell>
        </row>
        <row r="2391">
          <cell r="A2391" t="str">
            <v>IP SYSTEM France</v>
          </cell>
        </row>
        <row r="2392">
          <cell r="A2392" t="str">
            <v>IPB CONSULTING GMBH Germany</v>
          </cell>
        </row>
        <row r="2393">
          <cell r="A2393" t="str">
            <v>IPEK SUVI ICECEKLER SAN VE TIC AS Turkey</v>
          </cell>
        </row>
        <row r="2394">
          <cell r="A2394" t="str">
            <v>IRANIAN PARENTERAL PRODUCTS CO Iran</v>
          </cell>
        </row>
        <row r="2395">
          <cell r="A2395" t="str">
            <v>IRKOURSKPICHEROM Russian Fed.</v>
          </cell>
        </row>
        <row r="2396">
          <cell r="A2396" t="str">
            <v>ISHIZUKA GLASS IWAKURA PLANT Japan</v>
          </cell>
        </row>
        <row r="2397">
          <cell r="A2397" t="str">
            <v>ISHIZUKA GLASS TOKYO PLANT Japan</v>
          </cell>
        </row>
        <row r="2398">
          <cell r="A2398" t="str">
            <v xml:space="preserve">ISKO </v>
          </cell>
        </row>
        <row r="2399">
          <cell r="A2399" t="str">
            <v>ISLA MONDIAL France</v>
          </cell>
        </row>
        <row r="2400">
          <cell r="A2400" t="str">
            <v xml:space="preserve">ISLAND ROCK, EURL </v>
          </cell>
        </row>
        <row r="2401">
          <cell r="A2401" t="str">
            <v xml:space="preserve">ISOPET S.A. </v>
          </cell>
        </row>
        <row r="2402">
          <cell r="A2402" t="str">
            <v>ITALAQUAE S.P.A. Italy</v>
          </cell>
        </row>
        <row r="2403">
          <cell r="A2403" t="str">
            <v xml:space="preserve">ITALAQUAE SPA </v>
          </cell>
        </row>
        <row r="2404">
          <cell r="A2404" t="str">
            <v>ITALPET PREFROME SPA Italy</v>
          </cell>
        </row>
        <row r="2405">
          <cell r="A2405" t="str">
            <v>ITC INDUSTRIEANLANGENHANDELS Germany</v>
          </cell>
        </row>
        <row r="2406">
          <cell r="A2406" t="str">
            <v>ITD ,  LTD Bulgaria</v>
          </cell>
        </row>
        <row r="2407">
          <cell r="A2407" t="str">
            <v>ITENGEI S.R.L. Italy</v>
          </cell>
        </row>
        <row r="2408">
          <cell r="A2408" t="str">
            <v>ITERA Russian Fed.</v>
          </cell>
        </row>
        <row r="2409">
          <cell r="A2409" t="str">
            <v>ITM FRANCE France</v>
          </cell>
        </row>
        <row r="2410">
          <cell r="A2410" t="str">
            <v>ITS France</v>
          </cell>
        </row>
        <row r="2411">
          <cell r="A2411" t="str">
            <v>ITS PLASTIC France</v>
          </cell>
        </row>
        <row r="2412">
          <cell r="A2412" t="str">
            <v>ITW MIMA SYSTEMS France</v>
          </cell>
        </row>
        <row r="2413">
          <cell r="A2413" t="str">
            <v>IVANOVO BEWING COMPANY Russian Fed.</v>
          </cell>
        </row>
        <row r="2414">
          <cell r="A2414" t="str">
            <v>IVESS Argentina</v>
          </cell>
        </row>
        <row r="2415">
          <cell r="A2415" t="str">
            <v>IVOIRIENNE DE MANUFACTURES Ivory Coast</v>
          </cell>
        </row>
        <row r="2416">
          <cell r="A2416" t="str">
            <v>IZVOR BOTTLING COMPANY PLC Bulgaria</v>
          </cell>
        </row>
        <row r="2417">
          <cell r="A2417" t="str">
            <v>IZVOR BOTTLING COMPANY PLC. Bulgaria</v>
          </cell>
        </row>
        <row r="2418">
          <cell r="A2418" t="str">
            <v>J. GARCIA CARRION LA MANCHA S.A Spain</v>
          </cell>
        </row>
        <row r="2419">
          <cell r="A2419" t="str">
            <v>J. STAMATAKIS AND SONS O.E. Greece</v>
          </cell>
        </row>
        <row r="2420">
          <cell r="A2420" t="str">
            <v xml:space="preserve">J.J CHARLES </v>
          </cell>
        </row>
        <row r="2421">
          <cell r="A2421" t="str">
            <v xml:space="preserve">J.J. CHARLES (AGENT COMMERCIAL) </v>
          </cell>
        </row>
        <row r="2422">
          <cell r="A2422" t="str">
            <v>J.R. SABATER Spain</v>
          </cell>
        </row>
        <row r="2423">
          <cell r="A2423" t="str">
            <v xml:space="preserve">J.S.C "BREST HOUSEHOLD </v>
          </cell>
        </row>
        <row r="2424">
          <cell r="A2424" t="str">
            <v>JABS Germany</v>
          </cell>
        </row>
        <row r="2425">
          <cell r="A2425" t="str">
            <v>JACSSY PLAST France</v>
          </cell>
        </row>
        <row r="2426">
          <cell r="A2426" t="str">
            <v>JAFORA TABORI LTD Israel</v>
          </cell>
        </row>
        <row r="2427">
          <cell r="A2427" t="str">
            <v>JAKIRM S.A. France</v>
          </cell>
        </row>
        <row r="2428">
          <cell r="A2428" t="str">
            <v>JAMJOOM PACKAGING TECHNIQUE Saudi Arabia</v>
          </cell>
        </row>
        <row r="2429">
          <cell r="A2429" t="str">
            <v>JAMNICA Croatia</v>
          </cell>
        </row>
        <row r="2430">
          <cell r="A2430" t="str">
            <v>JAMNICA D. D. Croatia</v>
          </cell>
        </row>
        <row r="2431">
          <cell r="A2431" t="str">
            <v>JANWISE LTD Hong Kong</v>
          </cell>
        </row>
        <row r="2432">
          <cell r="A2432" t="str">
            <v>JAP Hungary</v>
          </cell>
        </row>
        <row r="2433">
          <cell r="A2433" t="str">
            <v>Jasper Products USA</v>
          </cell>
        </row>
        <row r="2434">
          <cell r="A2434" t="str">
            <v xml:space="preserve">JAYCE ENTERPRISES LTD </v>
          </cell>
        </row>
        <row r="2435">
          <cell r="A2435" t="str">
            <v>JCS  "VODOKANAL" Russian Fed.</v>
          </cell>
        </row>
        <row r="2436">
          <cell r="A2436" t="str">
            <v>JEAN PERRET S.A. France</v>
          </cell>
        </row>
        <row r="2437">
          <cell r="A2437" t="str">
            <v>JEEMA MINERAL WATER Utd.Arab.Emir.</v>
          </cell>
        </row>
        <row r="2438">
          <cell r="A2438" t="str">
            <v>JEKO-PLASTICS Belgium</v>
          </cell>
        </row>
        <row r="2439">
          <cell r="A2439" t="str">
            <v>JET-PACK INTERNATIONAL France</v>
          </cell>
        </row>
        <row r="2440">
          <cell r="A2440" t="str">
            <v xml:space="preserve">JIANLIBAO HOLDING (HK) LTD </v>
          </cell>
        </row>
        <row r="2441">
          <cell r="A2441" t="str">
            <v xml:space="preserve">JILANI MULTIPACK </v>
          </cell>
        </row>
        <row r="2442">
          <cell r="A2442" t="str">
            <v>JILANI MULTIPACK Pakistan</v>
          </cell>
        </row>
        <row r="2443">
          <cell r="A2443" t="str">
            <v>JIN MAI LANG BEVERAGE CO LTD China</v>
          </cell>
        </row>
        <row r="2444">
          <cell r="A2444" t="str">
            <v>JINSOL TRADING COMPANY South Korea</v>
          </cell>
        </row>
        <row r="2445">
          <cell r="A2445" t="str">
            <v>JOHN A MASON GMBH &amp; CO KG Germany</v>
          </cell>
        </row>
        <row r="2446">
          <cell r="A2446" t="str">
            <v>JOHN BARRITT &amp; SON LTD. Bermuda</v>
          </cell>
        </row>
        <row r="2447">
          <cell r="A2447" t="str">
            <v xml:space="preserve">JOHNSON CONTROLS FRANCE </v>
          </cell>
        </row>
        <row r="2448">
          <cell r="A2448" t="str">
            <v xml:space="preserve">JOHNSON CONTROLS INTERNATIONAL </v>
          </cell>
        </row>
        <row r="2449">
          <cell r="A2449" t="str">
            <v xml:space="preserve">JOHNSON CONTROLS PLASTICS LTD </v>
          </cell>
        </row>
        <row r="2450">
          <cell r="A2450" t="str">
            <v xml:space="preserve">JOHNSON CONTROLS PLASTICS SPA </v>
          </cell>
        </row>
        <row r="2451">
          <cell r="A2451" t="str">
            <v>JOHNSON NEW CASTLE USA</v>
          </cell>
        </row>
        <row r="2452">
          <cell r="A2452" t="str">
            <v>JOINT VENTURE DOBRA VODA Ukraine</v>
          </cell>
        </row>
        <row r="2453">
          <cell r="A2453" t="str">
            <v>JOLIVAL France</v>
          </cell>
        </row>
        <row r="2454">
          <cell r="A2454" t="str">
            <v>JORDAN ICE AND AERATED WATER Jordan</v>
          </cell>
        </row>
        <row r="2455">
          <cell r="A2455" t="str">
            <v xml:space="preserve">JOSEPH DUNN (BOTTLERS LTD) </v>
          </cell>
        </row>
        <row r="2456">
          <cell r="A2456" t="str">
            <v>JOUD TRADING CO. Syria</v>
          </cell>
        </row>
        <row r="2457">
          <cell r="A2457" t="str">
            <v>JP AIGUILLE France</v>
          </cell>
        </row>
        <row r="2458">
          <cell r="A2458" t="str">
            <v>JPS LAIT France</v>
          </cell>
        </row>
        <row r="2459">
          <cell r="A2459" t="str">
            <v xml:space="preserve">JSC "MINERAL WATER OF </v>
          </cell>
        </row>
        <row r="2460">
          <cell r="A2460" t="str">
            <v>JSC "TSARISTSYNO DIARY" Russian Fed.</v>
          </cell>
        </row>
        <row r="2461">
          <cell r="A2461" t="str">
            <v>JSC BELYE GORY, Russian Fed.</v>
          </cell>
        </row>
        <row r="2462">
          <cell r="A2462" t="str">
            <v>JSC MINSK Belarusse</v>
          </cell>
        </row>
        <row r="2463">
          <cell r="A2463" t="str">
            <v xml:space="preserve">JSV "PRIKOLOTNYANSKY OIL </v>
          </cell>
        </row>
        <row r="2464">
          <cell r="A2464" t="str">
            <v>JSV PRIKOLOTNYANSKY Ukraine</v>
          </cell>
        </row>
        <row r="2465">
          <cell r="A2465" t="str">
            <v>JURAJSKA  SPOLDZIELNIA PRACY Poland</v>
          </cell>
        </row>
        <row r="2466">
          <cell r="A2466" t="str">
            <v>JURAJSKA WVG W POSTEPIE Poland</v>
          </cell>
        </row>
        <row r="2467">
          <cell r="A2467" t="str">
            <v>JURASKA SPOLDZIELNIA PRACY Poland</v>
          </cell>
        </row>
        <row r="2468">
          <cell r="A2468" t="str">
            <v>JUS DE FRUITS MONT-PELE Martinique</v>
          </cell>
        </row>
        <row r="2469">
          <cell r="A2469" t="str">
            <v>JV OBI ZULOL Tadzhikistan</v>
          </cell>
        </row>
        <row r="2470">
          <cell r="A2470" t="str">
            <v>JVPLAST France</v>
          </cell>
        </row>
        <row r="2471">
          <cell r="A2471" t="str">
            <v>K H S ( AG) Germany</v>
          </cell>
        </row>
        <row r="2472">
          <cell r="A2472" t="str">
            <v>K.E.R.N Germany</v>
          </cell>
        </row>
        <row r="2473">
          <cell r="A2473" t="str">
            <v>K.K.KINGSTON LTD Pap. New Guinea</v>
          </cell>
        </row>
        <row r="2474">
          <cell r="A2474" t="str">
            <v>KABATILO INDUSTRY &amp; TRADING EST. Jordan</v>
          </cell>
        </row>
        <row r="2475">
          <cell r="A2475" t="str">
            <v>KAELERTECHNICAL GMBH Germany</v>
          </cell>
        </row>
        <row r="2476">
          <cell r="A2476" t="str">
            <v>KALISE MENORQUINA SA Spain</v>
          </cell>
        </row>
        <row r="2477">
          <cell r="A2477" t="str">
            <v>KALIX France</v>
          </cell>
        </row>
        <row r="2478">
          <cell r="A2478" t="str">
            <v>KAMSAR INTERNATIONAL GEN TRADING Utd.Arab.Emir.</v>
          </cell>
        </row>
        <row r="2479">
          <cell r="A2479" t="str">
            <v>KA-MUR BEVERAGE SERVICES LTD United Kingdom</v>
          </cell>
        </row>
        <row r="2480">
          <cell r="A2480" t="str">
            <v>KANDHARI BEVERAGES LTD India</v>
          </cell>
        </row>
        <row r="2481">
          <cell r="A2481" t="str">
            <v>KARACHINSKY ISTOCHNIK Russian Fed.</v>
          </cell>
        </row>
        <row r="2482">
          <cell r="A2482" t="str">
            <v>KARLOVARSKA KORUNNI KYSELKA s.r.o. Czech Republic</v>
          </cell>
        </row>
        <row r="2483">
          <cell r="A2483" t="str">
            <v>KARLOVARSKE MINERALNI VODY A.S Czech Republic</v>
          </cell>
        </row>
        <row r="2484">
          <cell r="A2484" t="str">
            <v xml:space="preserve">KARLOVARSKE MINERALNI VODY AS </v>
          </cell>
        </row>
        <row r="2485">
          <cell r="A2485" t="str">
            <v xml:space="preserve">KAWTHAR AND MURADA CO. </v>
          </cell>
        </row>
        <row r="2486">
          <cell r="A2486" t="str">
            <v>KAWTHER INVESTMENTS CO. LTD Jordan</v>
          </cell>
        </row>
        <row r="2487">
          <cell r="A2487" t="str">
            <v>KAYAOGLU GIDA SAN TIC LTD STI Turkey</v>
          </cell>
        </row>
        <row r="2488">
          <cell r="A2488" t="str">
            <v xml:space="preserve">KC LTD </v>
          </cell>
        </row>
        <row r="2489">
          <cell r="A2489" t="str">
            <v>KECSKEMETI KONZERVGYAR Hungary</v>
          </cell>
        </row>
        <row r="2490">
          <cell r="A2490" t="str">
            <v xml:space="preserve">KEMIK </v>
          </cell>
        </row>
        <row r="2491">
          <cell r="A2491" t="str">
            <v>KENNERTY FARM DAIRIES United Kingdom</v>
          </cell>
        </row>
        <row r="2492">
          <cell r="A2492" t="str">
            <v xml:space="preserve">KENTPOL SP.ZOO </v>
          </cell>
        </row>
        <row r="2493">
          <cell r="A2493" t="str">
            <v>KENTPOL ZYWIECKI KRYSZTAL SP.Z.O.O. Poland</v>
          </cell>
        </row>
        <row r="2494">
          <cell r="A2494" t="str">
            <v xml:space="preserve">KEO LIMITED </v>
          </cell>
        </row>
        <row r="2495">
          <cell r="A2495" t="str">
            <v>KEO LTD Cyprus</v>
          </cell>
        </row>
        <row r="2496">
          <cell r="A2496" t="str">
            <v>KERRY INGREDIENTS IRELAND LTD Ireland</v>
          </cell>
        </row>
        <row r="2497">
          <cell r="A2497" t="str">
            <v>KEX HANDELSKONTOR GMBH Germany</v>
          </cell>
        </row>
        <row r="2498">
          <cell r="A2498" t="str">
            <v>KHOSH GOVAR Iran</v>
          </cell>
        </row>
        <row r="2499">
          <cell r="A2499" t="str">
            <v>KHOSHGOVAR COMPANY Iran</v>
          </cell>
        </row>
        <row r="2500">
          <cell r="A2500" t="str">
            <v>KHS Germany</v>
          </cell>
        </row>
        <row r="2501">
          <cell r="A2501" t="str">
            <v>KHS MASCHINEN - UND ANLAGENBAU AG Germany</v>
          </cell>
        </row>
        <row r="2502">
          <cell r="A2502" t="str">
            <v>KHS MASCHINEN UND ANLAGENBAU AG Germany</v>
          </cell>
        </row>
        <row r="2503">
          <cell r="A2503" t="str">
            <v>KHS MASCHINEN- UND Germany</v>
          </cell>
        </row>
        <row r="2504">
          <cell r="A2504" t="str">
            <v>KIAN JOO- VISYPAK SDN BHD Malaysia</v>
          </cell>
        </row>
        <row r="2505">
          <cell r="A2505" t="str">
            <v>KIMEX SA DE CV Mexico</v>
          </cell>
        </row>
        <row r="2506">
          <cell r="A2506" t="str">
            <v>KING CAR FOOD INDUSTRIAL CO., LTD Taiwan</v>
          </cell>
        </row>
        <row r="2507">
          <cell r="A2507" t="str">
            <v>KING YANG CHEMICAL INDUSTRIAL Taiwan</v>
          </cell>
        </row>
        <row r="2508">
          <cell r="A2508" t="str">
            <v>KING YANG CHEMICALS Taiwan</v>
          </cell>
        </row>
        <row r="2509">
          <cell r="A2509" t="str">
            <v xml:space="preserve">KINGSTON PET LTD </v>
          </cell>
        </row>
        <row r="2510">
          <cell r="A2510" t="str">
            <v>KINKI COCACOLA PRODUCTS AKASHIPLANT Japan</v>
          </cell>
        </row>
        <row r="2511">
          <cell r="A2511" t="str">
            <v>KIRIN ENGINEERING CO. LTD Japan</v>
          </cell>
        </row>
        <row r="2512">
          <cell r="A2512" t="str">
            <v>KIRIN ENGINEERING CO., LTD, TAIPEI Taiwan</v>
          </cell>
        </row>
        <row r="2513">
          <cell r="A2513" t="str">
            <v>KLAIFER SPA Italy</v>
          </cell>
        </row>
        <row r="2514">
          <cell r="A2514" t="str">
            <v>KLAUS SCHALLER CONSULTING &amp; Germany</v>
          </cell>
        </row>
        <row r="2515">
          <cell r="A2515" t="str">
            <v>KLEVERPARK TECHNIEK BV. Netherlands</v>
          </cell>
        </row>
        <row r="2516">
          <cell r="A2516" t="str">
            <v>KLIMCO LIMITED Thailand</v>
          </cell>
        </row>
        <row r="2517">
          <cell r="A2517" t="str">
            <v>KLIMO S.R.O. Czech Republic</v>
          </cell>
        </row>
        <row r="2518">
          <cell r="A2518" t="str">
            <v>KLIMO SRO Czech Republic</v>
          </cell>
        </row>
        <row r="2519">
          <cell r="A2519" t="str">
            <v>KLP SOFT DRINKS Russian Fed.</v>
          </cell>
        </row>
        <row r="2520">
          <cell r="A2520" t="str">
            <v>KNJAZ MILOS Serbia/Monteneg</v>
          </cell>
        </row>
        <row r="2521">
          <cell r="A2521" t="str">
            <v>KODAK INDUSTRIE France</v>
          </cell>
        </row>
        <row r="2522">
          <cell r="A2522" t="str">
            <v>KOFOLA A.S Czech Republic</v>
          </cell>
        </row>
        <row r="2523">
          <cell r="A2523" t="str">
            <v>KOFOLA S. P. Z. O. O. Poland</v>
          </cell>
        </row>
        <row r="2524">
          <cell r="A2524" t="str">
            <v>KOFOLA Slovakia</v>
          </cell>
        </row>
        <row r="2525">
          <cell r="A2525" t="str">
            <v>KOFOLA SP.ZO.O Poland</v>
          </cell>
        </row>
        <row r="2526">
          <cell r="A2526" t="str">
            <v>KOKLER PLASTICS SA Argentina</v>
          </cell>
        </row>
        <row r="2527">
          <cell r="A2527" t="str">
            <v>KOLA REAL Peru</v>
          </cell>
        </row>
        <row r="2528">
          <cell r="A2528" t="str">
            <v>KOLA REAL Venezuela</v>
          </cell>
        </row>
        <row r="2529">
          <cell r="A2529" t="str">
            <v>KOMPLEX Hungary</v>
          </cell>
        </row>
        <row r="2530">
          <cell r="A2530" t="str">
            <v>KOREA AIRPORT SERVICE CO.,LTD South Korea</v>
          </cell>
        </row>
        <row r="2531">
          <cell r="A2531" t="str">
            <v xml:space="preserve">KORPI MINERAL WATER </v>
          </cell>
        </row>
        <row r="2532">
          <cell r="A2532" t="str">
            <v xml:space="preserve">KORPI S.A </v>
          </cell>
        </row>
        <row r="2533">
          <cell r="A2533" t="str">
            <v>KORSAVOVSKY ZAVOD PIVA I NAPITKOV Russian Fed.</v>
          </cell>
        </row>
        <row r="2534">
          <cell r="A2534" t="str">
            <v xml:space="preserve">KOSME - PLAST </v>
          </cell>
        </row>
        <row r="2535">
          <cell r="A2535" t="str">
            <v>KOVEX SPOL S.R.O Czech Republic</v>
          </cell>
        </row>
        <row r="2536">
          <cell r="A2536" t="str">
            <v>KRINITSA BREWERY JSC Belarusse</v>
          </cell>
        </row>
        <row r="2537">
          <cell r="A2537" t="str">
            <v>KRONENBOURG France</v>
          </cell>
        </row>
        <row r="2538">
          <cell r="A2538" t="str">
            <v>KRONES AG Germany</v>
          </cell>
        </row>
        <row r="2539">
          <cell r="A2539" t="str">
            <v>KRONES UK LTD United Kingdom</v>
          </cell>
        </row>
        <row r="2540">
          <cell r="A2540" t="str">
            <v>KRONPRINZ KONSERVEN GMBH &amp; Germany</v>
          </cell>
        </row>
        <row r="2541">
          <cell r="A2541" t="str">
            <v>KRYOS LTD. Estonia</v>
          </cell>
        </row>
        <row r="2542">
          <cell r="A2542" t="str">
            <v>KRYSTALITE PRODUCT (PVT) LTD Pakistan</v>
          </cell>
        </row>
        <row r="2543">
          <cell r="A2543" t="str">
            <v>KTC EDIBLES LTD United Kingdom</v>
          </cell>
        </row>
        <row r="2544">
          <cell r="A2544" t="str">
            <v>KUHNE &amp; NAGEL (FRANCE) S.A. France</v>
          </cell>
        </row>
        <row r="2545">
          <cell r="A2545" t="str">
            <v>KUNMING ZHONGFU CONTAINER CO., LTD China</v>
          </cell>
        </row>
        <row r="2546">
          <cell r="A2546" t="str">
            <v>KUNSHAN PRESIDENT ENTREPRISES China</v>
          </cell>
        </row>
        <row r="2547">
          <cell r="A2547" t="str">
            <v xml:space="preserve">KUNSHAN ZHONG FU CONTAINERS CO </v>
          </cell>
        </row>
        <row r="2548">
          <cell r="A2548" t="str">
            <v>KUNSHAN ZHONGFU PLASTIC China</v>
          </cell>
        </row>
        <row r="2549">
          <cell r="A2549" t="str">
            <v>KURT VERTRIEB &amp; HANDEL Germany</v>
          </cell>
        </row>
        <row r="2550">
          <cell r="A2550" t="str">
            <v>KUWAIT FREE TRADE ZONE, C/O Kuwait</v>
          </cell>
        </row>
        <row r="2551">
          <cell r="A2551" t="str">
            <v xml:space="preserve">KUWAIT NATIONAL BOTTLING CO. </v>
          </cell>
        </row>
        <row r="2552">
          <cell r="A2552" t="str">
            <v>KUWAIT SECURITIES HOUSE Kuwait</v>
          </cell>
        </row>
        <row r="2553">
          <cell r="A2553" t="str">
            <v>KYKKOS SPRING LTD Cyprus</v>
          </cell>
        </row>
        <row r="2554">
          <cell r="A2554" t="str">
            <v>L.F.H.M. France</v>
          </cell>
        </row>
        <row r="2555">
          <cell r="A2555" t="str">
            <v>L.N.U.F. BAYEUX France</v>
          </cell>
        </row>
        <row r="2556">
          <cell r="A2556" t="str">
            <v>L.N.U.F. MONTAYRAL France</v>
          </cell>
        </row>
        <row r="2557">
          <cell r="A2557" t="str">
            <v>L.P.O  SARL France</v>
          </cell>
        </row>
        <row r="2558">
          <cell r="A2558" t="str">
            <v>L.T.R. S.A. France</v>
          </cell>
        </row>
        <row r="2559">
          <cell r="A2559" t="str">
            <v>LA CASERA CENTRAL DE SERVICIOS SA Spain</v>
          </cell>
        </row>
        <row r="2560">
          <cell r="A2560" t="str">
            <v>LA CASERA S.A. Spain</v>
          </cell>
        </row>
        <row r="2561">
          <cell r="A2561" t="str">
            <v>LA CASERA Spain</v>
          </cell>
        </row>
        <row r="2562">
          <cell r="A2562" t="str">
            <v>LA FABRIL S.A. Peru</v>
          </cell>
        </row>
        <row r="2563">
          <cell r="A2563" t="str">
            <v>LA FAVORITA S.A. Ecuador</v>
          </cell>
        </row>
        <row r="2564">
          <cell r="A2564" t="str">
            <v>LA FERME LES CHARMILLES France</v>
          </cell>
        </row>
        <row r="2565">
          <cell r="A2565" t="str">
            <v>LA FERMIERE France</v>
          </cell>
        </row>
        <row r="2566">
          <cell r="A2566" t="str">
            <v>LA FIEE DES LOIS France</v>
          </cell>
        </row>
        <row r="2567">
          <cell r="A2567" t="str">
            <v>LA GIRONDINE France</v>
          </cell>
        </row>
        <row r="2568">
          <cell r="A2568" t="str">
            <v>LA LAITERIE CARRIER France</v>
          </cell>
        </row>
        <row r="2569">
          <cell r="A2569" t="str">
            <v>LA LEGUMERIE DE LA COTE D'OPALE France</v>
          </cell>
        </row>
        <row r="2570">
          <cell r="A2570" t="str">
            <v xml:space="preserve">LA PREFORME </v>
          </cell>
        </row>
        <row r="2571">
          <cell r="A2571" t="str">
            <v>LA ROMETTA SRL Italy</v>
          </cell>
        </row>
        <row r="2572">
          <cell r="A2572" t="str">
            <v>LA VICTORIA S.A. DE C.V. Mexico</v>
          </cell>
        </row>
        <row r="2573">
          <cell r="A2573" t="str">
            <v>LABINSKI MZ Russian Fed.</v>
          </cell>
        </row>
        <row r="2574">
          <cell r="A2574" t="str">
            <v>LABORATOIRE AGUETTANT France</v>
          </cell>
        </row>
        <row r="2575">
          <cell r="A2575" t="str">
            <v>LACTALIS INVESTISSEMENTS France</v>
          </cell>
        </row>
        <row r="2576">
          <cell r="A2576" t="str">
            <v>LACTALIS NESTLE ULTRA FRAIS France</v>
          </cell>
        </row>
        <row r="2577">
          <cell r="A2577" t="str">
            <v>LACTEOS MORAIS Spain</v>
          </cell>
        </row>
        <row r="2578">
          <cell r="A2578" t="str">
            <v>LACTOGAL Portugal</v>
          </cell>
        </row>
        <row r="2579">
          <cell r="A2579" t="str">
            <v>LADEIRAPAK Portugal</v>
          </cell>
        </row>
        <row r="2580">
          <cell r="A2580" t="str">
            <v>LAITERIE BRIDEL France</v>
          </cell>
        </row>
        <row r="2581">
          <cell r="A2581" t="str">
            <v>LAITERIE D'AMBILLY BAIKO France</v>
          </cell>
        </row>
        <row r="2582">
          <cell r="A2582" t="str">
            <v>LAITERIE D'ARMOR France</v>
          </cell>
        </row>
        <row r="2583">
          <cell r="A2583" t="str">
            <v>LAITERIE DE CUREPIPE Mauritius</v>
          </cell>
        </row>
        <row r="2584">
          <cell r="A2584" t="str">
            <v>LAITERIE DE DJURDJURA Algeria</v>
          </cell>
        </row>
        <row r="2585">
          <cell r="A2585" t="str">
            <v xml:space="preserve">LAITERIE DE SAINT MALO </v>
          </cell>
        </row>
        <row r="2586">
          <cell r="A2586" t="str">
            <v>LAITERIE DE SAINT MALO S.A. France</v>
          </cell>
        </row>
        <row r="2587">
          <cell r="A2587" t="str">
            <v>LAITERIE DES BAS VIGNONS France</v>
          </cell>
        </row>
        <row r="2588">
          <cell r="A2588" t="str">
            <v>LAITERIE FROMAGERIE SIDI SAADA Algeria</v>
          </cell>
        </row>
        <row r="2589">
          <cell r="A2589" t="str">
            <v>LAITERIE LE GLAC France</v>
          </cell>
        </row>
        <row r="2590">
          <cell r="A2590" t="str">
            <v>LAITERIE SAINT PERE S.A. France</v>
          </cell>
        </row>
        <row r="2591">
          <cell r="A2591" t="str">
            <v>LAKRIMA Macedonia</v>
          </cell>
        </row>
        <row r="2592">
          <cell r="A2592" t="str">
            <v>LANCASHIRE DAIRIES United Kingdom</v>
          </cell>
        </row>
        <row r="2593">
          <cell r="A2593" t="str">
            <v xml:space="preserve">LANCOP S.A. DE C.V. CIO </v>
          </cell>
        </row>
        <row r="2594">
          <cell r="A2594" t="str">
            <v>LANITIS BROS LTD Cyprus</v>
          </cell>
        </row>
        <row r="2595">
          <cell r="A2595" t="str">
            <v>L'ARMORICAINE France</v>
          </cell>
        </row>
        <row r="2596">
          <cell r="A2596" t="str">
            <v xml:space="preserve">LAS LLAVES S-A- </v>
          </cell>
        </row>
        <row r="2597">
          <cell r="A2597" t="str">
            <v>LASER (GAEC DU) France</v>
          </cell>
        </row>
        <row r="2598">
          <cell r="A2598" t="str">
            <v>LASSONDE INC Canada</v>
          </cell>
        </row>
        <row r="2599">
          <cell r="A2599" t="str">
            <v>LATTY France</v>
          </cell>
        </row>
        <row r="2600">
          <cell r="A2600" t="str">
            <v>LAVE SA Greece</v>
          </cell>
        </row>
        <row r="2601">
          <cell r="A2601" t="str">
            <v>LE GLOBE France</v>
          </cell>
        </row>
        <row r="2602">
          <cell r="A2602" t="str">
            <v>LEADER SYSTEMES France</v>
          </cell>
        </row>
        <row r="2603">
          <cell r="A2603" t="str">
            <v>LEBEDIANSKY Russian Fed.</v>
          </cell>
        </row>
        <row r="2604">
          <cell r="A2604" t="str">
            <v>LECHE CELTA Spain</v>
          </cell>
        </row>
        <row r="2605">
          <cell r="A2605" t="str">
            <v>LECHE FRIXIA Spain</v>
          </cell>
        </row>
        <row r="2606">
          <cell r="A2606" t="str">
            <v>LECHE PASCUAL Spain</v>
          </cell>
        </row>
        <row r="2607">
          <cell r="A2607" t="str">
            <v>LECLERC France</v>
          </cell>
        </row>
        <row r="2608">
          <cell r="A2608" t="str">
            <v>LEFKA ORI S.A Greece</v>
          </cell>
        </row>
        <row r="2609">
          <cell r="A2609" t="str">
            <v>LENARA FRANCE SARL France</v>
          </cell>
        </row>
        <row r="2610">
          <cell r="A2610" t="str">
            <v>LES BRASSERIES DU CAMEROUN Cameroon</v>
          </cell>
        </row>
        <row r="2611">
          <cell r="A2611" t="str">
            <v>LES BREUVAGES COTT INC. Canada</v>
          </cell>
        </row>
        <row r="2612">
          <cell r="A2612" t="str">
            <v>LES EAUX DANONE NAYA INC Canada</v>
          </cell>
        </row>
        <row r="2613">
          <cell r="A2613" t="str">
            <v>LES EAUX MINERALES D'OULMES SA Morocco</v>
          </cell>
        </row>
        <row r="2614">
          <cell r="A2614" t="str">
            <v xml:space="preserve">LES GRANDES SOURCES DE </v>
          </cell>
        </row>
        <row r="2615">
          <cell r="A2615" t="str">
            <v>LES HUILERIES DU SOUSS BELHASSAN Morocco</v>
          </cell>
        </row>
        <row r="2616">
          <cell r="A2616" t="str">
            <v xml:space="preserve">LES OLEAGINEUX DU GHARB-OLEOR </v>
          </cell>
        </row>
        <row r="2617">
          <cell r="A2617" t="str">
            <v>LES SOURCES FRANCAISES France</v>
          </cell>
        </row>
        <row r="2618">
          <cell r="A2618" t="str">
            <v xml:space="preserve">LESIEUR AFRIQUE </v>
          </cell>
        </row>
        <row r="2619">
          <cell r="A2619" t="str">
            <v xml:space="preserve">LESIEUR CRISTAL </v>
          </cell>
        </row>
        <row r="2620">
          <cell r="A2620" t="str">
            <v>LESIEUR CRISTAL Morocco</v>
          </cell>
        </row>
        <row r="2621">
          <cell r="A2621" t="str">
            <v>LESIEUR France</v>
          </cell>
        </row>
        <row r="2622">
          <cell r="A2622" t="str">
            <v>LESOON AGENCY PTE LTD Singapore</v>
          </cell>
        </row>
        <row r="2623">
          <cell r="A2623" t="str">
            <v>LETAP PACKAGING LTD Ghana</v>
          </cell>
        </row>
        <row r="2624">
          <cell r="A2624" t="str">
            <v xml:space="preserve">LEURIOT BERNARD </v>
          </cell>
        </row>
        <row r="2625">
          <cell r="A2625" t="str">
            <v>L'EUROPEENNE D'EMBOUTEILLAGE France</v>
          </cell>
        </row>
        <row r="2626">
          <cell r="A2626" t="str">
            <v>LEVENTIS OVERSEALS LTD United Kingdom</v>
          </cell>
        </row>
        <row r="2627">
          <cell r="A2627" t="str">
            <v>LIAONING YOUGE BIO-TEC CO LTD China</v>
          </cell>
        </row>
        <row r="2628">
          <cell r="A2628" t="str">
            <v xml:space="preserve">LIBERTAD S.A. </v>
          </cell>
        </row>
        <row r="2629">
          <cell r="A2629" t="str">
            <v>LICUOENVASES SA DE CV Mexico</v>
          </cell>
        </row>
        <row r="2630">
          <cell r="A2630" t="str">
            <v>LIKK Germany</v>
          </cell>
        </row>
        <row r="2631">
          <cell r="A2631" t="str">
            <v>LIMELCO NV Belgium</v>
          </cell>
        </row>
        <row r="2632">
          <cell r="A2632" t="str">
            <v>LIMERICK BLOW MOULDING LTD. Ireland</v>
          </cell>
        </row>
        <row r="2633">
          <cell r="A2633" t="str">
            <v xml:space="preserve">LIMONADERIE AIT BRAHAM </v>
          </cell>
        </row>
        <row r="2634">
          <cell r="A2634" t="str">
            <v>L'INDUSTRIELLE DU PONANT France</v>
          </cell>
        </row>
        <row r="2635">
          <cell r="A2635" t="str">
            <v xml:space="preserve">LINRO LTD </v>
          </cell>
        </row>
        <row r="2636">
          <cell r="A2636" t="str">
            <v>LINTAPLAS C.A. Venezuela</v>
          </cell>
        </row>
        <row r="2637">
          <cell r="A2637" t="str">
            <v>LIQUIMEX S.A. DE C.V. Mexico</v>
          </cell>
        </row>
        <row r="2638">
          <cell r="A2638" t="str">
            <v>LLACOLEN Chile</v>
          </cell>
        </row>
        <row r="2639">
          <cell r="A2639" t="str">
            <v xml:space="preserve">LLC "PEPSICO HOLDINGS" </v>
          </cell>
        </row>
        <row r="2640">
          <cell r="A2640" t="str">
            <v>LLC COCA COLA HBC EURASIA Russian Fed.</v>
          </cell>
        </row>
        <row r="2641">
          <cell r="A2641" t="str">
            <v>LLC MOLINOS UKRAINE Ukraine</v>
          </cell>
        </row>
        <row r="2642">
          <cell r="A2642" t="str">
            <v>LLC Russian Fed.</v>
          </cell>
        </row>
        <row r="2643">
          <cell r="A2643" t="str">
            <v>LOBECA Spain</v>
          </cell>
        </row>
        <row r="2644">
          <cell r="A2644" t="str">
            <v>LOCAFIT Italy</v>
          </cell>
        </row>
        <row r="2645">
          <cell r="A2645" t="str">
            <v>LOCAT SPA Italy</v>
          </cell>
        </row>
        <row r="2646">
          <cell r="A2646" t="str">
            <v>LOCKER Germany</v>
          </cell>
        </row>
        <row r="2647">
          <cell r="A2647" t="str">
            <v>LOGAN MOULDERS Australia</v>
          </cell>
        </row>
        <row r="2648">
          <cell r="A2648" t="str">
            <v>LOGIPACK INDUSTRIES France</v>
          </cell>
        </row>
        <row r="2649">
          <cell r="A2649" t="str">
            <v>LOGOPET Portugal</v>
          </cell>
        </row>
        <row r="2650">
          <cell r="A2650" t="str">
            <v>LOGOPET, Fabrica de plasticos Lda Portugal</v>
          </cell>
        </row>
        <row r="2651">
          <cell r="A2651" t="str">
            <v xml:space="preserve">LOGOPLAST CONSULTORES </v>
          </cell>
        </row>
        <row r="2652">
          <cell r="A2652" t="str">
            <v>LOGOPLAST ESPAGNE Spain</v>
          </cell>
        </row>
        <row r="2653">
          <cell r="A2653" t="str">
            <v xml:space="preserve">LOGOPLASTE </v>
          </cell>
        </row>
        <row r="2654">
          <cell r="A2654" t="str">
            <v>LOGOPLASTE TECHNOLOGY Portugal</v>
          </cell>
        </row>
        <row r="2655">
          <cell r="A2655" t="str">
            <v xml:space="preserve">LOGOTRADE </v>
          </cell>
        </row>
        <row r="2656">
          <cell r="A2656" t="str">
            <v>LOLATEX COMPANY Russian Fed.</v>
          </cell>
        </row>
        <row r="2657">
          <cell r="A2657" t="str">
            <v>LONDON &amp; OVERSEAS SUPPLIES LTD United Kingdom</v>
          </cell>
        </row>
        <row r="2658">
          <cell r="A2658" t="str">
            <v>LORENPET IND. COM. DE PLASTICOS Brazil</v>
          </cell>
        </row>
        <row r="2659">
          <cell r="A2659" t="str">
            <v>LOREY SA France</v>
          </cell>
        </row>
        <row r="2660">
          <cell r="A2660" t="str">
            <v>LOS PORTALES SA Cuba</v>
          </cell>
        </row>
        <row r="2661">
          <cell r="A2661" t="str">
            <v xml:space="preserve">LOSKY SA </v>
          </cell>
        </row>
        <row r="2662">
          <cell r="A2662" t="str">
            <v>LOUDET INDUSTRIE France</v>
          </cell>
        </row>
        <row r="2663">
          <cell r="A2663" t="str">
            <v>LOWAKK Germany</v>
          </cell>
        </row>
        <row r="2664">
          <cell r="A2664" t="str">
            <v>LOXXIA MULTIBAIL France</v>
          </cell>
        </row>
        <row r="2665">
          <cell r="A2665" t="str">
            <v xml:space="preserve">LPO SARL </v>
          </cell>
        </row>
        <row r="2666">
          <cell r="A2666" t="str">
            <v>LTD CARPATHIAN MINERAL WATERS Ukraine</v>
          </cell>
        </row>
        <row r="2667">
          <cell r="A2667" t="str">
            <v>LTDI TANAUAN Philippines</v>
          </cell>
        </row>
        <row r="2668">
          <cell r="A2668" t="str">
            <v>LUMBINI BEVERAGES PVT LTD India</v>
          </cell>
        </row>
        <row r="2669">
          <cell r="A2669" t="str">
            <v>LUNACO LUCENEC Slovakia</v>
          </cell>
        </row>
        <row r="2670">
          <cell r="A2670" t="str">
            <v>LURISIA ACQUE MINERALI SRL Italy</v>
          </cell>
        </row>
        <row r="2671">
          <cell r="A2671" t="str">
            <v>LYCEE D'ENSEIGNEMENT France</v>
          </cell>
        </row>
        <row r="2672">
          <cell r="A2672" t="str">
            <v>LYCEE JEAN MACE France</v>
          </cell>
        </row>
        <row r="2673">
          <cell r="A2673" t="str">
            <v>LYCEE JEAN PERRIN France</v>
          </cell>
        </row>
        <row r="2674">
          <cell r="A2674" t="str">
            <v>LYCEE PROF. G.BASTIDE France</v>
          </cell>
        </row>
        <row r="2675">
          <cell r="A2675" t="str">
            <v>LYONS MAGNUS USA</v>
          </cell>
        </row>
        <row r="2676">
          <cell r="A2676" t="str">
            <v>M &amp; J GLEESON &amp; CO Ireland</v>
          </cell>
        </row>
        <row r="2677">
          <cell r="A2677" t="str">
            <v xml:space="preserve">M B P SA </v>
          </cell>
        </row>
        <row r="2678">
          <cell r="A2678" t="str">
            <v xml:space="preserve">M C M  FRANCE </v>
          </cell>
        </row>
        <row r="2679">
          <cell r="A2679" t="str">
            <v>M G I France</v>
          </cell>
        </row>
        <row r="2680">
          <cell r="A2680" t="str">
            <v xml:space="preserve">M.A.T. (MONDIAL ASSISTANCE </v>
          </cell>
        </row>
        <row r="2681">
          <cell r="A2681" t="str">
            <v>M.C.F COMMERCE INTERNATIONAL France</v>
          </cell>
        </row>
        <row r="2682">
          <cell r="A2682" t="str">
            <v xml:space="preserve">M.S.B RENOVATION  SERVICES </v>
          </cell>
        </row>
        <row r="2683">
          <cell r="A2683" t="str">
            <v xml:space="preserve">M.S.B. RENOVATIONS SERVICES </v>
          </cell>
        </row>
        <row r="2684">
          <cell r="A2684" t="str">
            <v>M.S.M.I (SA) France</v>
          </cell>
        </row>
        <row r="2685">
          <cell r="A2685" t="str">
            <v>M.V. SA France</v>
          </cell>
        </row>
        <row r="2686">
          <cell r="A2686" t="str">
            <v>M/S AL AIN MINERAL WATER Utd.Arab.Emir.</v>
          </cell>
        </row>
        <row r="2687">
          <cell r="A2687" t="str">
            <v xml:space="preserve">M/S GENERAL INDUSTRY </v>
          </cell>
        </row>
        <row r="2688">
          <cell r="A2688" t="str">
            <v>M/S MADINAH WATER BOTTLING PLANT Saudi Arabia</v>
          </cell>
        </row>
        <row r="2689">
          <cell r="A2689" t="str">
            <v xml:space="preserve">M/S VAHDAT ISLAMIC CO. </v>
          </cell>
        </row>
        <row r="2690">
          <cell r="A2690" t="str">
            <v>M/S. HAYAT MINERAL WATER CO., Iran</v>
          </cell>
        </row>
        <row r="2691">
          <cell r="A2691" t="str">
            <v>M2P France</v>
          </cell>
        </row>
        <row r="2692">
          <cell r="A2692" t="str">
            <v xml:space="preserve">MAAS FOOD OIL B.V. </v>
          </cell>
        </row>
        <row r="2693">
          <cell r="A2693" t="str">
            <v>MAAS FOOD OIL B.V. Netherlands</v>
          </cell>
        </row>
        <row r="2694">
          <cell r="A2694" t="str">
            <v>MACBRESA Ecuador</v>
          </cell>
        </row>
        <row r="2695">
          <cell r="A2695" t="str">
            <v xml:space="preserve">MACBRESA S.A. </v>
          </cell>
        </row>
        <row r="2696">
          <cell r="A2696" t="str">
            <v>MACBRESA S.A. Ecuador</v>
          </cell>
        </row>
        <row r="2697">
          <cell r="A2697" t="str">
            <v>MACONDRAY AND COMPANY, INC. Philippines</v>
          </cell>
        </row>
        <row r="2698">
          <cell r="A2698" t="str">
            <v>MADAME BAREIL France</v>
          </cell>
        </row>
        <row r="2699">
          <cell r="A2699" t="str">
            <v xml:space="preserve">MADAME NOEL </v>
          </cell>
        </row>
        <row r="2700">
          <cell r="A2700" t="str">
            <v xml:space="preserve">MADAME TARDIVEL </v>
          </cell>
        </row>
        <row r="2701">
          <cell r="A2701" t="str">
            <v xml:space="preserve">MADAME ZERGAT HADDA </v>
          </cell>
        </row>
        <row r="2702">
          <cell r="A2702" t="str">
            <v>MAGASIN GENERAL MONT ROUCOUS France</v>
          </cell>
        </row>
        <row r="2703">
          <cell r="A2703" t="str">
            <v xml:space="preserve">MAGUIL &amp; ASOCIADOS? </v>
          </cell>
        </row>
        <row r="2704">
          <cell r="A2704" t="str">
            <v>MAIER PACKAGING GMBH Germany</v>
          </cell>
        </row>
        <row r="2705">
          <cell r="A2705" t="str">
            <v>MAISON SAINT AUBAIN S.A France</v>
          </cell>
        </row>
        <row r="2706">
          <cell r="A2706" t="str">
            <v>MAJD FOOD INDUSTRIES CO. Syria</v>
          </cell>
        </row>
        <row r="2707">
          <cell r="A2707" t="str">
            <v xml:space="preserve">MAKKAH WATER CO </v>
          </cell>
        </row>
        <row r="2708">
          <cell r="A2708" t="str">
            <v>MAKKAH WATER CO. Saudi Arabia</v>
          </cell>
        </row>
        <row r="2709">
          <cell r="A2709" t="str">
            <v xml:space="preserve">MAKSAN MANISA MESRUBAT </v>
          </cell>
        </row>
        <row r="2710">
          <cell r="A2710" t="str">
            <v xml:space="preserve">MAKSAN MANISA MESRUBAT KUTULAMA </v>
          </cell>
        </row>
        <row r="2711">
          <cell r="A2711" t="str">
            <v xml:space="preserve">MAKSAN MANISA MESRUBAT KUTULAMA SAN </v>
          </cell>
        </row>
        <row r="2712">
          <cell r="A2712" t="str">
            <v>MALIEPAARD FILLING BV Netherlands</v>
          </cell>
        </row>
        <row r="2713">
          <cell r="A2713" t="str">
            <v>MAMOUN EL BERIER FOOD PROCESSING CO Sudan</v>
          </cell>
        </row>
        <row r="2714">
          <cell r="A2714" t="str">
            <v>MANAKSIA CLOSURES LIMITED India</v>
          </cell>
        </row>
        <row r="2715">
          <cell r="A2715" t="str">
            <v>MANANTIALES DE BETELU S.A. Spain</v>
          </cell>
        </row>
        <row r="2716">
          <cell r="A2716" t="str">
            <v>MANANTIALES DE EXTREMADURA Spain</v>
          </cell>
        </row>
        <row r="2717">
          <cell r="A2717" t="str">
            <v>MANANTIALES DEL PORTELL Spain</v>
          </cell>
        </row>
        <row r="2718">
          <cell r="A2718" t="str">
            <v xml:space="preserve">MANANTIALES LA ASUNCION </v>
          </cell>
        </row>
        <row r="2719">
          <cell r="A2719" t="str">
            <v>MANANTIALES LA ASUNCION SA DE RL CV Mexico</v>
          </cell>
        </row>
        <row r="2720">
          <cell r="A2720" t="str">
            <v xml:space="preserve">MANANTIALES LA ASUNCION SA RL DE CV </v>
          </cell>
        </row>
        <row r="2721">
          <cell r="A2721" t="str">
            <v>MANANTIALES PENAFIEL SA DE CV Mexico</v>
          </cell>
        </row>
        <row r="2722">
          <cell r="A2722" t="str">
            <v>MANANTIALES SAN BENEDETTO Mexico</v>
          </cell>
        </row>
        <row r="2723">
          <cell r="A2723" t="str">
            <v>MANANTIALES SANTA MARIA Mexico</v>
          </cell>
        </row>
        <row r="2724">
          <cell r="A2724" t="str">
            <v>MANBAA EL GOLEA Algeria</v>
          </cell>
        </row>
        <row r="2725">
          <cell r="A2725" t="str">
            <v>MANDARIN SOFT DRINK CO. OF JOUD Syria</v>
          </cell>
        </row>
        <row r="2726">
          <cell r="A2726" t="str">
            <v>MANDARIN SOFT DRINK CO. Syria</v>
          </cell>
        </row>
        <row r="2727">
          <cell r="A2727" t="str">
            <v>MANGALY INDUSTRIES PVT LTD India</v>
          </cell>
        </row>
        <row r="2728">
          <cell r="A2728" t="str">
            <v xml:space="preserve">MANGALY TIMBER </v>
          </cell>
        </row>
        <row r="2729">
          <cell r="A2729" t="str">
            <v>MANGIATORELLA S.P.A Italy</v>
          </cell>
        </row>
        <row r="2730">
          <cell r="A2730" t="str">
            <v>MANUPLAST France</v>
          </cell>
        </row>
        <row r="2731">
          <cell r="A2731" t="str">
            <v>MAPLE ENGINEERING United Kingdom</v>
          </cell>
        </row>
        <row r="2732">
          <cell r="A2732" t="str">
            <v xml:space="preserve">MAQHENSA REPRESENTACIONES S.A. </v>
          </cell>
        </row>
        <row r="2733">
          <cell r="A2733" t="str">
            <v>MAQHENSA REPRESENTACIONES SA Ecuador</v>
          </cell>
        </row>
        <row r="2734">
          <cell r="A2734" t="str">
            <v xml:space="preserve">MAQUILADORA DE REFRESCOS Y AGUAS </v>
          </cell>
        </row>
        <row r="2735">
          <cell r="A2735" t="str">
            <v>MAQUILADORA DE REFRESCOS Y AGUAS Mexico</v>
          </cell>
        </row>
        <row r="2736">
          <cell r="A2736" t="str">
            <v>MAQUILLAS Y PRODUCTOS QUIMICOS Mexico</v>
          </cell>
        </row>
        <row r="2737">
          <cell r="A2737" t="str">
            <v xml:space="preserve">MAR DE GUYANE </v>
          </cell>
        </row>
        <row r="2738">
          <cell r="A2738" t="str">
            <v>MARC STILL Germany</v>
          </cell>
        </row>
        <row r="2739">
          <cell r="A2739" t="str">
            <v>MARCEL SCHNEIDER S.A. Switzerland</v>
          </cell>
        </row>
        <row r="2740">
          <cell r="A2740" t="str">
            <v>MARGARINE MANUFACTURING CO. Iran</v>
          </cell>
        </row>
        <row r="2741">
          <cell r="A2741" t="str">
            <v>MARGELOS MINERALS LTD Cyprus</v>
          </cell>
        </row>
        <row r="2742">
          <cell r="A2742" t="str">
            <v xml:space="preserve">MARIE FARRELL ACCOUNTS </v>
          </cell>
        </row>
        <row r="2743">
          <cell r="A2743" t="str">
            <v>MARILA BALIRNY A.S Czech Republic</v>
          </cell>
        </row>
        <row r="2744">
          <cell r="A2744" t="str">
            <v>MARILA BALIRNY A.S. Czech Republic</v>
          </cell>
        </row>
        <row r="2745">
          <cell r="A2745" t="str">
            <v>MARINE + France</v>
          </cell>
        </row>
        <row r="2746">
          <cell r="A2746" t="str">
            <v>MARINO SP ZO.O. Poland</v>
          </cell>
        </row>
        <row r="2747">
          <cell r="A2747" t="str">
            <v>MARK IV AUTOMOTIVE France</v>
          </cell>
        </row>
        <row r="2748">
          <cell r="A2748" t="str">
            <v>MARS OVERSEAS BAKU LTD Azerbaijan</v>
          </cell>
        </row>
        <row r="2749">
          <cell r="A2749" t="str">
            <v>MARTI CLAUDE France</v>
          </cell>
        </row>
        <row r="2750">
          <cell r="A2750" t="str">
            <v xml:space="preserve">MARWA </v>
          </cell>
        </row>
        <row r="2751">
          <cell r="A2751" t="str">
            <v>MARWA Tunisia</v>
          </cell>
        </row>
        <row r="2752">
          <cell r="A2752" t="str">
            <v>MASAFI MINERAL WATER CO.LTD. Utd.Arab.Emir.</v>
          </cell>
        </row>
        <row r="2753">
          <cell r="A2753" t="str">
            <v>MASLUM CORP. Saudi Arabia</v>
          </cell>
        </row>
        <row r="2754">
          <cell r="A2754" t="str">
            <v>MASPEX CZECH SPOL S.R.O Czech Republic</v>
          </cell>
        </row>
        <row r="2755">
          <cell r="A2755" t="str">
            <v xml:space="preserve">MASSAZZA PRODUTTORI LATTE </v>
          </cell>
        </row>
        <row r="2756">
          <cell r="A2756" t="str">
            <v>MASSELIN OCEANE France</v>
          </cell>
        </row>
        <row r="2757">
          <cell r="A2757" t="str">
            <v xml:space="preserve">MAT </v>
          </cell>
        </row>
        <row r="2758">
          <cell r="A2758" t="str">
            <v>MAT France</v>
          </cell>
        </row>
        <row r="2759">
          <cell r="A2759" t="str">
            <v>MATA  D.O.O EXPORT IMPORT Slovenia</v>
          </cell>
        </row>
        <row r="2760">
          <cell r="A2760" t="str">
            <v>MATA D.O.O Russian Fed.</v>
          </cell>
        </row>
        <row r="2761">
          <cell r="A2761" t="str">
            <v>MATAM FRANCE France</v>
          </cell>
        </row>
        <row r="2762">
          <cell r="A2762" t="str">
            <v>MATANUSKA MAID DAIRY USA</v>
          </cell>
        </row>
        <row r="2763">
          <cell r="A2763" t="str">
            <v>MATERIEL SCIENTIFIQUE MODERNE France</v>
          </cell>
        </row>
        <row r="2764">
          <cell r="A2764" t="str">
            <v>MATTHEW CLARK BRANDS LIMITED United Kingdom</v>
          </cell>
        </row>
        <row r="2765">
          <cell r="A2765" t="str">
            <v xml:space="preserve">MATTHEW CLARK TAUNTON LTD </v>
          </cell>
        </row>
        <row r="2766">
          <cell r="A2766" t="str">
            <v>MATTHEW CLARK TAUNTON LTD United Kingdom</v>
          </cell>
        </row>
        <row r="2767">
          <cell r="A2767" t="str">
            <v>MATTHEY France</v>
          </cell>
        </row>
        <row r="2768">
          <cell r="A2768" t="str">
            <v>MAURILAIT Mauritius</v>
          </cell>
        </row>
        <row r="2769">
          <cell r="A2769" t="str">
            <v>MAURITIUS OIL REFINERIES Mauritius</v>
          </cell>
        </row>
        <row r="2770">
          <cell r="A2770" t="str">
            <v xml:space="preserve">MAX FOOD OIL B.V. </v>
          </cell>
        </row>
        <row r="2771">
          <cell r="A2771" t="str">
            <v>MAXI CHAI Kazakhstan</v>
          </cell>
        </row>
        <row r="2772">
          <cell r="A2772" t="str">
            <v>MAYORISTA LIBERTAD S.R.L. Argentina</v>
          </cell>
        </row>
        <row r="2773">
          <cell r="A2773" t="str">
            <v>MCORP TECHNOLOGIES, INC. Canada</v>
          </cell>
        </row>
        <row r="2774">
          <cell r="A2774" t="str">
            <v>MD FOODS PLC United Kingdom</v>
          </cell>
        </row>
        <row r="2775">
          <cell r="A2775" t="str">
            <v>MECABRIVE INDUSTRIES France</v>
          </cell>
        </row>
        <row r="2776">
          <cell r="A2776" t="str">
            <v>MECABRIVE INDUSTRIES SAS France</v>
          </cell>
        </row>
        <row r="2777">
          <cell r="A2777" t="str">
            <v>MECAFI France</v>
          </cell>
        </row>
        <row r="2778">
          <cell r="A2778" t="str">
            <v xml:space="preserve">MECAFI IND. AEROSAT </v>
          </cell>
        </row>
        <row r="2779">
          <cell r="A2779" t="str">
            <v>MECAFI IND. France</v>
          </cell>
        </row>
        <row r="2780">
          <cell r="A2780" t="str">
            <v>MECANIQUE ET TECHNIQUE France</v>
          </cell>
        </row>
        <row r="2781">
          <cell r="A2781" t="str">
            <v>MECCA COLA Morocco</v>
          </cell>
        </row>
        <row r="2782">
          <cell r="A2782" t="str">
            <v xml:space="preserve">MEDIANE </v>
          </cell>
        </row>
        <row r="2783">
          <cell r="A2783" t="str">
            <v xml:space="preserve">MEDIANE VARSOVIE </v>
          </cell>
        </row>
        <row r="2784">
          <cell r="A2784" t="str">
            <v>MEDIAS PLUS France</v>
          </cell>
        </row>
        <row r="2785">
          <cell r="A2785" t="str">
            <v>MEDICAL PLASTIC CORPORATION Philippines</v>
          </cell>
        </row>
        <row r="2786">
          <cell r="A2786" t="str">
            <v xml:space="preserve">MEDIPLASAT </v>
          </cell>
        </row>
        <row r="2787">
          <cell r="A2787" t="str">
            <v>MEGA ALIMENTOS S.A. DE C.V Mexico</v>
          </cell>
        </row>
        <row r="2788">
          <cell r="A2788" t="str">
            <v>MEGA EMPACK, S.A DE C.V. Mexico</v>
          </cell>
        </row>
        <row r="2789">
          <cell r="A2789" t="str">
            <v xml:space="preserve">MEGA-COLA </v>
          </cell>
        </row>
        <row r="2790">
          <cell r="A2790" t="str">
            <v>MEGASENSOR OHG Germany</v>
          </cell>
        </row>
        <row r="2791">
          <cell r="A2791" t="str">
            <v>MEICON OY Finland</v>
          </cell>
        </row>
        <row r="2792">
          <cell r="A2792" t="str">
            <v>MEISTER ET TATMAN France</v>
          </cell>
        </row>
        <row r="2793">
          <cell r="A2793" t="str">
            <v xml:space="preserve">MELLE IBRAHIM ZAHIA </v>
          </cell>
        </row>
        <row r="2794">
          <cell r="A2794" t="str">
            <v>MENIPAL S.A. Argentina</v>
          </cell>
        </row>
        <row r="2795">
          <cell r="A2795" t="str">
            <v xml:space="preserve">MENIPAL S.A.C.I.A.L Y F </v>
          </cell>
        </row>
        <row r="2796">
          <cell r="A2796" t="str">
            <v>MENONI France</v>
          </cell>
        </row>
        <row r="2797">
          <cell r="A2797" t="str">
            <v xml:space="preserve">MENORA RESOURCES </v>
          </cell>
        </row>
        <row r="2798">
          <cell r="A2798" t="str">
            <v>MERCURY Russian Fed.</v>
          </cell>
        </row>
        <row r="2799">
          <cell r="A2799" t="str">
            <v xml:space="preserve">METALPLAST </v>
          </cell>
        </row>
        <row r="2800">
          <cell r="A2800" t="str">
            <v>METALPLAST Tunisia</v>
          </cell>
        </row>
        <row r="2801">
          <cell r="A2801" t="str">
            <v>METALSIDER CEVITAL Algeria</v>
          </cell>
        </row>
        <row r="2802">
          <cell r="A2802" t="str">
            <v>METCHEM ENGINEERING SERVICE PTE LTD Singapore</v>
          </cell>
        </row>
        <row r="2803">
          <cell r="A2803" t="str">
            <v>METTE BEVERAGE PROCESSING Germany</v>
          </cell>
        </row>
        <row r="2804">
          <cell r="A2804" t="str">
            <v>MEUNIER S.A France</v>
          </cell>
        </row>
        <row r="2805">
          <cell r="A2805" t="str">
            <v>MEUNIER S.A. France</v>
          </cell>
        </row>
        <row r="2806">
          <cell r="A2806" t="str">
            <v>MG PARTICIPATIONS France</v>
          </cell>
        </row>
        <row r="2807">
          <cell r="A2807" t="str">
            <v>MGI COUTIER France</v>
          </cell>
        </row>
        <row r="2808">
          <cell r="A2808" t="str">
            <v>MIC France</v>
          </cell>
        </row>
        <row r="2809">
          <cell r="A2809" t="str">
            <v>MICRO SURFACE INC USA</v>
          </cell>
        </row>
        <row r="2810">
          <cell r="A2810" t="str">
            <v>MIDDLE EAST BEVERAGE SERVICES Lebanon</v>
          </cell>
        </row>
        <row r="2811">
          <cell r="A2811" t="str">
            <v>MIK N.V. Belgium</v>
          </cell>
        </row>
        <row r="2812">
          <cell r="A2812" t="str">
            <v>MIKUNI COCA COLA BOTTLINGS Japan</v>
          </cell>
        </row>
        <row r="2813">
          <cell r="A2813" t="str">
            <v>MILANTOP S.A Ecuador</v>
          </cell>
        </row>
        <row r="2814">
          <cell r="A2814" t="str">
            <v xml:space="preserve">MILK LING PROCESSING LTD </v>
          </cell>
        </row>
        <row r="2815">
          <cell r="A2815" t="str">
            <v>MILLET PACKAGING France</v>
          </cell>
        </row>
        <row r="2816">
          <cell r="A2816" t="str">
            <v xml:space="preserve">MILLET PET PACKAGING </v>
          </cell>
        </row>
        <row r="2817">
          <cell r="A2817" t="str">
            <v>MILLOT France</v>
          </cell>
        </row>
        <row r="2818">
          <cell r="A2818" t="str">
            <v>MINAKVA Serbia/Monteneg</v>
          </cell>
        </row>
        <row r="2819">
          <cell r="A2819" t="str">
            <v>MINALBA ALIMENTOS E BEBIDAS Brazil</v>
          </cell>
        </row>
        <row r="2820">
          <cell r="A2820" t="str">
            <v xml:space="preserve">MINALBA INDAIA </v>
          </cell>
        </row>
        <row r="2821">
          <cell r="A2821" t="str">
            <v xml:space="preserve">MINDLE EAST BEVERAGE SERVICES SAL </v>
          </cell>
        </row>
        <row r="2822">
          <cell r="A2822" t="str">
            <v>MINERAL WATERS BANKJA AD Bulgaria</v>
          </cell>
        </row>
        <row r="2823">
          <cell r="A2823" t="str">
            <v>MINERAL WATERS Bulgaria</v>
          </cell>
        </row>
        <row r="2824">
          <cell r="A2824" t="str">
            <v>MINERALBRUNNEN AG Germany</v>
          </cell>
        </row>
        <row r="2825">
          <cell r="A2825" t="str">
            <v>MINERALBRUNNEN Germany</v>
          </cell>
        </row>
        <row r="2826">
          <cell r="A2826" t="str">
            <v xml:space="preserve">MINERALNE VODY CERIN A.S. </v>
          </cell>
        </row>
        <row r="2827">
          <cell r="A2827" t="str">
            <v>MINERALQUELLE ZURZACH AG Switzerland</v>
          </cell>
        </row>
        <row r="2828">
          <cell r="A2828" t="str">
            <v>MINERVA SA Greece</v>
          </cell>
        </row>
        <row r="2829">
          <cell r="A2829" t="str">
            <v>MINERVA VEGETABLE OIL Greece</v>
          </cell>
        </row>
        <row r="2830">
          <cell r="A2830" t="str">
            <v>MINISTRY OF DEFENCE ARMAMENT Egypt</v>
          </cell>
        </row>
        <row r="2831">
          <cell r="A2831" t="str">
            <v>MINOLTA FRANCE SA France</v>
          </cell>
        </row>
        <row r="2832">
          <cell r="A2832" t="str">
            <v>MINUTE MAID JUICES Belgium</v>
          </cell>
        </row>
        <row r="2833">
          <cell r="A2833" t="str">
            <v>MIOLMA INGENIEURBURO Switzerland</v>
          </cell>
        </row>
        <row r="2834">
          <cell r="A2834" t="str">
            <v>MISSION HILLS S.A. DE C.V. Mexico</v>
          </cell>
        </row>
        <row r="2835">
          <cell r="A2835" t="str">
            <v>MITSHUBISHI Japan</v>
          </cell>
        </row>
        <row r="2836">
          <cell r="A2836" t="str">
            <v>MITSUBISHI CHEMICAL CORPORATION Japan</v>
          </cell>
        </row>
        <row r="2837">
          <cell r="A2837" t="str">
            <v>MITSUBISHI PLASTICS AZAI PLANT Japan</v>
          </cell>
        </row>
        <row r="2838">
          <cell r="A2838" t="str">
            <v>MITSUBISHI PLASTICS HANYU PLANT Japan</v>
          </cell>
        </row>
        <row r="2839">
          <cell r="A2839" t="str">
            <v>MITSUBISHI PLASTICS HIRATSUKA PLANT Japan</v>
          </cell>
        </row>
        <row r="2840">
          <cell r="A2840" t="str">
            <v>MITSUI CHEMICALS, INC Japan</v>
          </cell>
        </row>
        <row r="2841">
          <cell r="A2841" t="str">
            <v>MJ GLEESON Ireland</v>
          </cell>
        </row>
        <row r="2842">
          <cell r="A2842" t="str">
            <v>MOB SA France</v>
          </cell>
        </row>
        <row r="2843">
          <cell r="A2843" t="str">
            <v>MODDY DIRECT United Kingdom</v>
          </cell>
        </row>
        <row r="2844">
          <cell r="A2844" t="str">
            <v>MODERN INDUSTRIAL &amp; TRADING Syria</v>
          </cell>
        </row>
        <row r="2845">
          <cell r="A2845" t="str">
            <v>MOHAMMED ABDUL ALLEM &amp; Saudi Arabia</v>
          </cell>
        </row>
        <row r="2846">
          <cell r="A2846" t="str">
            <v>MOLIMARD S.A. France</v>
          </cell>
        </row>
        <row r="2847">
          <cell r="A2847" t="str">
            <v>MOLINOS  INTERNATIONAL SA Uruguay</v>
          </cell>
        </row>
        <row r="2848">
          <cell r="A2848" t="str">
            <v>MOLINOS Argentina</v>
          </cell>
        </row>
        <row r="2849">
          <cell r="A2849" t="str">
            <v>MOLINOS DEL PERU, SAC Peru</v>
          </cell>
        </row>
        <row r="2850">
          <cell r="A2850" t="str">
            <v xml:space="preserve">MOLINOS INTERNACIONAL S.A. </v>
          </cell>
        </row>
        <row r="2851">
          <cell r="A2851" t="str">
            <v xml:space="preserve">MOLINOS NACIONALES (MONACA) </v>
          </cell>
        </row>
        <row r="2852">
          <cell r="A2852" t="str">
            <v>MOLINOS RIO DE LA PLATA S.A. Argentina</v>
          </cell>
        </row>
        <row r="2853">
          <cell r="A2853" t="str">
            <v>MOLINOS SANTA CLARA Argentina</v>
          </cell>
        </row>
        <row r="2854">
          <cell r="A2854" t="str">
            <v>MOLPLAS Dominican Rep.</v>
          </cell>
        </row>
        <row r="2855">
          <cell r="A2855" t="str">
            <v xml:space="preserve">M'OMAR KODEMATY </v>
          </cell>
        </row>
        <row r="2856">
          <cell r="A2856" t="str">
            <v xml:space="preserve">MONSIEUR CHAOU ABDELHAK </v>
          </cell>
        </row>
        <row r="2857">
          <cell r="A2857" t="str">
            <v>MONSIEUR CHEYHUN CAMHUROU Turkmenistan</v>
          </cell>
        </row>
        <row r="2858">
          <cell r="A2858" t="str">
            <v>MONSIEUR GABRIEL MARIE France</v>
          </cell>
        </row>
        <row r="2859">
          <cell r="A2859" t="str">
            <v xml:space="preserve">MONSIEUR GROUT </v>
          </cell>
        </row>
        <row r="2860">
          <cell r="A2860" t="str">
            <v>MONSIEUR MICHEL ANQUETIL France</v>
          </cell>
        </row>
        <row r="2861">
          <cell r="A2861" t="str">
            <v xml:space="preserve">MONSIEUR MICHEL MAILLARD </v>
          </cell>
        </row>
        <row r="2862">
          <cell r="A2862" t="str">
            <v xml:space="preserve">MONSIEUR MONCEF OTHMANI </v>
          </cell>
        </row>
        <row r="2863">
          <cell r="A2863" t="str">
            <v>MONT ROUCOUS PACDEAU France</v>
          </cell>
        </row>
        <row r="2864">
          <cell r="A2864" t="str">
            <v>MONT SAINT ELOI France</v>
          </cell>
        </row>
        <row r="2865">
          <cell r="A2865" t="str">
            <v>MONTEVIDEO REFRESCOS S.A. Uruguay</v>
          </cell>
        </row>
        <row r="2866">
          <cell r="A2866" t="str">
            <v>MONTICCHIO GAUDIANELLO SPA Italy</v>
          </cell>
        </row>
        <row r="2867">
          <cell r="A2867" t="str">
            <v>MONTPELIER BLOW MOULDING Ltd Ireland</v>
          </cell>
        </row>
        <row r="2868">
          <cell r="A2868" t="str">
            <v>MORESTER OY Finland</v>
          </cell>
        </row>
        <row r="2869">
          <cell r="A2869" t="str">
            <v>MOTETTE SRL Italy</v>
          </cell>
        </row>
        <row r="2870">
          <cell r="A2870" t="str">
            <v xml:space="preserve">MOTT'S INC </v>
          </cell>
        </row>
        <row r="2871">
          <cell r="A2871" t="str">
            <v>MOTT'S INC. USA</v>
          </cell>
        </row>
        <row r="2872">
          <cell r="A2872" t="str">
            <v xml:space="preserve">MOTT'S NORTH AMERICA </v>
          </cell>
        </row>
        <row r="2873">
          <cell r="A2873" t="str">
            <v>MOTT'S NORTH AMERICA USA</v>
          </cell>
        </row>
        <row r="2874">
          <cell r="A2874" t="str">
            <v>MOUNTAIN VALLEY SPRING COMPANY USA</v>
          </cell>
        </row>
        <row r="2875">
          <cell r="A2875" t="str">
            <v xml:space="preserve">MOUNTAIN VALLEY SPRING WATER </v>
          </cell>
        </row>
        <row r="2876">
          <cell r="A2876" t="str">
            <v>MR ABDEL HADY Germany</v>
          </cell>
        </row>
        <row r="2877">
          <cell r="A2877" t="str">
            <v xml:space="preserve">MR DIDA LARBI </v>
          </cell>
        </row>
        <row r="2878">
          <cell r="A2878" t="str">
            <v xml:space="preserve">MR FRETE JACQUES </v>
          </cell>
        </row>
        <row r="2879">
          <cell r="A2879" t="str">
            <v xml:space="preserve">MR GUILLAUME </v>
          </cell>
        </row>
        <row r="2880">
          <cell r="A2880" t="str">
            <v>MR IBRAHIM MOUSTAPHA France</v>
          </cell>
        </row>
        <row r="2881">
          <cell r="A2881" t="str">
            <v>MR. ANDREY KUKLIN Russian Fed.</v>
          </cell>
        </row>
        <row r="2882">
          <cell r="A2882" t="str">
            <v xml:space="preserve">MR. CHAOU ABDELHAK </v>
          </cell>
        </row>
        <row r="2883">
          <cell r="A2883" t="str">
            <v xml:space="preserve">MR. DIAKAKIS GEORGES </v>
          </cell>
        </row>
        <row r="2884">
          <cell r="A2884" t="str">
            <v>MR. DIAKAKIS GEORGES Greece</v>
          </cell>
        </row>
        <row r="2885">
          <cell r="A2885" t="str">
            <v xml:space="preserve">MRKS HOLDING AG </v>
          </cell>
        </row>
        <row r="2886">
          <cell r="A2886" t="str">
            <v>MRR LOGISTIK SPEDITION GMBH Germany</v>
          </cell>
        </row>
        <row r="2887">
          <cell r="A2887" t="str">
            <v>MSB France</v>
          </cell>
        </row>
        <row r="2888">
          <cell r="A2888" t="str">
            <v>MULTICO SP. ZOO Poland</v>
          </cell>
        </row>
        <row r="2889">
          <cell r="A2889" t="str">
            <v xml:space="preserve">MULTIVITA SP. Z.O.O </v>
          </cell>
        </row>
        <row r="2890">
          <cell r="A2890" t="str">
            <v>MUNKWANG South Korea</v>
          </cell>
        </row>
        <row r="2891">
          <cell r="A2891" t="str">
            <v>MZBN Belarusse</v>
          </cell>
        </row>
        <row r="2892">
          <cell r="A2892" t="str">
            <v>N H G HANDELS GMBH Germany</v>
          </cell>
        </row>
        <row r="2893">
          <cell r="A2893" t="str">
            <v>N S P O Egypt</v>
          </cell>
        </row>
        <row r="2894">
          <cell r="A2894" t="str">
            <v>N.V. ATELIERS J.LEGENDRE S.A. Belgium</v>
          </cell>
        </row>
        <row r="2895">
          <cell r="A2895" t="str">
            <v>N.V. DANONE S.A Belgium</v>
          </cell>
        </row>
        <row r="2896">
          <cell r="A2896" t="str">
            <v>N.W.S. BANK PLC United Kingdom</v>
          </cell>
        </row>
        <row r="2897">
          <cell r="A2897" t="str">
            <v>NAB VEG OIL CO Iran</v>
          </cell>
        </row>
        <row r="2898">
          <cell r="A2898" t="str">
            <v>NAHDAIN MINERAL WATER CO LTD Yemen</v>
          </cell>
        </row>
        <row r="2899">
          <cell r="A2899" t="str">
            <v>NAJEM SAL Lebanon</v>
          </cell>
        </row>
        <row r="2900">
          <cell r="A2900" t="str">
            <v>NAJRAN MINERAL WATER CO. LTD. Saudi Arabia</v>
          </cell>
        </row>
        <row r="2901">
          <cell r="A2901" t="str">
            <v>NALECZOWIANKA SP. Z.O.O. Poland</v>
          </cell>
        </row>
        <row r="2902">
          <cell r="A2902" t="str">
            <v>NAMIBIA PLASTICS &amp; LIQUID FOODS Namibia</v>
          </cell>
        </row>
        <row r="2903">
          <cell r="A2903" t="str">
            <v xml:space="preserve">NAMPAK </v>
          </cell>
        </row>
        <row r="2904">
          <cell r="A2904" t="str">
            <v>NAMPAK LIQUID PACKAGING South Africa</v>
          </cell>
        </row>
        <row r="2905">
          <cell r="A2905" t="str">
            <v>NAMPAK NAMIBIA Namibia</v>
          </cell>
        </row>
        <row r="2906">
          <cell r="A2906" t="str">
            <v>NAMPAK United Kingdom</v>
          </cell>
        </row>
        <row r="2907">
          <cell r="A2907" t="str">
            <v>NANCHANG ZIJIANG PACKING CO., LTD China</v>
          </cell>
        </row>
        <row r="2908">
          <cell r="A2908" t="str">
            <v>NANHAI HUAXIANG PACKING CO., LTD China</v>
          </cell>
        </row>
        <row r="2909">
          <cell r="A2909" t="str">
            <v>NANJING DA HE PET CONTAINER CO. LTD China</v>
          </cell>
        </row>
        <row r="2910">
          <cell r="A2910" t="str">
            <v>NANJING GREAT EAST PACKAGING CO., China</v>
          </cell>
        </row>
        <row r="2911">
          <cell r="A2911" t="str">
            <v>NANJING HUAJIE PACKAGING CO., LTD China</v>
          </cell>
        </row>
        <row r="2912">
          <cell r="A2912" t="str">
            <v>NANJING ZIQUAN BEVERAGE CO., LTD China</v>
          </cell>
        </row>
        <row r="2913">
          <cell r="A2913" t="str">
            <v>NARZAN Russian Fed.</v>
          </cell>
        </row>
        <row r="2914">
          <cell r="A2914" t="str">
            <v>NATE Czech Republic</v>
          </cell>
        </row>
        <row r="2915">
          <cell r="A2915" t="str">
            <v>NATEXIS EQUIPEMENT France</v>
          </cell>
        </row>
        <row r="2916">
          <cell r="A2916" t="str">
            <v>NATIONAL BEVERAGE COMPANY LTD Palestine</v>
          </cell>
        </row>
        <row r="2917">
          <cell r="A2917" t="str">
            <v>NATIONAL BEVERAGE COMPANY SAL Lebanon</v>
          </cell>
        </row>
        <row r="2918">
          <cell r="A2918" t="str">
            <v>NATIONAL BEVERAGES COMPANY Yemen</v>
          </cell>
        </row>
        <row r="2919">
          <cell r="A2919" t="str">
            <v>NATIONAL CANNED FOOD PRO. Kuwait</v>
          </cell>
        </row>
        <row r="2920">
          <cell r="A2920" t="str">
            <v>NATIONAL FOOD INDUSTRIES Iraq</v>
          </cell>
        </row>
        <row r="2921">
          <cell r="A2921" t="str">
            <v>NATIONAL FOOD PRODUCTS COMPANY Utd.Arab.Emir.</v>
          </cell>
        </row>
        <row r="2922">
          <cell r="A2922" t="str">
            <v>NATIONAL MINERAL WATER Oman</v>
          </cell>
        </row>
        <row r="2923">
          <cell r="A2923" t="str">
            <v>NATIONAL PLANT FOR HEALTHY Saudi Arabia</v>
          </cell>
        </row>
        <row r="2924">
          <cell r="A2924" t="str">
            <v xml:space="preserve">NATIONAL PLASTICS EXPOSITION </v>
          </cell>
        </row>
        <row r="2925">
          <cell r="A2925" t="str">
            <v>NATIONS BANC LEASING USA</v>
          </cell>
        </row>
        <row r="2926">
          <cell r="A2926" t="str">
            <v>NATURA BOTTLING SA, Greece</v>
          </cell>
        </row>
        <row r="2927">
          <cell r="A2927" t="str">
            <v>NATURAL WATER OF VITI LIMITED Fiji</v>
          </cell>
        </row>
        <row r="2928">
          <cell r="A2928" t="str">
            <v>NATURAL WATERS OF VITI LIMITED Fiji</v>
          </cell>
        </row>
        <row r="2929">
          <cell r="A2929" t="str">
            <v xml:space="preserve">NATURE OF GALILEE LTD </v>
          </cell>
        </row>
        <row r="2930">
          <cell r="A2930" t="str">
            <v>NATURELLA GETRANKE GMBH &amp; CO.KG Germany</v>
          </cell>
        </row>
        <row r="2931">
          <cell r="A2931" t="str">
            <v>NAZGOL Iran</v>
          </cell>
        </row>
        <row r="2932">
          <cell r="A2932" t="str">
            <v>NBC HOUSE Nigeria</v>
          </cell>
        </row>
        <row r="2933">
          <cell r="A2933" t="str">
            <v xml:space="preserve">NCA FRUITAL </v>
          </cell>
        </row>
        <row r="2934">
          <cell r="A2934" t="str">
            <v xml:space="preserve">NE PAS UTILISER </v>
          </cell>
        </row>
        <row r="2935">
          <cell r="A2935" t="str">
            <v xml:space="preserve">NE PLUS UTILISER </v>
          </cell>
        </row>
        <row r="2936">
          <cell r="A2936" t="str">
            <v>NEILSON DAIRY Canada</v>
          </cell>
        </row>
        <row r="2937">
          <cell r="A2937" t="str">
            <v>NEKTAR Greece</v>
          </cell>
        </row>
        <row r="2938">
          <cell r="A2938" t="str">
            <v xml:space="preserve">NEMUNO BANGA </v>
          </cell>
        </row>
        <row r="2939">
          <cell r="A2939" t="str">
            <v>NEPTUNE SNC France</v>
          </cell>
        </row>
        <row r="2940">
          <cell r="A2940" t="str">
            <v>NEREA SPA Italy</v>
          </cell>
        </row>
        <row r="2941">
          <cell r="A2941" t="str">
            <v>NESTEC S.A. Switzerland</v>
          </cell>
        </row>
        <row r="2942">
          <cell r="A2942" t="str">
            <v xml:space="preserve">NESTLE </v>
          </cell>
        </row>
        <row r="2943">
          <cell r="A2943" t="str">
            <v>NESTLE  WATERS ESPANA, SA Spain</v>
          </cell>
        </row>
        <row r="2944">
          <cell r="A2944" t="str">
            <v>NESTLE ESPANA SA Spain</v>
          </cell>
        </row>
        <row r="2945">
          <cell r="A2945" t="str">
            <v>NESTLE France</v>
          </cell>
        </row>
        <row r="2946">
          <cell r="A2946" t="str">
            <v xml:space="preserve">NESTLE HELLAS  S.A. </v>
          </cell>
        </row>
        <row r="2947">
          <cell r="A2947" t="str">
            <v xml:space="preserve">NESTLE HELLAS S.A </v>
          </cell>
        </row>
        <row r="2948">
          <cell r="A2948" t="str">
            <v>NESTLE HELLAS S.A. Greece</v>
          </cell>
        </row>
        <row r="2949">
          <cell r="A2949" t="str">
            <v>NESTLE INDIA PVT LTD India</v>
          </cell>
        </row>
        <row r="2950">
          <cell r="A2950" t="str">
            <v>NESTLE JAPAN MANUFACTURING LTD Japan</v>
          </cell>
        </row>
        <row r="2951">
          <cell r="A2951" t="str">
            <v>NESTLE MCHJ Uzbekistan</v>
          </cell>
        </row>
        <row r="2952">
          <cell r="A2952" t="str">
            <v>NESTLE PRODUITS LAITIERS FRAIS S.A France</v>
          </cell>
        </row>
        <row r="2953">
          <cell r="A2953" t="str">
            <v>NESTLE PRODUITS LAITIERS FRAIS S.A. France</v>
          </cell>
        </row>
        <row r="2954">
          <cell r="A2954" t="str">
            <v>NESTLE RD CENTER Switzerland</v>
          </cell>
        </row>
        <row r="2955">
          <cell r="A2955" t="str">
            <v>NESTLE Turkey</v>
          </cell>
        </row>
        <row r="2956">
          <cell r="A2956" t="str">
            <v>NESTLE WATERS  SUPPLY EST France</v>
          </cell>
        </row>
        <row r="2957">
          <cell r="A2957" t="str">
            <v>NESTLE WATERS  SUPPLY SUD France</v>
          </cell>
        </row>
        <row r="2958">
          <cell r="A2958" t="str">
            <v>NESTLE WATERS BELGILUX Belgium</v>
          </cell>
        </row>
        <row r="2959">
          <cell r="A2959" t="str">
            <v>NESTLE WATERS BENELUX S.A Belgium</v>
          </cell>
        </row>
        <row r="2960">
          <cell r="A2960" t="str">
            <v>Nestlé Waters Canada Canada</v>
          </cell>
        </row>
        <row r="2961">
          <cell r="A2961" t="str">
            <v>NESTLE WATERS DOLUM TESISLERI Turkey</v>
          </cell>
        </row>
        <row r="2962">
          <cell r="A2962" t="str">
            <v>NESTLE' WATERS EGYPT S.AE Egypt</v>
          </cell>
        </row>
        <row r="2963">
          <cell r="A2963" t="str">
            <v>NESTLE WATERS ESPANA Spain</v>
          </cell>
        </row>
        <row r="2964">
          <cell r="A2964" t="str">
            <v>NESTLE WATERS ESPANA, SA Spain</v>
          </cell>
        </row>
        <row r="2965">
          <cell r="A2965" t="str">
            <v>NESTLE WATERS France</v>
          </cell>
        </row>
        <row r="2966">
          <cell r="A2966" t="str">
            <v xml:space="preserve">NESTLE WATERS FRANCE </v>
          </cell>
        </row>
        <row r="2967">
          <cell r="A2967" t="str">
            <v>NESTLE WATERS FRANCE France</v>
          </cell>
        </row>
        <row r="2968">
          <cell r="A2968" t="str">
            <v>NESTLE WATERS M.T. France</v>
          </cell>
        </row>
        <row r="2969">
          <cell r="A2969" t="str">
            <v xml:space="preserve">NESTLE WATERS MT </v>
          </cell>
        </row>
        <row r="2970">
          <cell r="A2970" t="str">
            <v>NESTLE WATERS MT France</v>
          </cell>
        </row>
        <row r="2971">
          <cell r="A2971" t="str">
            <v xml:space="preserve">NESTLE WATERS NORTH  AMERICA </v>
          </cell>
        </row>
        <row r="2972">
          <cell r="A2972" t="str">
            <v xml:space="preserve">NESTLE WATERS NORTH AMERICA </v>
          </cell>
        </row>
        <row r="2973">
          <cell r="A2973" t="str">
            <v xml:space="preserve">Nestlé Waters North America </v>
          </cell>
        </row>
        <row r="2974">
          <cell r="A2974" t="str">
            <v>NESTLE WATERS NORTH AMERICA USA</v>
          </cell>
        </row>
        <row r="2975">
          <cell r="A2975" t="str">
            <v>Nestlé Waters North America USA</v>
          </cell>
        </row>
        <row r="2976">
          <cell r="A2976" t="str">
            <v>NESTLE WATERS PHILS. INC. Philippines</v>
          </cell>
        </row>
        <row r="2977">
          <cell r="A2977" t="str">
            <v>NESTLE WATERS PHILS., INC. Philippines</v>
          </cell>
        </row>
        <row r="2978">
          <cell r="A2978" t="str">
            <v>NESTLE WATERS POWWOW United Kingdom</v>
          </cell>
        </row>
        <row r="2979">
          <cell r="A2979" t="str">
            <v>NESTLE WATERS SUPPLY CENTRE France</v>
          </cell>
        </row>
        <row r="2980">
          <cell r="A2980" t="str">
            <v>NESTLE WATERS SUPPLY EST France</v>
          </cell>
        </row>
        <row r="2981">
          <cell r="A2981" t="str">
            <v>NESTLE WATERS SUPPLY SUD France</v>
          </cell>
        </row>
        <row r="2982">
          <cell r="A2982" t="str">
            <v>NESTLE WATERS TURKIYE Turkey</v>
          </cell>
        </row>
        <row r="2983">
          <cell r="A2983" t="str">
            <v>NESTLE WATERS UK LTD United Kingdom</v>
          </cell>
        </row>
        <row r="2984">
          <cell r="A2984" t="str">
            <v>NESTLE WATES ESPAÑA, SA Spain</v>
          </cell>
        </row>
        <row r="2985">
          <cell r="A2985" t="str">
            <v>NESTRADE Switzerland</v>
          </cell>
        </row>
        <row r="2986">
          <cell r="A2986" t="str">
            <v xml:space="preserve">NET </v>
          </cell>
        </row>
        <row r="2987">
          <cell r="A2987" t="str">
            <v xml:space="preserve">NET  (SIEGE) </v>
          </cell>
        </row>
        <row r="2988">
          <cell r="A2988" t="str">
            <v>NETSTAL-MASCHINEN AG Switzerland</v>
          </cell>
        </row>
        <row r="2989">
          <cell r="A2989" t="str">
            <v xml:space="preserve">NEU TRANS SYSTEM </v>
          </cell>
        </row>
        <row r="2990">
          <cell r="A2990" t="str">
            <v>NEUQUEN REFRESCOS S.A. Argentina</v>
          </cell>
        </row>
        <row r="2991">
          <cell r="A2991" t="str">
            <v>NEVIOT-NATURE OF GALILEE Israel</v>
          </cell>
        </row>
        <row r="2992">
          <cell r="A2992" t="str">
            <v>NEW AGE BEVERAGES LIMITED South Africa</v>
          </cell>
        </row>
        <row r="2993">
          <cell r="A2993" t="str">
            <v xml:space="preserve">NEW MARINA PLAST Co </v>
          </cell>
        </row>
        <row r="2994">
          <cell r="A2994" t="str">
            <v>NEW MARINA PLAST CO Egypt</v>
          </cell>
        </row>
        <row r="2995">
          <cell r="A2995" t="str">
            <v>NEWPLAST JOINT BARTHELEMY France</v>
          </cell>
        </row>
        <row r="2996">
          <cell r="A2996" t="str">
            <v>NEWPLAST JT BARTHELEMY France</v>
          </cell>
        </row>
        <row r="2997">
          <cell r="A2997" t="str">
            <v>NEWTEC PALETTISATION France</v>
          </cell>
        </row>
        <row r="2998">
          <cell r="A2998" t="str">
            <v xml:space="preserve">NEXUS PACKAGING SYSTEMS </v>
          </cell>
        </row>
        <row r="2999">
          <cell r="A2999" t="str">
            <v>NGOC NGHIA COMPANY LTD Vietnam</v>
          </cell>
        </row>
        <row r="3000">
          <cell r="A3000" t="str">
            <v>NIAGARA BOTTLING, LLC USA</v>
          </cell>
        </row>
        <row r="3001">
          <cell r="A3001" t="str">
            <v>NIAGARA BOTTLING, LLC. USA</v>
          </cell>
        </row>
        <row r="3002">
          <cell r="A3002" t="str">
            <v>NICOLAIT S.A. France</v>
          </cell>
        </row>
        <row r="3003">
          <cell r="A3003" t="str">
            <v>NIHON YAMAMURA GLASS KANSAI PLANT Japan</v>
          </cell>
        </row>
        <row r="3004">
          <cell r="A3004" t="str">
            <v>NIHONYAMAMURAGLASS UTSUNOMIYA PLANT Japan</v>
          </cell>
        </row>
        <row r="3005">
          <cell r="A3005" t="str">
            <v>NILE SOFT DRINKS  BOOTLING FACTORY Sudan</v>
          </cell>
        </row>
        <row r="3006">
          <cell r="A3006" t="str">
            <v>NIPPON PARISON CO., LTD Japan</v>
          </cell>
        </row>
        <row r="3007">
          <cell r="A3007" t="str">
            <v>NIPPON PEPSI-COLA MANUFACTURING Japan</v>
          </cell>
        </row>
        <row r="3008">
          <cell r="A3008" t="str">
            <v>NIS A.D. NOVI SAD Serbia/Monteneg</v>
          </cell>
        </row>
        <row r="3009">
          <cell r="A3009" t="str">
            <v>NIVELLE MICHEL France</v>
          </cell>
        </row>
        <row r="3010">
          <cell r="A3010" t="str">
            <v>NOCERA UMBRA Italy</v>
          </cell>
        </row>
        <row r="3011">
          <cell r="A3011" t="str">
            <v>NOCERA UMBRA SUD SPA Italy</v>
          </cell>
        </row>
        <row r="3012">
          <cell r="A3012" t="str">
            <v>NOM AG Austria</v>
          </cell>
        </row>
        <row r="3013">
          <cell r="A3013" t="str">
            <v>NONGFU SPRING THOUSAND ISLAND LAKE China</v>
          </cell>
        </row>
        <row r="3014">
          <cell r="A3014" t="str">
            <v xml:space="preserve">NOORD LIMBURGS DISTRIBUTIE CENTER </v>
          </cell>
        </row>
        <row r="3015">
          <cell r="A3015" t="str">
            <v>NOORD LIMBURGS DISTRIBUTIE CENTER Belgium</v>
          </cell>
        </row>
        <row r="3016">
          <cell r="A3016" t="str">
            <v>NOOSHIN PLASTIC CO Iran</v>
          </cell>
        </row>
        <row r="3017">
          <cell r="A3017" t="str">
            <v>NORA BEVERAGES INC Canada</v>
          </cell>
        </row>
        <row r="3018">
          <cell r="A3018" t="str">
            <v xml:space="preserve">NORA BEVERAGES INC. </v>
          </cell>
        </row>
        <row r="3019">
          <cell r="A3019" t="str">
            <v xml:space="preserve">NORA REVELSTOKE </v>
          </cell>
        </row>
        <row r="3020">
          <cell r="A3020" t="str">
            <v>NORBEGA SA Spain</v>
          </cell>
        </row>
        <row r="3021">
          <cell r="A3021" t="str">
            <v>NORD TRADING LTD Germany</v>
          </cell>
        </row>
        <row r="3022">
          <cell r="A3022" t="str">
            <v>NORDA SPA Italy</v>
          </cell>
        </row>
        <row r="3023">
          <cell r="A3023" t="str">
            <v>NORMAN PLAST France</v>
          </cell>
        </row>
        <row r="3024">
          <cell r="A3024" t="str">
            <v>NORTHEAST PURE DRINKS PVT LTD India</v>
          </cell>
        </row>
        <row r="3025">
          <cell r="A3025" t="str">
            <v>NORTHERN DAIRIES United Kingdom</v>
          </cell>
        </row>
        <row r="3026">
          <cell r="A3026" t="str">
            <v>NORTHOP CORPORATION NORTE S.A. Ecuador</v>
          </cell>
        </row>
        <row r="3027">
          <cell r="A3027" t="str">
            <v>NORTHSEA OILS &amp; GRAINS China</v>
          </cell>
        </row>
        <row r="3028">
          <cell r="A3028" t="str">
            <v xml:space="preserve">NORTHTOP, CORPORACION NORTE S.A. </v>
          </cell>
        </row>
        <row r="3029">
          <cell r="A3029" t="str">
            <v>NOVA France</v>
          </cell>
        </row>
        <row r="3030">
          <cell r="A3030" t="str">
            <v>NOVA PAK USA</v>
          </cell>
        </row>
        <row r="3031">
          <cell r="A3031" t="str">
            <v>NOVACOM France</v>
          </cell>
        </row>
        <row r="3032">
          <cell r="A3032" t="str">
            <v xml:space="preserve">NOVAFERM </v>
          </cell>
        </row>
        <row r="3033">
          <cell r="A3033" t="str">
            <v>NOVANDIE France</v>
          </cell>
        </row>
        <row r="3034">
          <cell r="A3034" t="str">
            <v xml:space="preserve">NOVAPAK / PVC CONTAINER CO. </v>
          </cell>
        </row>
        <row r="3035">
          <cell r="A3035" t="str">
            <v xml:space="preserve">NOVAPAK CORPORATION </v>
          </cell>
        </row>
        <row r="3036">
          <cell r="A3036" t="str">
            <v>NOVEMBAL France</v>
          </cell>
        </row>
        <row r="3037">
          <cell r="A3037" t="str">
            <v>NOVIS D.O.O. Serbia/Monteneg</v>
          </cell>
        </row>
        <row r="3038">
          <cell r="A3038" t="str">
            <v>NOWADAY GROUP (HONG KONG) LTD. Hong Kong</v>
          </cell>
        </row>
        <row r="3039">
          <cell r="A3039" t="str">
            <v>NSPO Egypt</v>
          </cell>
        </row>
        <row r="3040">
          <cell r="A3040" t="str">
            <v>NTI France</v>
          </cell>
        </row>
        <row r="3041">
          <cell r="A3041" t="str">
            <v>NUDELPA Bolivia</v>
          </cell>
        </row>
        <row r="3042">
          <cell r="A3042" t="str">
            <v>NUITS ST GEORGES PRODUCTION ALD ORA France</v>
          </cell>
        </row>
        <row r="3043">
          <cell r="A3043" t="str">
            <v>NUITS-SAINT GEORGES PRODUCTION France</v>
          </cell>
        </row>
        <row r="3044">
          <cell r="A3044" t="str">
            <v xml:space="preserve">NUM R.S </v>
          </cell>
        </row>
        <row r="3045">
          <cell r="A3045" t="str">
            <v>NUOVA BIPLAST SRL Italy</v>
          </cell>
        </row>
        <row r="3046">
          <cell r="A3046" t="str">
            <v>NURBURG QUELLE HERMANN Germany</v>
          </cell>
        </row>
        <row r="3047">
          <cell r="A3047" t="str">
            <v>NUSBAUMER SA France</v>
          </cell>
        </row>
        <row r="3048">
          <cell r="A3048" t="str">
            <v>NV IBERCOR S.A Belgium</v>
          </cell>
        </row>
        <row r="3049">
          <cell r="A3049" t="str">
            <v>NV VANDEMOORTELE Belgium</v>
          </cell>
        </row>
        <row r="3050">
          <cell r="A3050" t="str">
            <v xml:space="preserve">NWS BANK PLC </v>
          </cell>
        </row>
        <row r="3051">
          <cell r="A3051" t="str">
            <v>NWS BANK PLC United Kingdom</v>
          </cell>
        </row>
        <row r="3052">
          <cell r="A3052" t="str">
            <v>O M P R France</v>
          </cell>
        </row>
        <row r="3053">
          <cell r="A3053" t="str">
            <v>OAO "PIVOVARENNAYA KOMPANIA Russian Fed.</v>
          </cell>
        </row>
        <row r="3054">
          <cell r="A3054" t="str">
            <v xml:space="preserve">OASIS BEVERAGE GUANGZHOU LTD </v>
          </cell>
        </row>
        <row r="3055">
          <cell r="A3055" t="str">
            <v>OASIS BEVERAGES GANGZHOU China</v>
          </cell>
        </row>
        <row r="3056">
          <cell r="A3056" t="str">
            <v>OASIS PURE WATER FACTORY LLC Utd.Arab.Emir.</v>
          </cell>
        </row>
        <row r="3057">
          <cell r="A3057" t="str">
            <v xml:space="preserve">OBA MEMBA SUYU </v>
          </cell>
        </row>
        <row r="3058">
          <cell r="A3058" t="str">
            <v>OBI ZULOL Tadzhikistan</v>
          </cell>
        </row>
        <row r="3059">
          <cell r="A3059" t="str">
            <v xml:space="preserve">OCE TECHNIKA </v>
          </cell>
        </row>
        <row r="3060">
          <cell r="A3060" t="str">
            <v>OCEANE POLISSAGE France</v>
          </cell>
        </row>
        <row r="3061">
          <cell r="A3061" t="str">
            <v>OCHAKOVO MSC Russian Fed.</v>
          </cell>
        </row>
        <row r="3062">
          <cell r="A3062" t="str">
            <v>OCTOPUS GMBH Germany</v>
          </cell>
        </row>
        <row r="3063">
          <cell r="A3063" t="str">
            <v>OFFICINA MECANICA FAVRETTO SPA Italy</v>
          </cell>
        </row>
        <row r="3064">
          <cell r="A3064" t="str">
            <v xml:space="preserve">OIPANO TRADING SA </v>
          </cell>
        </row>
        <row r="3065">
          <cell r="A3065" t="str">
            <v>OJSC SUN INTERBREW UKRAINE Ukraine</v>
          </cell>
        </row>
        <row r="3066">
          <cell r="A3066" t="str">
            <v>OL POLAR WATER Finland</v>
          </cell>
        </row>
        <row r="3067">
          <cell r="A3067" t="str">
            <v xml:space="preserve">OLAF BOTTCHER HYDRAULIK CONSULTING </v>
          </cell>
        </row>
        <row r="3068">
          <cell r="A3068" t="str">
            <v>OLEINA HOLDING S.A. Switzerland</v>
          </cell>
        </row>
        <row r="3069">
          <cell r="A3069" t="str">
            <v>OLGA SCHREINER Germany</v>
          </cell>
        </row>
        <row r="3070">
          <cell r="A3070" t="str">
            <v>OLMA D.D. Croatia</v>
          </cell>
        </row>
        <row r="3071">
          <cell r="A3071" t="str">
            <v>OLYMPIA INTERNATIONAL SRL Italy</v>
          </cell>
        </row>
        <row r="3072">
          <cell r="A3072" t="str">
            <v>OLYMPOS DAIRY INDUSTRY Greece</v>
          </cell>
        </row>
        <row r="3073">
          <cell r="A3073" t="str">
            <v>OMAFU Morocco</v>
          </cell>
        </row>
        <row r="3074">
          <cell r="A3074" t="str">
            <v>OMAN REFRESHMENT COMPANY Oman</v>
          </cell>
        </row>
        <row r="3075">
          <cell r="A3075" t="str">
            <v xml:space="preserve">OMNILIFE MANUFACTURA </v>
          </cell>
        </row>
        <row r="3076">
          <cell r="A3076" t="str">
            <v>OMNILIFE MANUFACTURA SA DE CV Mexico</v>
          </cell>
        </row>
        <row r="3077">
          <cell r="A3077" t="str">
            <v>OMNILIFE Mexico</v>
          </cell>
        </row>
        <row r="3078">
          <cell r="A3078" t="str">
            <v xml:space="preserve">OMRANIA TRADING LIMITED </v>
          </cell>
        </row>
        <row r="3079">
          <cell r="A3079" t="str">
            <v xml:space="preserve">ON BEHALF OF NEVA HOLDING LLC </v>
          </cell>
        </row>
        <row r="3080">
          <cell r="A3080" t="str">
            <v>ONDRASOVKA S.R.O Czech Republic</v>
          </cell>
        </row>
        <row r="3081">
          <cell r="A3081" t="str">
            <v xml:space="preserve">OOO "PTF POLESSYA" </v>
          </cell>
        </row>
        <row r="3082">
          <cell r="A3082" t="str">
            <v>OOO COCA COLA HBC EURASIA Russian Fed.</v>
          </cell>
        </row>
        <row r="3083">
          <cell r="A3083" t="str">
            <v>OOO FONTE AKWA Russian Fed.</v>
          </cell>
        </row>
        <row r="3084">
          <cell r="A3084" t="str">
            <v>OOO MEGA PACK Russian Fed.</v>
          </cell>
        </row>
        <row r="3085">
          <cell r="A3085" t="str">
            <v>OOO Russian Fed.</v>
          </cell>
        </row>
        <row r="3086">
          <cell r="A3086" t="str">
            <v>OPCA France</v>
          </cell>
        </row>
        <row r="3087">
          <cell r="A3087" t="str">
            <v>OPCAIM France</v>
          </cell>
        </row>
        <row r="3088">
          <cell r="A3088" t="str">
            <v>OPCAREG ALSACE France</v>
          </cell>
        </row>
        <row r="3089">
          <cell r="A3089" t="str">
            <v xml:space="preserve">OPCAREG ANNECY </v>
          </cell>
        </row>
        <row r="3090">
          <cell r="A3090" t="str">
            <v>OPCAREG France</v>
          </cell>
        </row>
        <row r="3091">
          <cell r="A3091" t="str">
            <v xml:space="preserve">OPCAREG RHONE ALPES </v>
          </cell>
        </row>
        <row r="3092">
          <cell r="A3092" t="str">
            <v>OPTIMA France</v>
          </cell>
        </row>
        <row r="3093">
          <cell r="A3093" t="str">
            <v>ORAN DRY PLAST Algeria</v>
          </cell>
        </row>
        <row r="3094">
          <cell r="A3094" t="str">
            <v>ORANGINA INTERNATIONAL France</v>
          </cell>
        </row>
        <row r="3095">
          <cell r="A3095" t="str">
            <v xml:space="preserve">ORANGINA PAMPRYL </v>
          </cell>
        </row>
        <row r="3096">
          <cell r="A3096" t="str">
            <v xml:space="preserve">ORANGINA SCHWEPPES </v>
          </cell>
        </row>
        <row r="3097">
          <cell r="A3097" t="str">
            <v>ORANGINA SCHWEPPES France</v>
          </cell>
        </row>
        <row r="3098">
          <cell r="A3098" t="str">
            <v>ORENBURGVINVODPROM Russian Fed.</v>
          </cell>
        </row>
        <row r="3099">
          <cell r="A3099" t="str">
            <v>ORIENT TRANSPORT CO. Jordan</v>
          </cell>
        </row>
        <row r="3100">
          <cell r="A3100" t="str">
            <v>ORKLA FOODS ROMANIA S.A Rumania</v>
          </cell>
        </row>
        <row r="3101">
          <cell r="A3101" t="str">
            <v>ORLAN Ukraine</v>
          </cell>
        </row>
        <row r="3102">
          <cell r="A3102" t="str">
            <v>OROLAIT Algeria</v>
          </cell>
        </row>
        <row r="3103">
          <cell r="A3103" t="str">
            <v>ORUB HANDELS GMBH Germany</v>
          </cell>
        </row>
        <row r="3104">
          <cell r="A3104" t="str">
            <v>ORUCOGLU GIDA ICECER Turkey</v>
          </cell>
        </row>
        <row r="3105">
          <cell r="A3105" t="str">
            <v>ORUCOGLU GIDA VEZ ICECEK Turkey</v>
          </cell>
        </row>
        <row r="3106">
          <cell r="A3106" t="str">
            <v xml:space="preserve">OSMANLI BANKASI AS </v>
          </cell>
        </row>
        <row r="3107">
          <cell r="A3107" t="str">
            <v>OST-WEST KORPORATION Hungary</v>
          </cell>
        </row>
        <row r="3108">
          <cell r="A3108" t="str">
            <v>OTCHAKOVO Russian Fed.</v>
          </cell>
        </row>
        <row r="3109">
          <cell r="A3109" t="str">
            <v xml:space="preserve">OVERSEAS ACCESSORIES CORP. </v>
          </cell>
        </row>
        <row r="3110">
          <cell r="A3110" t="str">
            <v>OWENS-ILLINOIS USA</v>
          </cell>
        </row>
        <row r="3111">
          <cell r="A3111" t="str">
            <v xml:space="preserve">OY POLAR WATER AB </v>
          </cell>
        </row>
        <row r="3112">
          <cell r="A3112" t="str">
            <v>OYEX Germany</v>
          </cell>
        </row>
        <row r="3113">
          <cell r="A3113" t="str">
            <v>P " MOSTRANGAZ " Russian Fed.</v>
          </cell>
        </row>
        <row r="3114">
          <cell r="A3114" t="str">
            <v>P "MOSTRANSGAZ" Russian Fed.</v>
          </cell>
        </row>
        <row r="3115">
          <cell r="A3115" t="str">
            <v xml:space="preserve">'P' MOSTRANGAZ </v>
          </cell>
        </row>
        <row r="3116">
          <cell r="A3116" t="str">
            <v xml:space="preserve">P. "MOSTRANSGAZ" </v>
          </cell>
        </row>
        <row r="3117">
          <cell r="A3117" t="str">
            <v>P.B.I FRUIT JUICE COMPANY Belgium</v>
          </cell>
        </row>
        <row r="3118">
          <cell r="A3118" t="str">
            <v>P.D.P.GLOBALEX SP. Z.O.O. Poland</v>
          </cell>
        </row>
        <row r="3119">
          <cell r="A3119" t="str">
            <v>P.M. KIRSCHNER GMBH Austria</v>
          </cell>
        </row>
        <row r="3120">
          <cell r="A3120" t="str">
            <v>P.P.C. S.A.S France</v>
          </cell>
        </row>
        <row r="3121">
          <cell r="A3121" t="str">
            <v>PACIFIC FOAM LTD Pap. New Guinea</v>
          </cell>
        </row>
        <row r="3122">
          <cell r="A3122" t="str">
            <v xml:space="preserve">PACKAGING PLANT AND </v>
          </cell>
        </row>
        <row r="3123">
          <cell r="A3123" t="str">
            <v>PACKAGING PLANT AND CONSUMABLE South Africa</v>
          </cell>
        </row>
        <row r="3124">
          <cell r="A3124" t="str">
            <v xml:space="preserve">PACO HELLAS </v>
          </cell>
        </row>
        <row r="3125">
          <cell r="A3125" t="str">
            <v xml:space="preserve">PACO HELLAS S.A. </v>
          </cell>
        </row>
        <row r="3126">
          <cell r="A3126" t="str">
            <v xml:space="preserve">PAK FRUIT DRINKS LTD </v>
          </cell>
        </row>
        <row r="3127">
          <cell r="A3127" t="str">
            <v>PAKSHOO CO. Iran</v>
          </cell>
        </row>
        <row r="3128">
          <cell r="A3128" t="str">
            <v>PALESTINE BEVERAGE GROUP MARAWI Israel</v>
          </cell>
        </row>
        <row r="3129">
          <cell r="A3129" t="str">
            <v>PALESTINE BEVERAGES GROUP Palestine</v>
          </cell>
        </row>
        <row r="3130">
          <cell r="A3130" t="str">
            <v xml:space="preserve">PALESTINE INDUSTRIAL </v>
          </cell>
        </row>
        <row r="3131">
          <cell r="A3131" t="str">
            <v>PALESTINE PLASTIC INDUSTRIES CO LTD Palestine</v>
          </cell>
        </row>
        <row r="3132">
          <cell r="A3132" t="str">
            <v xml:space="preserve">PAMPRYL </v>
          </cell>
        </row>
        <row r="3133">
          <cell r="A3133" t="str">
            <v>PAMPRYL France</v>
          </cell>
        </row>
        <row r="3134">
          <cell r="A3134" t="str">
            <v>PAN ASIAN PLASTICS CORPORATION Taiwan</v>
          </cell>
        </row>
        <row r="3135">
          <cell r="A3135" t="str">
            <v xml:space="preserve">PANNA SPA </v>
          </cell>
        </row>
        <row r="3136">
          <cell r="A3136" t="str">
            <v>PANNA SPA  (SORGENTE TIONE) Italy</v>
          </cell>
        </row>
        <row r="3137">
          <cell r="A3137" t="str">
            <v>PANNA SPA - STAB. DI SCARPERIA Italy</v>
          </cell>
        </row>
        <row r="3138">
          <cell r="A3138" t="str">
            <v>PANNA SPA Italy</v>
          </cell>
        </row>
        <row r="3139">
          <cell r="A3139" t="str">
            <v>PANPAK LTD Ireland</v>
          </cell>
        </row>
        <row r="3140">
          <cell r="A3140" t="str">
            <v xml:space="preserve">PAPIKS PLASTIK SAN.VE TIC.A.S. </v>
          </cell>
        </row>
        <row r="3141">
          <cell r="A3141" t="str">
            <v>PAPIX PLASTIK SANAYI Turkey</v>
          </cell>
        </row>
        <row r="3142">
          <cell r="A3142" t="str">
            <v>PARAGUAY REFRESCOS S.A. Paraguay</v>
          </cell>
        </row>
        <row r="3143">
          <cell r="A3143" t="str">
            <v xml:space="preserve">PARKER </v>
          </cell>
        </row>
        <row r="3144">
          <cell r="A3144" t="str">
            <v>PARKER PLASTICS USA</v>
          </cell>
        </row>
        <row r="3145">
          <cell r="A3145" t="str">
            <v>PARLE INTERNATIONAL LIMITED India</v>
          </cell>
        </row>
        <row r="3146">
          <cell r="A3146" t="str">
            <v>PARMALAT ESPANA S.A Spain</v>
          </cell>
        </row>
        <row r="3147">
          <cell r="A3147" t="str">
            <v>PARTEX BEVERAGES LTD Bangladesh</v>
          </cell>
        </row>
        <row r="3148">
          <cell r="A3148" t="str">
            <v>PASCUAL Mexico</v>
          </cell>
        </row>
        <row r="3149">
          <cell r="A3149" t="str">
            <v>PASSUGGER HEILQUELLEN AG Switzerland</v>
          </cell>
        </row>
        <row r="3150">
          <cell r="A3150" t="str">
            <v>PASSUGGER Switzerland</v>
          </cell>
        </row>
        <row r="3151">
          <cell r="A3151" t="str">
            <v>PATERS GROUP Russian Fed.</v>
          </cell>
        </row>
        <row r="3152">
          <cell r="A3152" t="str">
            <v>PAULS Australia</v>
          </cell>
        </row>
        <row r="3153">
          <cell r="A3153" t="str">
            <v>PAYMAN FARDAN CO. Iran</v>
          </cell>
        </row>
        <row r="3154">
          <cell r="A3154" t="str">
            <v>PBG (PEPSI BOTTLING GROUP) Mexico</v>
          </cell>
        </row>
        <row r="3155">
          <cell r="A3155" t="str">
            <v>PBG IZTACALCO Mexico</v>
          </cell>
        </row>
        <row r="3156">
          <cell r="A3156" t="str">
            <v>PCI HONGRIE / RABAPET KFT Hungary</v>
          </cell>
        </row>
        <row r="3157">
          <cell r="A3157" t="str">
            <v xml:space="preserve">PCI LEUCADIA </v>
          </cell>
        </row>
        <row r="3158">
          <cell r="A3158" t="str">
            <v>PCSJ GUTTA Latvia</v>
          </cell>
        </row>
        <row r="3159">
          <cell r="A3159" t="str">
            <v>PDG PLASTIQUES France</v>
          </cell>
        </row>
        <row r="3160">
          <cell r="A3160" t="str">
            <v>PEARL POLYMERS LIMITED India</v>
          </cell>
        </row>
        <row r="3161">
          <cell r="A3161" t="str">
            <v>PECHINEY PLASTIC PACKAGING, INC USA</v>
          </cell>
        </row>
        <row r="3162">
          <cell r="A3162" t="str">
            <v>PEF CONSULTING USA</v>
          </cell>
        </row>
        <row r="3163">
          <cell r="A3163" t="str">
            <v xml:space="preserve">PEIJING </v>
          </cell>
        </row>
        <row r="3164">
          <cell r="A3164" t="str">
            <v xml:space="preserve">PENTIUMPLUS </v>
          </cell>
        </row>
        <row r="3165">
          <cell r="A3165" t="str">
            <v>PEPSI - VIETNAM Vietnam</v>
          </cell>
        </row>
        <row r="3166">
          <cell r="A3166" t="str">
            <v>PEPSI AMERICAS Puerto Rico</v>
          </cell>
        </row>
        <row r="3167">
          <cell r="A3167" t="str">
            <v>PEPSI COCA BOTTLING COMPANY OF GUAM Guam</v>
          </cell>
        </row>
        <row r="3168">
          <cell r="A3168" t="str">
            <v xml:space="preserve">PEPSI COLA AZERBAIDJAN </v>
          </cell>
        </row>
        <row r="3169">
          <cell r="A3169" t="str">
            <v xml:space="preserve">PEPSI COLA BEIRUT </v>
          </cell>
        </row>
        <row r="3170">
          <cell r="A3170" t="str">
            <v xml:space="preserve">PEPSI COLA COMPANY </v>
          </cell>
        </row>
        <row r="3171">
          <cell r="A3171" t="str">
            <v>PEPSI COLA COMPANY NORTH AMERICA USA</v>
          </cell>
        </row>
        <row r="3172">
          <cell r="A3172" t="str">
            <v xml:space="preserve">PEPSI COLA CR SPOLE  SRO </v>
          </cell>
        </row>
        <row r="3173">
          <cell r="A3173" t="str">
            <v>PEPSI COLA ENGARRAF.LTDA Brazil</v>
          </cell>
        </row>
        <row r="3174">
          <cell r="A3174" t="str">
            <v>PEPSI COLA France</v>
          </cell>
        </row>
        <row r="3175">
          <cell r="A3175" t="str">
            <v xml:space="preserve">PEPSI COLA GENERAL BOTTLERS </v>
          </cell>
        </row>
        <row r="3176">
          <cell r="A3176" t="str">
            <v>PEPSI COLA GENERAL BOTTLERS Poland</v>
          </cell>
        </row>
        <row r="3177">
          <cell r="A3177" t="str">
            <v>PEPSI COLA GENERAL BOTTLERS Russian Fed.</v>
          </cell>
        </row>
        <row r="3178">
          <cell r="A3178" t="str">
            <v>PEPSI COLA GMBH Germany</v>
          </cell>
        </row>
        <row r="3179">
          <cell r="A3179" t="str">
            <v>PEPSI COLA HELLAS LTD Greece</v>
          </cell>
        </row>
        <row r="3180">
          <cell r="A3180" t="str">
            <v xml:space="preserve">PEPSI COLA INT. LTD </v>
          </cell>
        </row>
        <row r="3181">
          <cell r="A3181" t="str">
            <v>PEPSI COLA INT. LTD Egypt</v>
          </cell>
        </row>
        <row r="3182">
          <cell r="A3182" t="str">
            <v>PEPSI COLA INTERNATIONAL Ireland</v>
          </cell>
        </row>
        <row r="3183">
          <cell r="A3183" t="str">
            <v>PEPSI COLA INTERNATIONAL LTD Lebanon</v>
          </cell>
        </row>
        <row r="3184">
          <cell r="A3184" t="str">
            <v>PEPSI COLA INTERNATIONAL Pakistan</v>
          </cell>
        </row>
        <row r="3185">
          <cell r="A3185" t="str">
            <v>PEPSI COLA INTERNATIONAL SAMARA Russian Fed.</v>
          </cell>
        </row>
        <row r="3186">
          <cell r="A3186" t="str">
            <v>PEPSI COLA INTERNATIONAL USA</v>
          </cell>
        </row>
        <row r="3187">
          <cell r="A3187" t="str">
            <v>PEPSI COLA JAMAICA BOTTLING CO. Jamaica</v>
          </cell>
        </row>
        <row r="3188">
          <cell r="A3188" t="str">
            <v xml:space="preserve">PEPSI COLA NEPAL PVT. LTD </v>
          </cell>
        </row>
        <row r="3189">
          <cell r="A3189" t="str">
            <v>PEPSI COLA Russian Fed.</v>
          </cell>
        </row>
        <row r="3190">
          <cell r="A3190" t="str">
            <v>PEPSI COLA SERVIS VE DAGITIM A.S Turkey</v>
          </cell>
        </row>
        <row r="3191">
          <cell r="A3191" t="str">
            <v>PEPSI COLA SOROKSAR BOTTLING Hungary</v>
          </cell>
        </row>
        <row r="3192">
          <cell r="A3192" t="str">
            <v>PEPSI COLA TRINIDAD BOTTLING LTD. Trinidad,Tobago</v>
          </cell>
        </row>
        <row r="3193">
          <cell r="A3193" t="str">
            <v>PEPSI COLA Venezuela</v>
          </cell>
        </row>
        <row r="3194">
          <cell r="A3194" t="str">
            <v>PEPSI COLA VENEZUELA Venezuela</v>
          </cell>
        </row>
        <row r="3195">
          <cell r="A3195" t="str">
            <v>PEPSI HERMOSILLO Mexico</v>
          </cell>
        </row>
        <row r="3196">
          <cell r="A3196" t="str">
            <v>PEPSI INDIA HOLDINGS LTD India</v>
          </cell>
        </row>
        <row r="3197">
          <cell r="A3197" t="str">
            <v>PEPSI INTERNATIONAL BOTTLERS Russian Fed.</v>
          </cell>
        </row>
        <row r="3198">
          <cell r="A3198" t="str">
            <v>PEPSI INTERNATIONAL LTD United Kingdom</v>
          </cell>
        </row>
        <row r="3199">
          <cell r="A3199" t="str">
            <v>PEPSI MALLORCA Spain</v>
          </cell>
        </row>
        <row r="3200">
          <cell r="A3200" t="str">
            <v>PEPSI MICHOACAN Mexico</v>
          </cell>
        </row>
        <row r="3201">
          <cell r="A3201" t="str">
            <v xml:space="preserve">PEPSI NOVOSIBIRSK </v>
          </cell>
        </row>
        <row r="3202">
          <cell r="A3202" t="str">
            <v>PEPSI RG BOTTLERS Kazakhstan</v>
          </cell>
        </row>
        <row r="3203">
          <cell r="A3203" t="str">
            <v>PEPSI SEVILLA Spain</v>
          </cell>
        </row>
        <row r="3204">
          <cell r="A3204" t="str">
            <v xml:space="preserve">PEPSI SLOVAQUIE </v>
          </cell>
        </row>
        <row r="3205">
          <cell r="A3205" t="str">
            <v>PEPSI/PBG MONTERREY Mexico</v>
          </cell>
        </row>
        <row r="3206">
          <cell r="A3206" t="str">
            <v xml:space="preserve">PEPSICO  PROLONGACION </v>
          </cell>
        </row>
        <row r="3207">
          <cell r="A3207" t="str">
            <v>PEPSICO DEUTSCHLAND GMBH Germany</v>
          </cell>
        </row>
        <row r="3208">
          <cell r="A3208" t="str">
            <v>PEPSICO INDIA HOLDING India</v>
          </cell>
        </row>
        <row r="3209">
          <cell r="A3209" t="str">
            <v>PEPSICO INDIA HOLDING PRIVATE LTD India</v>
          </cell>
        </row>
        <row r="3210">
          <cell r="A3210" t="str">
            <v xml:space="preserve">PEPSICO INDIA HOLDINGS LTD </v>
          </cell>
        </row>
        <row r="3211">
          <cell r="A3211" t="str">
            <v>PEPSICO INDIA HOLDINGS LTD India</v>
          </cell>
        </row>
        <row r="3212">
          <cell r="A3212" t="str">
            <v>PEPSICO IVI Greece</v>
          </cell>
        </row>
        <row r="3213">
          <cell r="A3213" t="str">
            <v>PEPSICO IVI S.A. Greece</v>
          </cell>
        </row>
        <row r="3214">
          <cell r="A3214" t="str">
            <v>PEPSICO IVI SA Greece</v>
          </cell>
        </row>
        <row r="3215">
          <cell r="A3215" t="str">
            <v>PEPSICO-IVI S.A. Greece</v>
          </cell>
        </row>
        <row r="3216">
          <cell r="A3216" t="str">
            <v>PEPSI-COLA  GENERAL BOTTLERS INC USA</v>
          </cell>
        </row>
        <row r="3217">
          <cell r="A3217" t="str">
            <v>PEPSI-COLA COMPANY USA</v>
          </cell>
        </row>
        <row r="3218">
          <cell r="A3218" t="str">
            <v>PEPSI-COLA EGYPT Egypt</v>
          </cell>
        </row>
        <row r="3219">
          <cell r="A3219" t="str">
            <v xml:space="preserve">PEPSI-COLA GENERAL BOTTLERS </v>
          </cell>
        </row>
        <row r="3220">
          <cell r="A3220" t="str">
            <v>PEPSI-COLA INTERNATIONAL Russian Fed.</v>
          </cell>
        </row>
        <row r="3221">
          <cell r="A3221" t="str">
            <v>PEPSI-COLA SR SRO Slovakia</v>
          </cell>
        </row>
        <row r="3222">
          <cell r="A3222" t="str">
            <v>PEPSI-COLA VENEZUELA C.A. Venezuela</v>
          </cell>
        </row>
        <row r="3223">
          <cell r="A3223" t="str">
            <v>PEPSI-COLA WINNIPEG Canada</v>
          </cell>
        </row>
        <row r="3224">
          <cell r="A3224" t="str">
            <v xml:space="preserve">PEPSI-ENGARRAFADORA LTDA </v>
          </cell>
        </row>
        <row r="3225">
          <cell r="A3225" t="str">
            <v xml:space="preserve">PERRIER GROUP OF AMERICA </v>
          </cell>
        </row>
        <row r="3226">
          <cell r="A3226" t="str">
            <v>PERRIER VITTEL BELGILUX Belgium</v>
          </cell>
        </row>
        <row r="3227">
          <cell r="A3227" t="str">
            <v xml:space="preserve">PERRIER VITTEL FRANCE </v>
          </cell>
        </row>
        <row r="3228">
          <cell r="A3228" t="str">
            <v>PERRIER VITTEL FRANCE France</v>
          </cell>
        </row>
        <row r="3229">
          <cell r="A3229" t="str">
            <v xml:space="preserve">PERRIER VITTEL MT </v>
          </cell>
        </row>
        <row r="3230">
          <cell r="A3230" t="str">
            <v xml:space="preserve">PERRIER VITTEL MT DEVELOPPEMENT </v>
          </cell>
        </row>
        <row r="3231">
          <cell r="A3231" t="str">
            <v>PERRIER VITTEL RO S.R.L. Rumania</v>
          </cell>
        </row>
        <row r="3232">
          <cell r="A3232" t="str">
            <v xml:space="preserve">PERRIER VITTEL ROMANIA SRL </v>
          </cell>
        </row>
        <row r="3233">
          <cell r="A3233" t="str">
            <v>PERRIER VITTEL U.K LTD United Kingdom</v>
          </cell>
        </row>
        <row r="3234">
          <cell r="A3234" t="str">
            <v xml:space="preserve">PERRIER VITTEL U.K. LTD </v>
          </cell>
        </row>
        <row r="3235">
          <cell r="A3235" t="str">
            <v xml:space="preserve">PERRIER-VITTEL FRANCE </v>
          </cell>
        </row>
        <row r="3236">
          <cell r="A3236" t="str">
            <v>PERRIGO OF TENNESSEE USA</v>
          </cell>
        </row>
        <row r="3237">
          <cell r="A3237" t="str">
            <v>PET  KEWDALE Australia</v>
          </cell>
        </row>
        <row r="3238">
          <cell r="A3238" t="str">
            <v>PET - VERPACKUNGEN GMBH DEUTSCHLAND Germany</v>
          </cell>
        </row>
        <row r="3239">
          <cell r="A3239" t="str">
            <v>PET ANKER CHILE LTDA Chile</v>
          </cell>
        </row>
        <row r="3240">
          <cell r="A3240" t="str">
            <v>PET ASIA CO. LTD Thailand</v>
          </cell>
        </row>
        <row r="3241">
          <cell r="A3241" t="str">
            <v>PET CO (THE) Thailand</v>
          </cell>
        </row>
        <row r="3242">
          <cell r="A3242" t="str">
            <v>PET FAR EASTERN  (M) SDN BHD, Malaysia</v>
          </cell>
        </row>
        <row r="3243">
          <cell r="A3243" t="str">
            <v>PET FAR EASTERN (M) SDN BHD Malaysia</v>
          </cell>
        </row>
        <row r="3244">
          <cell r="A3244" t="str">
            <v xml:space="preserve">PET MANUFACTURING COMPANY </v>
          </cell>
        </row>
        <row r="3245">
          <cell r="A3245" t="str">
            <v>PET PACK KFT Hungary</v>
          </cell>
        </row>
        <row r="3246">
          <cell r="A3246" t="str">
            <v xml:space="preserve">PET PACKING S.A. </v>
          </cell>
        </row>
        <row r="3247">
          <cell r="A3247" t="str">
            <v>PET PACKING SA Chile</v>
          </cell>
        </row>
        <row r="3248">
          <cell r="A3248" t="str">
            <v>PET PAK CONTAINERS Canada</v>
          </cell>
        </row>
        <row r="3249">
          <cell r="A3249" t="str">
            <v>PET PAK Thailand</v>
          </cell>
        </row>
        <row r="3250">
          <cell r="A3250" t="str">
            <v>PET PLAS PACKAGING United Kingdom</v>
          </cell>
        </row>
        <row r="3251">
          <cell r="A3251" t="str">
            <v>PET PLASTIC DE MEXICO,S.A DE C.V Mexico</v>
          </cell>
        </row>
        <row r="3252">
          <cell r="A3252" t="str">
            <v>PET PLASTICS DE MEXICO SA DE CV Mexico</v>
          </cell>
        </row>
        <row r="3253">
          <cell r="A3253" t="str">
            <v>PET PLASTICS S.A. DE C.V. Mexico</v>
          </cell>
        </row>
        <row r="3254">
          <cell r="A3254" t="str">
            <v>PETCO Lebanon</v>
          </cell>
        </row>
        <row r="3255">
          <cell r="A3255" t="str">
            <v>PETEQUIP India</v>
          </cell>
        </row>
        <row r="3256">
          <cell r="A3256" t="str">
            <v>PETIT BASQUE (LE) France</v>
          </cell>
        </row>
        <row r="3257">
          <cell r="A3257" t="str">
            <v>PETPAK AMBALAJ SAN VE TIC AS Turkey</v>
          </cell>
        </row>
        <row r="3258">
          <cell r="A3258" t="str">
            <v>PETPAK BLM South Africa</v>
          </cell>
        </row>
        <row r="3259">
          <cell r="A3259" t="str">
            <v>PETPAK CO., LTD., Thailand</v>
          </cell>
        </row>
        <row r="3260">
          <cell r="A3260" t="str">
            <v>PETPAK Namibia</v>
          </cell>
        </row>
        <row r="3261">
          <cell r="A3261" t="str">
            <v>PETPAK South Africa</v>
          </cell>
        </row>
        <row r="3262">
          <cell r="A3262" t="str">
            <v>PETPAK. South Africa</v>
          </cell>
        </row>
        <row r="3263">
          <cell r="A3263" t="str">
            <v>PETROPAR EMBALAGENS LTDA Brazil</v>
          </cell>
        </row>
        <row r="3264">
          <cell r="A3264" t="str">
            <v>PETROV ET OGOSTA France</v>
          </cell>
        </row>
        <row r="3265">
          <cell r="A3265" t="str">
            <v>PETROVAGOS Portugal</v>
          </cell>
        </row>
        <row r="3266">
          <cell r="A3266" t="str">
            <v>PEUGEOT CITROEN AUTOMOBILES S.A France</v>
          </cell>
        </row>
        <row r="3267">
          <cell r="A3267" t="str">
            <v xml:space="preserve">PHARMACIE GUIR RACHIDA </v>
          </cell>
        </row>
        <row r="3268">
          <cell r="A3268" t="str">
            <v>PHG  LE CAPITOLE France</v>
          </cell>
        </row>
        <row r="3269">
          <cell r="A3269" t="str">
            <v xml:space="preserve">PHILIPP CO </v>
          </cell>
        </row>
        <row r="3270">
          <cell r="A3270" t="str">
            <v>PHOENIX BEVERAGES LIMITED Mauritius</v>
          </cell>
        </row>
        <row r="3271">
          <cell r="A3271" t="str">
            <v>PHOENIX CAMP MINERALS Mauritius</v>
          </cell>
        </row>
        <row r="3272">
          <cell r="A3272" t="str">
            <v>PHOSCAO SA France</v>
          </cell>
        </row>
        <row r="3273">
          <cell r="A3273" t="str">
            <v>PIERI CHIMIE S.A. France</v>
          </cell>
        </row>
        <row r="3274">
          <cell r="A3274" t="str">
            <v>PINAR MADRAN Turkey</v>
          </cell>
        </row>
        <row r="3275">
          <cell r="A3275" t="str">
            <v xml:space="preserve">PINAR SASAL </v>
          </cell>
        </row>
        <row r="3276">
          <cell r="A3276" t="str">
            <v>PINAR SU SANAYI Turkey</v>
          </cell>
        </row>
        <row r="3277">
          <cell r="A3277" t="str">
            <v>PINAR SUT A.S. IZMIR FABRIKASI Turkey</v>
          </cell>
        </row>
        <row r="3278">
          <cell r="A3278" t="str">
            <v>PINARD France</v>
          </cell>
        </row>
        <row r="3279">
          <cell r="A3279" t="str">
            <v>PIOVAN SARL Italy</v>
          </cell>
        </row>
        <row r="3280">
          <cell r="A3280" t="str">
            <v>PIT PIVO Russian Fed.</v>
          </cell>
        </row>
        <row r="3281">
          <cell r="A3281" t="str">
            <v>PIVARA CELAREVO Macedonia</v>
          </cell>
        </row>
        <row r="3282">
          <cell r="A3282" t="str">
            <v>PIVARA SKOPJE Macedonia</v>
          </cell>
        </row>
        <row r="3283">
          <cell r="A3283" t="str">
            <v xml:space="preserve">PIVOVARNA UNION </v>
          </cell>
        </row>
        <row r="3284">
          <cell r="A3284" t="str">
            <v>PIVOVARNA UNION DD Slovenia</v>
          </cell>
        </row>
        <row r="3285">
          <cell r="A3285" t="str">
            <v>PIZZORNI SAS Italy</v>
          </cell>
        </row>
        <row r="3286">
          <cell r="A3286" t="str">
            <v>PLAMA ENGINEERING GMBH Germany</v>
          </cell>
        </row>
        <row r="3287">
          <cell r="A3287" t="str">
            <v xml:space="preserve">PLAS PLASTICS S.A </v>
          </cell>
        </row>
        <row r="3288">
          <cell r="A3288" t="str">
            <v>PLAS PLASTIK AMBALAJ SAN VE TIC. AS Turkey</v>
          </cell>
        </row>
        <row r="3289">
          <cell r="A3289" t="str">
            <v>PLAS PLASTIK SAN VE TIC A.S. Turkey</v>
          </cell>
        </row>
        <row r="3290">
          <cell r="A3290" t="str">
            <v>PLASBLOW LTD United Kingdom</v>
          </cell>
        </row>
        <row r="3291">
          <cell r="A3291" t="str">
            <v>PLASCO SPA Italy</v>
          </cell>
        </row>
        <row r="3292">
          <cell r="A3292" t="str">
            <v>PLASCOFIN SRL Italy</v>
          </cell>
        </row>
        <row r="3293">
          <cell r="A3293" t="str">
            <v>PLASEL LTD Israel</v>
          </cell>
        </row>
        <row r="3294">
          <cell r="A3294" t="str">
            <v>PLASMA Spain</v>
          </cell>
        </row>
        <row r="3295">
          <cell r="A3295" t="str">
            <v>PLAST KOMERC Macedonia</v>
          </cell>
        </row>
        <row r="3296">
          <cell r="A3296" t="str">
            <v>PLASTEX PACKAGING LIMITED Zambia</v>
          </cell>
        </row>
        <row r="3297">
          <cell r="A3297" t="str">
            <v>PLASTI INDUSTRIA SA DE CV Mexico</v>
          </cell>
        </row>
        <row r="3298">
          <cell r="A3298" t="str">
            <v xml:space="preserve">PLASTIBLOW DE VENEZUELA CA </v>
          </cell>
        </row>
        <row r="3299">
          <cell r="A3299" t="str">
            <v>PLASTIC BG SPA Italy</v>
          </cell>
        </row>
        <row r="3300">
          <cell r="A3300" t="str">
            <v>PLASTIC CONTAINERS LTD Jamaica</v>
          </cell>
        </row>
        <row r="3301">
          <cell r="A3301" t="str">
            <v>PLASTIC ENGINEERING TRADE AND USA</v>
          </cell>
        </row>
        <row r="3302">
          <cell r="A3302" t="str">
            <v>PLASTIC MANUFACTURING COMPANY Lebanon</v>
          </cell>
        </row>
        <row r="3303">
          <cell r="A3303" t="str">
            <v xml:space="preserve">PLASTIC OMNIUM </v>
          </cell>
        </row>
        <row r="3304">
          <cell r="A3304" t="str">
            <v xml:space="preserve">PLASTIC OMNIUM SOUFFLAGE </v>
          </cell>
        </row>
        <row r="3305">
          <cell r="A3305" t="str">
            <v>PLASTIC PACKAGING (PTY) LTD Namibia</v>
          </cell>
        </row>
        <row r="3306">
          <cell r="A3306" t="str">
            <v>PLASTIC SERVICES France</v>
          </cell>
        </row>
        <row r="3307">
          <cell r="A3307" t="str">
            <v xml:space="preserve">PLASTIC TECHNOLOGIE INC </v>
          </cell>
        </row>
        <row r="3308">
          <cell r="A3308" t="str">
            <v xml:space="preserve">PLASTIC TECHNOLOGIES </v>
          </cell>
        </row>
        <row r="3309">
          <cell r="A3309" t="str">
            <v>PLASTIC TECHNOLOGIES INC USA</v>
          </cell>
        </row>
        <row r="3310">
          <cell r="A3310" t="str">
            <v>PLASTICAP Tunisia</v>
          </cell>
        </row>
        <row r="3311">
          <cell r="A3311" t="str">
            <v>PLASTICLAND (THAILAND) CO.,LTD Thailand</v>
          </cell>
        </row>
        <row r="3312">
          <cell r="A3312" t="str">
            <v xml:space="preserve">PLASTICOM </v>
          </cell>
        </row>
        <row r="3313">
          <cell r="A3313" t="str">
            <v>PLASTICOM Belgium</v>
          </cell>
        </row>
        <row r="3314">
          <cell r="A3314" t="str">
            <v xml:space="preserve">PLASTICON PET (M) SDN BHD </v>
          </cell>
        </row>
        <row r="3315">
          <cell r="A3315" t="str">
            <v>PLASTICON PET Malaysia</v>
          </cell>
        </row>
        <row r="3316">
          <cell r="A3316" t="str">
            <v>PLASTICOS IND. HONDURENOS S.A. Honduras</v>
          </cell>
        </row>
        <row r="3317">
          <cell r="A3317" t="str">
            <v xml:space="preserve">PLASTICOS INDUSTRIALES </v>
          </cell>
        </row>
        <row r="3318">
          <cell r="A3318" t="str">
            <v>PLASTICOS INDUSTRIALES DE Mexico</v>
          </cell>
        </row>
        <row r="3319">
          <cell r="A3319" t="str">
            <v xml:space="preserve">PLASTICOS NUPAC </v>
          </cell>
        </row>
        <row r="3320">
          <cell r="A3320" t="str">
            <v>PLASTICOS NUPAC Costa Rica</v>
          </cell>
        </row>
        <row r="3321">
          <cell r="A3321" t="str">
            <v xml:space="preserve">PLASTICS TECHNOLOGIES CCS </v>
          </cell>
        </row>
        <row r="3322">
          <cell r="A3322" t="str">
            <v>PLASTIDJAN LTD Iceland</v>
          </cell>
        </row>
        <row r="3323">
          <cell r="A3323" t="str">
            <v>PLASTIGLAS DE EL SALVADOR S.A. DE C El Salvador</v>
          </cell>
        </row>
        <row r="3324">
          <cell r="A3324" t="str">
            <v>PLASTIGLAS DE EL SALVADOR SA DE CV El Salvador</v>
          </cell>
        </row>
        <row r="3325">
          <cell r="A3325" t="str">
            <v>PLASTIGLAS DE HONDURAS SA DE CV Honduras</v>
          </cell>
        </row>
        <row r="3326">
          <cell r="A3326" t="str">
            <v>PLASTIGLAS DE NICARAGUA S.A. Nicaragua</v>
          </cell>
        </row>
        <row r="3327">
          <cell r="A3327" t="str">
            <v>PLASTIGLAS GUATEMALA Guatemala</v>
          </cell>
        </row>
        <row r="3328">
          <cell r="A3328" t="str">
            <v>PLASTIGLAS S.A Panama</v>
          </cell>
        </row>
        <row r="3329">
          <cell r="A3329" t="str">
            <v xml:space="preserve">PLASTIKIT </v>
          </cell>
        </row>
        <row r="3330">
          <cell r="A3330" t="str">
            <v xml:space="preserve">PLASTIMAGEN 99 </v>
          </cell>
        </row>
        <row r="3331">
          <cell r="A3331" t="str">
            <v xml:space="preserve">PLASTIMAT </v>
          </cell>
        </row>
        <row r="3332">
          <cell r="A3332" t="str">
            <v>PLASTIMAT N.V. Belgium</v>
          </cell>
        </row>
        <row r="3333">
          <cell r="A3333" t="str">
            <v>PLASTIPAK / BRASIL Brazil</v>
          </cell>
        </row>
        <row r="3334">
          <cell r="A3334" t="str">
            <v>PLASTIPAK CZECH REPUBLIC S.R.O. Czech Republic</v>
          </cell>
        </row>
        <row r="3335">
          <cell r="A3335" t="str">
            <v>PLASTIPAK CZECK REPUBLIC SRO Czech Republic</v>
          </cell>
        </row>
        <row r="3336">
          <cell r="A3336" t="str">
            <v xml:space="preserve">PLASTIPAK PACKAGING INC </v>
          </cell>
        </row>
        <row r="3337">
          <cell r="A3337" t="str">
            <v>PLASTIPAK PACKAGING INC * USA</v>
          </cell>
        </row>
        <row r="3338">
          <cell r="A3338" t="str">
            <v>PLASTIPAK PACKAGING INC USA</v>
          </cell>
        </row>
        <row r="3339">
          <cell r="A3339" t="str">
            <v>PLASTIPAK PACKAGING INC. USA</v>
          </cell>
        </row>
        <row r="3340">
          <cell r="A3340" t="str">
            <v>PLASTIPAK PACKAGING USA</v>
          </cell>
        </row>
        <row r="3341">
          <cell r="A3341" t="str">
            <v>PLASTISERD Frenc.Polynesia</v>
          </cell>
        </row>
        <row r="3342">
          <cell r="A3342" t="str">
            <v xml:space="preserve">PLASTISOL </v>
          </cell>
        </row>
        <row r="3343">
          <cell r="A3343" t="str">
            <v>PLASTUNI NV Belgium</v>
          </cell>
        </row>
        <row r="3344">
          <cell r="A3344" t="str">
            <v xml:space="preserve">PLASYS SA </v>
          </cell>
        </row>
        <row r="3345">
          <cell r="A3345" t="str">
            <v>PLAUDIS TRADING LTD Ireland</v>
          </cell>
        </row>
        <row r="3346">
          <cell r="A3346" t="str">
            <v xml:space="preserve">PLIHSA  PLASTICOS INDUSTRIALES </v>
          </cell>
        </row>
        <row r="3347">
          <cell r="A3347" t="str">
            <v xml:space="preserve">PLM AB LIDKOPING </v>
          </cell>
        </row>
        <row r="3348">
          <cell r="A3348" t="str">
            <v xml:space="preserve">PLM AS </v>
          </cell>
        </row>
        <row r="3349">
          <cell r="A3349" t="str">
            <v>PLM LIDKOPING AB Sweden</v>
          </cell>
        </row>
        <row r="3350">
          <cell r="A3350" t="str">
            <v>PLOVDIV BOTTLING CO Bulgaria</v>
          </cell>
        </row>
        <row r="3351">
          <cell r="A3351" t="str">
            <v xml:space="preserve">PLSATOBAG LITD </v>
          </cell>
        </row>
        <row r="3352">
          <cell r="A3352" t="str">
            <v xml:space="preserve">PLYSU P/C </v>
          </cell>
        </row>
        <row r="3353">
          <cell r="A3353" t="str">
            <v>PLYSU P/C United Kingdom</v>
          </cell>
        </row>
        <row r="3354">
          <cell r="A3354" t="str">
            <v xml:space="preserve">POCONO PET INC </v>
          </cell>
        </row>
        <row r="3355">
          <cell r="A3355" t="str">
            <v>PODEBRADKA A.S. Czech Republic</v>
          </cell>
        </row>
        <row r="3356">
          <cell r="A3356" t="str">
            <v>PODRAVKA DED STUDERAC LIPIK Croatia</v>
          </cell>
        </row>
        <row r="3357">
          <cell r="A3357" t="str">
            <v>PODRAVKA RESEARCH &amp; DVPT DPT Croatia</v>
          </cell>
        </row>
        <row r="3358">
          <cell r="A3358" t="str">
            <v>PODRUM PALIC Serbia/Monteneg</v>
          </cell>
        </row>
        <row r="3359">
          <cell r="A3359" t="str">
            <v>POKKA CORPORATION Singapore</v>
          </cell>
        </row>
        <row r="3360">
          <cell r="A3360" t="str">
            <v xml:space="preserve">POLAR WATER LTD </v>
          </cell>
        </row>
        <row r="3361">
          <cell r="A3361" t="str">
            <v xml:space="preserve">POLIESA </v>
          </cell>
        </row>
        <row r="3362">
          <cell r="A3362" t="str">
            <v xml:space="preserve">POLIFRANCE  - CONTINENTAL </v>
          </cell>
        </row>
        <row r="3363">
          <cell r="A3363" t="str">
            <v>POLIMOON Denmark</v>
          </cell>
        </row>
        <row r="3364">
          <cell r="A3364" t="str">
            <v>POLIMOON NV Belgium</v>
          </cell>
        </row>
        <row r="3365">
          <cell r="A3365" t="str">
            <v>POLIOL Hungary</v>
          </cell>
        </row>
        <row r="3366">
          <cell r="A3366" t="str">
            <v>POLIVIN S.A. DE C.V. Mexico</v>
          </cell>
        </row>
        <row r="3367">
          <cell r="A3367" t="str">
            <v>POLIVIN,S.A DE C.V Mexico</v>
          </cell>
        </row>
        <row r="3368">
          <cell r="A3368" t="str">
            <v>POLLENA SA Poland</v>
          </cell>
        </row>
        <row r="3369">
          <cell r="A3369" t="str">
            <v>POLUSTROVO Russian Fed.</v>
          </cell>
        </row>
        <row r="3370">
          <cell r="A3370" t="str">
            <v xml:space="preserve">POLY SACKS (SH) LIMITED </v>
          </cell>
        </row>
        <row r="3371">
          <cell r="A3371" t="str">
            <v>POLY TANKS GHANA LTD Ghana</v>
          </cell>
        </row>
        <row r="3372">
          <cell r="A3372" t="str">
            <v>POLYBOX Italy</v>
          </cell>
        </row>
        <row r="3373">
          <cell r="A3373" t="str">
            <v>POLYFLEX France</v>
          </cell>
        </row>
        <row r="3374">
          <cell r="A3374" t="str">
            <v xml:space="preserve">POLYMOLD AG </v>
          </cell>
        </row>
        <row r="3375">
          <cell r="A3375" t="str">
            <v>POLYOAK NAMIBIA Namibia</v>
          </cell>
        </row>
        <row r="3376">
          <cell r="A3376" t="str">
            <v xml:space="preserve">POLY-PLASTIC AG </v>
          </cell>
        </row>
        <row r="3377">
          <cell r="A3377" t="str">
            <v>POLY-PLASTIC AG Switzerland</v>
          </cell>
        </row>
        <row r="3378">
          <cell r="A3378" t="str">
            <v>POLYPRODUCT GHANA LTD Ghana</v>
          </cell>
        </row>
        <row r="3379">
          <cell r="A3379" t="str">
            <v xml:space="preserve">POLYPRODUCTS GHANA LTD </v>
          </cell>
        </row>
        <row r="3380">
          <cell r="A3380" t="str">
            <v>POLYTECH EMBALLASJE AS Norway</v>
          </cell>
        </row>
        <row r="3381">
          <cell r="A3381" t="str">
            <v xml:space="preserve">PONAGAR CORPORATION </v>
          </cell>
        </row>
        <row r="3382">
          <cell r="A3382" t="str">
            <v>PONTEVECCHIO SRL Italy</v>
          </cell>
        </row>
        <row r="3383">
          <cell r="A3383" t="str">
            <v xml:space="preserve">PP "KRISKA" BIJELJINA </v>
          </cell>
        </row>
        <row r="3384">
          <cell r="A3384" t="str">
            <v>PPAM INTERNATIONAL Belgium</v>
          </cell>
        </row>
        <row r="3385">
          <cell r="A3385" t="str">
            <v xml:space="preserve">PPP "ECO PRODUCT" MR SAVIC </v>
          </cell>
        </row>
        <row r="3386">
          <cell r="A3386" t="str">
            <v>PPRVI CIP PRODUKT Macedonia</v>
          </cell>
        </row>
        <row r="3387">
          <cell r="A3387" t="str">
            <v xml:space="preserve">PPUH "KENTPOL" SD.ZOO </v>
          </cell>
        </row>
        <row r="3388">
          <cell r="A3388" t="str">
            <v>PRECISION MECANIQUE DE BRIVE France</v>
          </cell>
        </row>
        <row r="3389">
          <cell r="A3389" t="str">
            <v>PRECISION PLASTIC CO. LTD Thailand</v>
          </cell>
        </row>
        <row r="3390">
          <cell r="A3390" t="str">
            <v>PREMIER DAIRIES LIMITED Ireland</v>
          </cell>
        </row>
        <row r="3391">
          <cell r="A3391" t="str">
            <v>PRESSCO TECHNOLOGY INC. USA</v>
          </cell>
        </row>
        <row r="3392">
          <cell r="A3392" t="str">
            <v>PRIMPAC Sweden</v>
          </cell>
        </row>
        <row r="3393">
          <cell r="A3393" t="str">
            <v>PRINCES LIMITED United Kingdom</v>
          </cell>
        </row>
        <row r="3394">
          <cell r="A3394" t="str">
            <v xml:space="preserve">PRINCES SOFT DRINKS </v>
          </cell>
        </row>
        <row r="3395">
          <cell r="A3395" t="str">
            <v>PRINCES SOFT DRINKS SHIELDHALL United Kingdom</v>
          </cell>
        </row>
        <row r="3396">
          <cell r="A3396" t="str">
            <v>PRINCES SOFT DRINKS United Kingdom</v>
          </cell>
        </row>
        <row r="3397">
          <cell r="A3397" t="str">
            <v>PRITTY SA Argentina</v>
          </cell>
        </row>
        <row r="3398">
          <cell r="A3398" t="str">
            <v>PRO INOX France</v>
          </cell>
        </row>
        <row r="3399">
          <cell r="A3399" t="str">
            <v xml:space="preserve">PROCESOS PLASTICOS (BIS DE AGUAS) </v>
          </cell>
        </row>
        <row r="3400">
          <cell r="A3400" t="str">
            <v xml:space="preserve">PROCESOS PLASTICOS SA DE CV </v>
          </cell>
        </row>
        <row r="3401">
          <cell r="A3401" t="str">
            <v>PROCESS COMPONENTS United Kingdom</v>
          </cell>
        </row>
        <row r="3402">
          <cell r="A3402" t="str">
            <v>PROCESS FOOD EUROPE France</v>
          </cell>
        </row>
        <row r="3403">
          <cell r="A3403" t="str">
            <v>PROCESS'INOX France</v>
          </cell>
        </row>
        <row r="3404">
          <cell r="A3404" t="str">
            <v>PROCHIMIE Martinique</v>
          </cell>
        </row>
        <row r="3405">
          <cell r="A3405" t="str">
            <v>PROCTER &amp; GAMBLE PRODUCT SUPPLY United Kingdom</v>
          </cell>
        </row>
        <row r="3406">
          <cell r="A3406" t="str">
            <v>PROCTER &amp; GAMBLE USA</v>
          </cell>
        </row>
        <row r="3407">
          <cell r="A3407" t="str">
            <v>PRODENE KLINT DIV.ALPHA SYST France</v>
          </cell>
        </row>
        <row r="3408">
          <cell r="A3408" t="str">
            <v>PRODUCTOS DERIVADOS DEL VINO, SA Spain</v>
          </cell>
        </row>
        <row r="3409">
          <cell r="A3409" t="str">
            <v>PRODUITS FRAIS LACTEL STE France</v>
          </cell>
        </row>
        <row r="3410">
          <cell r="A3410" t="str">
            <v>PRODUITS FRAIS STE MARIE MORIN France</v>
          </cell>
        </row>
        <row r="3411">
          <cell r="A3411" t="str">
            <v xml:space="preserve">PRODUKTIONS VEREINIGUNG </v>
          </cell>
        </row>
        <row r="3412">
          <cell r="A3412" t="str">
            <v>PRODUNOA S.A Argentina</v>
          </cell>
        </row>
        <row r="3413">
          <cell r="A3413" t="str">
            <v>PROFILCO France</v>
          </cell>
        </row>
        <row r="3414">
          <cell r="A3414" t="str">
            <v xml:space="preserve">PROFISFRAIS BRETAGNE </v>
          </cell>
        </row>
        <row r="3415">
          <cell r="A3415" t="str">
            <v>PROGIAL    S.A. France</v>
          </cell>
        </row>
        <row r="3416">
          <cell r="A3416" t="str">
            <v>PROGRAM Algeria</v>
          </cell>
        </row>
        <row r="3417">
          <cell r="A3417" t="str">
            <v>PROGRAM SRL Italy</v>
          </cell>
        </row>
        <row r="3418">
          <cell r="A3418" t="str">
            <v xml:space="preserve">PROGRESSIVE PLASTICS INC </v>
          </cell>
        </row>
        <row r="3419">
          <cell r="A3419" t="str">
            <v>PRO-ING AD Serbia/Monteneg</v>
          </cell>
        </row>
        <row r="3420">
          <cell r="A3420" t="str">
            <v>PROLIPOS Algeria</v>
          </cell>
        </row>
        <row r="3421">
          <cell r="A3421" t="str">
            <v xml:space="preserve">PROMINCO SARL </v>
          </cell>
        </row>
        <row r="3422">
          <cell r="A3422" t="str">
            <v>PROMINERAL Portugal</v>
          </cell>
        </row>
        <row r="3423">
          <cell r="A3423" t="str">
            <v>PROMOTORA INDUSTRIAL JUAREZ SA CV Mexico</v>
          </cell>
        </row>
        <row r="3424">
          <cell r="A3424" t="str">
            <v>PROMOTORA INDUSTRIAL JUAREZ SA Mexico</v>
          </cell>
        </row>
        <row r="3425">
          <cell r="A3425" t="str">
            <v>PROMOTORA INDUSTRIAL MEXICALI Mexico</v>
          </cell>
        </row>
        <row r="3426">
          <cell r="A3426" t="str">
            <v>PROMOTORA INDUSTRIAL USA</v>
          </cell>
        </row>
        <row r="3427">
          <cell r="A3427" t="str">
            <v>PROPLAST DOO Slovenia</v>
          </cell>
        </row>
        <row r="3428">
          <cell r="A3428" t="str">
            <v>PROSPERITE FERMIERE France</v>
          </cell>
        </row>
        <row r="3429">
          <cell r="A3429" t="str">
            <v>PROVEEDORA DE SERVICIOS SA Guatemala</v>
          </cell>
        </row>
        <row r="3430">
          <cell r="A3430" t="str">
            <v>PROYECTOS PET C.A. Venezuela</v>
          </cell>
        </row>
        <row r="3431">
          <cell r="A3431" t="str">
            <v>PRVNH HANACKA OBCHODNI Czech Republic</v>
          </cell>
        </row>
        <row r="3432">
          <cell r="A3432" t="str">
            <v>PT ADES WATERS INDONESIA Indonesia</v>
          </cell>
        </row>
        <row r="3433">
          <cell r="A3433" t="str">
            <v>PT AQUA GOLDEN MISSISSIPI Indonesia</v>
          </cell>
        </row>
        <row r="3434">
          <cell r="A3434" t="str">
            <v>PT AQUA GOLDEN MISSISSIPPI Indonesia</v>
          </cell>
        </row>
        <row r="3435">
          <cell r="A3435" t="str">
            <v>PT ARTHA MENGGALA MULIA Indonesia</v>
          </cell>
        </row>
        <row r="3436">
          <cell r="A3436" t="str">
            <v>PT GRAHA BERLIAN SEJATI QQ Indonesia</v>
          </cell>
        </row>
        <row r="3437">
          <cell r="A3437" t="str">
            <v>PT INDOTIRTA JAYA ABADI  FRESH Indonesia</v>
          </cell>
        </row>
        <row r="3438">
          <cell r="A3438" t="str">
            <v>PT KODEL Indonesia</v>
          </cell>
        </row>
        <row r="3439">
          <cell r="A3439" t="str">
            <v>PT MAHAKARYA Indonesia</v>
          </cell>
        </row>
        <row r="3440">
          <cell r="A3440" t="str">
            <v>PT SAN MIGUEL INDONESIA FOODS &amp; BEV Indonesia</v>
          </cell>
        </row>
        <row r="3441">
          <cell r="A3441" t="str">
            <v>PT SARI MULTI UTAMA   PLASTIC Indonesia</v>
          </cell>
        </row>
        <row r="3442">
          <cell r="A3442" t="str">
            <v>PT TIRTA INVESTAMA  DESA WANGEN Indonesia</v>
          </cell>
        </row>
        <row r="3443">
          <cell r="A3443" t="str">
            <v>PT TIRTA INVESTAMA Indonesia</v>
          </cell>
        </row>
        <row r="3444">
          <cell r="A3444" t="str">
            <v>PT TIRTA INVESTAMA MANADO Indonesia</v>
          </cell>
        </row>
        <row r="3445">
          <cell r="A3445" t="str">
            <v>PT TIRTA JAMAYAS UNGGUL Indonesia</v>
          </cell>
        </row>
        <row r="3446">
          <cell r="A3446" t="str">
            <v>PT WATER INDEX Indonesia</v>
          </cell>
        </row>
        <row r="3447">
          <cell r="A3447" t="str">
            <v>PT. GRAHABERLIAN SEJATI Indonesia</v>
          </cell>
        </row>
        <row r="3448">
          <cell r="A3448" t="str">
            <v>PT. GRAHABERLIAN SETAJI QQ Indonesia</v>
          </cell>
        </row>
        <row r="3449">
          <cell r="A3449" t="str">
            <v>PTH PNEUMATIC COMPLEX OSOJCA JIP SP Poland</v>
          </cell>
        </row>
        <row r="3450">
          <cell r="A3450" t="str">
            <v>PTI EUROPE Switzerland</v>
          </cell>
        </row>
        <row r="3451">
          <cell r="A3451" t="str">
            <v>PTS MARQUARDT GMBH Germany</v>
          </cell>
        </row>
        <row r="3452">
          <cell r="A3452" t="str">
            <v>PULEVA FOOD S.L. Spain</v>
          </cell>
        </row>
        <row r="3453">
          <cell r="A3453" t="str">
            <v>PULEVA Spain</v>
          </cell>
        </row>
        <row r="3454">
          <cell r="A3454" t="str">
            <v xml:space="preserve">PULKOVSKAYA </v>
          </cell>
        </row>
        <row r="3455">
          <cell r="A3455" t="str">
            <v>PULMUONE (NESTLE WATER) South Korea</v>
          </cell>
        </row>
        <row r="3456">
          <cell r="A3456" t="str">
            <v>PULMUONE WATERS CO. LTD South Korea</v>
          </cell>
        </row>
        <row r="3457">
          <cell r="A3457" t="str">
            <v>PULS Czech Republic</v>
          </cell>
        </row>
        <row r="3458">
          <cell r="A3458" t="str">
            <v>PUMA POLYTEX  (P) LTD India</v>
          </cell>
        </row>
        <row r="3459">
          <cell r="A3459" t="str">
            <v>PUNJAB BEVERAGES CO. (PRIVATE) LTD. Pakistan</v>
          </cell>
        </row>
        <row r="3460">
          <cell r="A3460" t="str">
            <v>PURA FOODS LIMITED United Kingdom</v>
          </cell>
        </row>
        <row r="3461">
          <cell r="A3461" t="str">
            <v>PURE MILK LIMITED United Kingdom</v>
          </cell>
        </row>
        <row r="3462">
          <cell r="A3462" t="str">
            <v xml:space="preserve">PURE MILK LTD </v>
          </cell>
        </row>
        <row r="3463">
          <cell r="A3463" t="str">
            <v>PUSH GROUP CO LTD China</v>
          </cell>
        </row>
        <row r="3464">
          <cell r="A3464" t="str">
            <v xml:space="preserve">PVMT - INGENIERIE </v>
          </cell>
        </row>
        <row r="3465">
          <cell r="A3465" t="str">
            <v>Q.D.C. PLASTICS CONTAINER CO. USA</v>
          </cell>
        </row>
        <row r="3466">
          <cell r="A3466" t="str">
            <v xml:space="preserve">QCS PLASTICS PTY LTD </v>
          </cell>
        </row>
        <row r="3467">
          <cell r="A3467" t="str">
            <v>QINGDAO COCA-COLA BEVERAGE CO., LTD China</v>
          </cell>
        </row>
        <row r="3468">
          <cell r="A3468" t="str">
            <v>QINGDAO TSINGTAO BEER &amp; China</v>
          </cell>
        </row>
        <row r="3469">
          <cell r="A3469" t="str">
            <v>QINGDAO ZHONGFU IN-LINE China</v>
          </cell>
        </row>
        <row r="3470">
          <cell r="A3470" t="str">
            <v>Q-PET South Africa</v>
          </cell>
        </row>
        <row r="3471">
          <cell r="A3471" t="str">
            <v>QUADRANT AMROQ BEVERAGES Rumania</v>
          </cell>
        </row>
        <row r="3472">
          <cell r="A3472" t="str">
            <v xml:space="preserve">QUADRANT AMROQ BEVERAGES SA </v>
          </cell>
        </row>
        <row r="3473">
          <cell r="A3473" t="str">
            <v>QUALI ACIER France</v>
          </cell>
        </row>
        <row r="3474">
          <cell r="A3474" t="str">
            <v xml:space="preserve">QUALITY AIR LTD </v>
          </cell>
        </row>
        <row r="3475">
          <cell r="A3475" t="str">
            <v>QUICK-STER KRYSZTOF SEKRETARCZYK Poland</v>
          </cell>
        </row>
        <row r="3476">
          <cell r="A3476" t="str">
            <v>QUINTEX CORPORATION USA</v>
          </cell>
        </row>
        <row r="3477">
          <cell r="A3477" t="str">
            <v>R &amp; D TOOL &amp; ENGINEERING CO. USA</v>
          </cell>
        </row>
        <row r="3478">
          <cell r="A3478" t="str">
            <v>R&amp;D TOOL&amp;ENGINEERING LTD United Kingdom</v>
          </cell>
        </row>
        <row r="3479">
          <cell r="A3479" t="str">
            <v>R.CHATRU &amp; CO.LTD. United Kingdom</v>
          </cell>
        </row>
        <row r="3480">
          <cell r="A3480" t="str">
            <v xml:space="preserve">RAAK </v>
          </cell>
        </row>
        <row r="3481">
          <cell r="A3481" t="str">
            <v xml:space="preserve">RAAK HOLLAND B.V. </v>
          </cell>
        </row>
        <row r="3482">
          <cell r="A3482" t="str">
            <v xml:space="preserve">RAAK HOLLAND BV </v>
          </cell>
        </row>
        <row r="3483">
          <cell r="A3483" t="str">
            <v xml:space="preserve">RABAPET KFT </v>
          </cell>
        </row>
        <row r="3484">
          <cell r="A3484" t="str">
            <v>RACIE A.S Czech Republic</v>
          </cell>
        </row>
        <row r="3485">
          <cell r="A3485" t="str">
            <v>RACIE A.S. Czech Republic</v>
          </cell>
        </row>
        <row r="3486">
          <cell r="A3486" t="str">
            <v>RADEBERGER GRUPPE KG Germany</v>
          </cell>
        </row>
        <row r="3487">
          <cell r="A3487" t="str">
            <v>RADENSKA D.D. RADENCI Slovenia</v>
          </cell>
        </row>
        <row r="3488">
          <cell r="A3488" t="str">
            <v>RADENSKA DD RADENCI Slovenia</v>
          </cell>
        </row>
        <row r="3489">
          <cell r="A3489" t="str">
            <v xml:space="preserve">RADENSKA TRI SRCA </v>
          </cell>
        </row>
        <row r="3490">
          <cell r="A3490" t="str">
            <v>RADFAN MINERAL WATER CORPORATION Yemen</v>
          </cell>
        </row>
        <row r="3491">
          <cell r="A3491" t="str">
            <v>RADFAN MINERAL WATER Yemen</v>
          </cell>
        </row>
        <row r="3492">
          <cell r="A3492" t="str">
            <v>RAFALE TECHNOLOGIE France</v>
          </cell>
        </row>
        <row r="3493">
          <cell r="A3493" t="str">
            <v>RAFFLES COMMODITIES LTD United Kingdom</v>
          </cell>
        </row>
        <row r="3494">
          <cell r="A3494" t="str">
            <v>RAGOLIS WATER LTD Nigeria</v>
          </cell>
        </row>
        <row r="3495">
          <cell r="A3495" t="str">
            <v xml:space="preserve">RALOT </v>
          </cell>
        </row>
        <row r="3496">
          <cell r="A3496" t="str">
            <v xml:space="preserve">REA </v>
          </cell>
        </row>
        <row r="3497">
          <cell r="A3497" t="str">
            <v>REBEX TRADE S.R.O. Czech Republic</v>
          </cell>
        </row>
        <row r="3498">
          <cell r="A3498" t="str">
            <v>RECKITT BENCKISER USA</v>
          </cell>
        </row>
        <row r="3499">
          <cell r="A3499" t="str">
            <v>REFFUVEILLE MATERIEL SARL France</v>
          </cell>
        </row>
        <row r="3500">
          <cell r="A3500" t="str">
            <v>REFREPET, S.A. DE C.V. Mexico</v>
          </cell>
        </row>
        <row r="3501">
          <cell r="A3501" t="str">
            <v>REFRESCOS ANDALUCIA SA Spain</v>
          </cell>
        </row>
        <row r="3502">
          <cell r="A3502" t="str">
            <v>REFRESCOS DEL SUR DE EUROPA S.A Spain</v>
          </cell>
        </row>
        <row r="3503">
          <cell r="A3503" t="str">
            <v xml:space="preserve">REFRESCOS ENVADOS </v>
          </cell>
        </row>
        <row r="3504">
          <cell r="A3504" t="str">
            <v>REFRESCOS IBERIA, S.L. Spain</v>
          </cell>
        </row>
        <row r="3505">
          <cell r="A3505" t="str">
            <v>REFRESCOS NACIONALES Dominican Rep.</v>
          </cell>
        </row>
        <row r="3506">
          <cell r="A3506" t="str">
            <v>REFRESHMENT TRADING CO. Kuwait</v>
          </cell>
        </row>
        <row r="3507">
          <cell r="A3507" t="str">
            <v>REFRIGE Portugal</v>
          </cell>
        </row>
        <row r="3508">
          <cell r="A3508" t="str">
            <v>REFRIGERANTES IMPERIAL LTDA Brazil</v>
          </cell>
        </row>
        <row r="3509">
          <cell r="A3509" t="str">
            <v>REGINA France</v>
          </cell>
        </row>
        <row r="3510">
          <cell r="A3510" t="str">
            <v>REGINALD LEE Argentina</v>
          </cell>
        </row>
        <row r="3511">
          <cell r="A3511" t="str">
            <v>REGINARIS Germany</v>
          </cell>
        </row>
        <row r="3512">
          <cell r="A3512" t="str">
            <v>REID PLASTICS INC. USA</v>
          </cell>
        </row>
        <row r="3513">
          <cell r="A3513" t="str">
            <v>REID PLASTICS USA</v>
          </cell>
        </row>
        <row r="3514">
          <cell r="A3514" t="str">
            <v>REID PLASTICS, INC USA</v>
          </cell>
        </row>
        <row r="3515">
          <cell r="A3515" t="str">
            <v>RELIANCE INDUSTRIES LTD. India</v>
          </cell>
        </row>
        <row r="3516">
          <cell r="A3516" t="str">
            <v>REMAVENCA Venezuela</v>
          </cell>
        </row>
        <row r="3517">
          <cell r="A3517" t="str">
            <v>REMI France</v>
          </cell>
        </row>
        <row r="3518">
          <cell r="A3518" t="str">
            <v>REMIA C.V Netherlands</v>
          </cell>
        </row>
        <row r="3519">
          <cell r="A3519" t="str">
            <v>REMIA CV Netherlands</v>
          </cell>
        </row>
        <row r="3520">
          <cell r="A3520" t="str">
            <v>REMY EQUIPEMENT France</v>
          </cell>
        </row>
        <row r="3521">
          <cell r="A3521" t="str">
            <v xml:space="preserve">REMY**DO NOT USE**See Acct#1760778 </v>
          </cell>
        </row>
        <row r="3522">
          <cell r="A3522" t="str">
            <v>RENDEL SUR Spain</v>
          </cell>
        </row>
        <row r="3523">
          <cell r="A3523" t="str">
            <v>RENDELSUR Spain</v>
          </cell>
        </row>
        <row r="3524">
          <cell r="A3524" t="str">
            <v xml:space="preserve">RENTEL GMBH </v>
          </cell>
        </row>
        <row r="3525">
          <cell r="A3525" t="str">
            <v>RESILUX Belgium</v>
          </cell>
        </row>
        <row r="3526">
          <cell r="A3526" t="str">
            <v xml:space="preserve">RESILUX FEMIT PLASTIC A.G </v>
          </cell>
        </row>
        <row r="3527">
          <cell r="A3527" t="str">
            <v>RESILUX HELLAS - PATRAS PLANT Greece</v>
          </cell>
        </row>
        <row r="3528">
          <cell r="A3528" t="str">
            <v>RESILUX HELLAS Greece</v>
          </cell>
        </row>
        <row r="3529">
          <cell r="A3529" t="str">
            <v xml:space="preserve">RESILUX N V </v>
          </cell>
        </row>
        <row r="3530">
          <cell r="A3530" t="str">
            <v xml:space="preserve">RESILUX SCHWEIZ AG </v>
          </cell>
        </row>
        <row r="3531">
          <cell r="A3531" t="str">
            <v>RESILUX SCHWEIZ AG Germany</v>
          </cell>
        </row>
        <row r="3532">
          <cell r="A3532" t="str">
            <v>RESILUX SCHWEIZ AG Switzerland</v>
          </cell>
        </row>
        <row r="3533">
          <cell r="A3533" t="str">
            <v>RESINEX AFRICA Belgium</v>
          </cell>
        </row>
        <row r="3534">
          <cell r="A3534" t="str">
            <v>REXAM HOLMIA A/S Denmark</v>
          </cell>
        </row>
        <row r="3535">
          <cell r="A3535" t="str">
            <v xml:space="preserve">REXAM PETAINER AS S.R.O </v>
          </cell>
        </row>
        <row r="3536">
          <cell r="A3536" t="str">
            <v>REXAM PETAINER AS S.R.O Czech Republic</v>
          </cell>
        </row>
        <row r="3537">
          <cell r="A3537" t="str">
            <v>REXAM PETAINER LIDKOPING AB Sweden</v>
          </cell>
        </row>
        <row r="3538">
          <cell r="A3538" t="str">
            <v>RH PLASTICS (HK) Hong Kong</v>
          </cell>
        </row>
        <row r="3539">
          <cell r="A3539" t="str">
            <v>RHEIN-RUHR MILCHHOF EG ESSEN Germany</v>
          </cell>
        </row>
        <row r="3540">
          <cell r="A3540" t="str">
            <v xml:space="preserve">RHODES BEVERAGES S.A </v>
          </cell>
        </row>
        <row r="3541">
          <cell r="A3541" t="str">
            <v>RHODIA-STER FIPACK S.A. Brazil</v>
          </cell>
        </row>
        <row r="3542">
          <cell r="A3542" t="str">
            <v>RHONE MODELAGE France</v>
          </cell>
        </row>
        <row r="3543">
          <cell r="A3543" t="str">
            <v>RHONSPRUDEL MINERALSPRUDEL GMBH Germany</v>
          </cell>
        </row>
        <row r="3544">
          <cell r="A3544" t="str">
            <v>RIAZ BOTTLERS (PVT) LIMITED Pakistan</v>
          </cell>
        </row>
        <row r="3545">
          <cell r="A3545" t="str">
            <v>RICALPLASTE Portugal</v>
          </cell>
        </row>
        <row r="3546">
          <cell r="A3546" t="str">
            <v>RICHET France</v>
          </cell>
        </row>
        <row r="3547">
          <cell r="A3547" t="str">
            <v xml:space="preserve">RICHTIG </v>
          </cell>
        </row>
        <row r="3548">
          <cell r="A3548" t="str">
            <v>RIENI DRINKS Rumania</v>
          </cell>
        </row>
        <row r="3549">
          <cell r="A3549" t="str">
            <v xml:space="preserve">RIENI DRINKS S.A. ORADEA </v>
          </cell>
        </row>
        <row r="3550">
          <cell r="A3550" t="str">
            <v>RIENI DRINKS S.A. ORADEA Rumania</v>
          </cell>
        </row>
        <row r="3551">
          <cell r="A3551" t="str">
            <v>RIESAER OELWERKE GMBH &amp; CO KG Germany</v>
          </cell>
        </row>
        <row r="3552">
          <cell r="A3552" t="str">
            <v>RIGHTPAK INTERNATIONAL CO Philippines</v>
          </cell>
        </row>
        <row r="3553">
          <cell r="A3553" t="str">
            <v>RIGHTPAK INTERNATIONAL CORPORATION Philippines</v>
          </cell>
        </row>
        <row r="3554">
          <cell r="A3554" t="str">
            <v>RINCES   S.R.L Italy</v>
          </cell>
        </row>
        <row r="3555">
          <cell r="A3555" t="str">
            <v>RING CONTAINER TECHNOLOGIES LLC USA</v>
          </cell>
        </row>
        <row r="3556">
          <cell r="A3556" t="str">
            <v>RING CONTAINER TECHNOLOGIES USA</v>
          </cell>
        </row>
        <row r="3557">
          <cell r="A3557" t="str">
            <v>RING CONTAINER USA</v>
          </cell>
        </row>
        <row r="3558">
          <cell r="A3558" t="str">
            <v>RINGNES  BEWERY Norway</v>
          </cell>
        </row>
        <row r="3559">
          <cell r="A3559" t="str">
            <v>RIO SOFT DRINKS BUCONINA MINERAL Rumania</v>
          </cell>
        </row>
        <row r="3560">
          <cell r="A3560" t="str">
            <v>RIONDE France</v>
          </cell>
        </row>
        <row r="3561">
          <cell r="A3561" t="str">
            <v>ROBBATEK 2000 S.A.S Italy</v>
          </cell>
        </row>
        <row r="3562">
          <cell r="A3562" t="str">
            <v>ROBUST (CHONGQING) FOOD &amp; BEVERAGE China</v>
          </cell>
        </row>
        <row r="3563">
          <cell r="A3563" t="str">
            <v>ROBUST (FENGRUN) FOOD &amp; BEVERAGE C China</v>
          </cell>
        </row>
        <row r="3564">
          <cell r="A3564" t="str">
            <v>ROBUST (ZHENGZHOU) FOOD &amp; BEVERAGE China</v>
          </cell>
        </row>
        <row r="3565">
          <cell r="A3565" t="str">
            <v xml:space="preserve">ROCCHETTA SPA </v>
          </cell>
        </row>
        <row r="3566">
          <cell r="A3566" t="str">
            <v>ROCCHETTA SPA Italy</v>
          </cell>
        </row>
        <row r="3567">
          <cell r="A3567" t="str">
            <v>ROCWELL NATURAL MINERAL WATER United Kingdom</v>
          </cell>
        </row>
        <row r="3568">
          <cell r="A3568" t="str">
            <v>ROGAN VAN PUR Ukraine</v>
          </cell>
        </row>
        <row r="3569">
          <cell r="A3569" t="str">
            <v>ROKA ELECTRONICS Utd.Arab.Emir.</v>
          </cell>
        </row>
        <row r="3570">
          <cell r="A3570" t="str">
            <v>ROKADA AND K Russian Fed.</v>
          </cell>
        </row>
        <row r="3571">
          <cell r="A3571" t="str">
            <v>ROKADA Russian Fed.</v>
          </cell>
        </row>
        <row r="3572">
          <cell r="A3572" t="str">
            <v>ROLLIX (GROUPE DEFONTAINE) France</v>
          </cell>
        </row>
        <row r="3573">
          <cell r="A3573" t="str">
            <v xml:space="preserve">ROSA FOODS COMPANY LTD </v>
          </cell>
        </row>
        <row r="3574">
          <cell r="A3574" t="str">
            <v>ROSA FOODS COMPANY LTD Taiwan</v>
          </cell>
        </row>
        <row r="3575">
          <cell r="A3575" t="str">
            <v>ROSARIO REFRESCO Argentina</v>
          </cell>
        </row>
        <row r="3576">
          <cell r="A3576" t="str">
            <v>ROSARIO REFRESCOS S.A.I.C.F.I. Argentina</v>
          </cell>
        </row>
        <row r="3577">
          <cell r="A3577" t="str">
            <v>ROSSI MOTOREDUCTEURS France</v>
          </cell>
        </row>
        <row r="3578">
          <cell r="A3578" t="str">
            <v>ROSTI VERPACKUNGEN GMBH Germany</v>
          </cell>
        </row>
        <row r="3579">
          <cell r="A3579" t="str">
            <v xml:space="preserve">ROSTIPRIMPAC AB </v>
          </cell>
        </row>
        <row r="3580">
          <cell r="A3580" t="str">
            <v>ROSTIPRIMPAC AB Sweden</v>
          </cell>
        </row>
        <row r="3581">
          <cell r="A3581" t="str">
            <v>ROXANE - SOURCE ELEONORE France</v>
          </cell>
        </row>
        <row r="3582">
          <cell r="A3582" t="str">
            <v>ROXANE - SOURCE LUCHEUX France</v>
          </cell>
        </row>
        <row r="3583">
          <cell r="A3583" t="str">
            <v>ROXANE - SOURCE ST JEAN BAPTISTE France</v>
          </cell>
        </row>
        <row r="3584">
          <cell r="A3584" t="str">
            <v>ROXANE ARDENAY France</v>
          </cell>
        </row>
        <row r="3585">
          <cell r="A3585" t="str">
            <v>ROXANE France</v>
          </cell>
        </row>
        <row r="3586">
          <cell r="A3586" t="str">
            <v>ROXANE LE MANS France</v>
          </cell>
        </row>
        <row r="3587">
          <cell r="A3587" t="str">
            <v>ROXANE MERIGNIES France</v>
          </cell>
        </row>
        <row r="3588">
          <cell r="A3588" t="str">
            <v xml:space="preserve">ROXANE NORD / LUCHEUX </v>
          </cell>
        </row>
        <row r="3589">
          <cell r="A3589" t="str">
            <v xml:space="preserve">ROXANE NORD / ST JEAN BAPTISTE </v>
          </cell>
        </row>
        <row r="3590">
          <cell r="A3590" t="str">
            <v>ROXANE NORD France</v>
          </cell>
        </row>
        <row r="3591">
          <cell r="A3591" t="str">
            <v xml:space="preserve">ROXANE NORD GENAY </v>
          </cell>
        </row>
        <row r="3592">
          <cell r="A3592" t="str">
            <v xml:space="preserve">ROXANE PIOULE </v>
          </cell>
        </row>
        <row r="3593">
          <cell r="A3593" t="str">
            <v>ROXANE SOURCE LOUISE France</v>
          </cell>
        </row>
        <row r="3594">
          <cell r="A3594" t="str">
            <v>ROXANE SOURCE PIOULE France</v>
          </cell>
        </row>
        <row r="3595">
          <cell r="A3595" t="str">
            <v xml:space="preserve">ROXANE SOURCE ST LEGER </v>
          </cell>
        </row>
        <row r="3596">
          <cell r="A3596" t="str">
            <v xml:space="preserve">ROZLEWNIA WOD MINERALNYCH </v>
          </cell>
        </row>
        <row r="3597">
          <cell r="A3597" t="str">
            <v xml:space="preserve">RR ENTREPRISE </v>
          </cell>
        </row>
        <row r="3598">
          <cell r="A3598" t="str">
            <v xml:space="preserve">RTI </v>
          </cell>
        </row>
        <row r="3599">
          <cell r="A3599" t="str">
            <v>RTI FRANCE France</v>
          </cell>
        </row>
        <row r="3600">
          <cell r="A3600" t="str">
            <v>RUBIN Russian Fed.</v>
          </cell>
        </row>
        <row r="3601">
          <cell r="A3601" t="str">
            <v>RUBINCO LTD Israel</v>
          </cell>
        </row>
        <row r="3602">
          <cell r="A3602" t="str">
            <v>RUDISA BEVERAGES &amp; JUICES NV Suriname</v>
          </cell>
        </row>
        <row r="3603">
          <cell r="A3603" t="str">
            <v xml:space="preserve">RUFINO P. BAGGIO </v>
          </cell>
        </row>
        <row r="3604">
          <cell r="A3604" t="str">
            <v>RUSKAYA BAKALEYA Russian Fed.</v>
          </cell>
        </row>
        <row r="3605">
          <cell r="A3605" t="str">
            <v>RUSSIAN FEDERATION Russian Fed.</v>
          </cell>
        </row>
        <row r="3606">
          <cell r="A3606" t="str">
            <v xml:space="preserve">RYAN MILK COMPANY INC </v>
          </cell>
        </row>
        <row r="3607">
          <cell r="A3607" t="str">
            <v>RYTTYLAN MUOVI OY Finland</v>
          </cell>
        </row>
        <row r="3608">
          <cell r="A3608" t="str">
            <v>S A B C BOISSONS DU CAMEROUM Cameroon</v>
          </cell>
        </row>
        <row r="3609">
          <cell r="A3609" t="str">
            <v>S A B C Cameroon</v>
          </cell>
        </row>
        <row r="3610">
          <cell r="A3610" t="str">
            <v xml:space="preserve">S A E M S </v>
          </cell>
        </row>
        <row r="3611">
          <cell r="A3611" t="str">
            <v>S A I L   S.P.A. Italy</v>
          </cell>
        </row>
        <row r="3612">
          <cell r="A3612" t="str">
            <v>S A L O V    SPA Italy</v>
          </cell>
        </row>
        <row r="3613">
          <cell r="A3613" t="str">
            <v>S A S France</v>
          </cell>
        </row>
        <row r="3614">
          <cell r="A3614" t="str">
            <v xml:space="preserve">S E B C M </v>
          </cell>
        </row>
        <row r="3615">
          <cell r="A3615" t="str">
            <v xml:space="preserve">S F E P  2 </v>
          </cell>
        </row>
        <row r="3616">
          <cell r="A3616" t="str">
            <v xml:space="preserve">S G T </v>
          </cell>
        </row>
        <row r="3617">
          <cell r="A3617" t="str">
            <v>S M V BEVERAGES  PRIVATE LTD India</v>
          </cell>
        </row>
        <row r="3618">
          <cell r="A3618" t="str">
            <v xml:space="preserve">S O CALIPSO SRL </v>
          </cell>
        </row>
        <row r="3619">
          <cell r="A3619" t="str">
            <v>S P M France</v>
          </cell>
        </row>
        <row r="3620">
          <cell r="A3620" t="str">
            <v xml:space="preserve">S R 3 M </v>
          </cell>
        </row>
        <row r="3621">
          <cell r="A3621" t="str">
            <v>S. C. MULTIPACK S.R.L. Rumania</v>
          </cell>
        </row>
        <row r="3622">
          <cell r="A3622" t="str">
            <v>S.A DES EAUX MINERALES D'EVIAN France</v>
          </cell>
        </row>
        <row r="3623">
          <cell r="A3623" t="str">
            <v>S.A. DE BEBIDAS CARBONICAS Spain</v>
          </cell>
        </row>
        <row r="3624">
          <cell r="A3624" t="str">
            <v>S.A. DES EAUX GAZEIFIEES BECKERICH Luxembourg</v>
          </cell>
        </row>
        <row r="3625">
          <cell r="A3625" t="str">
            <v xml:space="preserve">S.A. DES EAUX MINERALES </v>
          </cell>
        </row>
        <row r="3626">
          <cell r="A3626" t="str">
            <v>S.A. DES EAUX MINERALES BECKERICH Luxembourg</v>
          </cell>
        </row>
        <row r="3627">
          <cell r="A3627" t="str">
            <v>S.A. DES EAUX MINERALES D'EVIAN SAS France</v>
          </cell>
        </row>
        <row r="3628">
          <cell r="A3628" t="str">
            <v>S.A.C.M. DURAND France</v>
          </cell>
        </row>
        <row r="3629">
          <cell r="A3629" t="str">
            <v>S.A.E.M. DE RIBEAUVILLE France</v>
          </cell>
        </row>
        <row r="3630">
          <cell r="A3630" t="str">
            <v>S.B.G.E.M Algeria</v>
          </cell>
        </row>
        <row r="3631">
          <cell r="A3631" t="str">
            <v>S.C BUCOVINA MINERAL WATER S.A Rumania</v>
          </cell>
        </row>
        <row r="3632">
          <cell r="A3632" t="str">
            <v>S.C ULTEX TANDAREI S.A Rumania</v>
          </cell>
        </row>
        <row r="3633">
          <cell r="A3633" t="str">
            <v>S.C. BUCOVINA ENTERPRISES S.R.L. Rumania</v>
          </cell>
        </row>
        <row r="3634">
          <cell r="A3634" t="str">
            <v xml:space="preserve">S.C. COCA COLA HBC ROMANIA SRL </v>
          </cell>
        </row>
        <row r="3635">
          <cell r="A3635" t="str">
            <v>S.C. COCA COLA HBC ROMANIA SRL Rumania</v>
          </cell>
        </row>
        <row r="3636">
          <cell r="A3636" t="str">
            <v>S.C. MINERAL QUANTUM S.R.L Rumania</v>
          </cell>
        </row>
        <row r="3637">
          <cell r="A3637" t="str">
            <v>S.C. ORIGINAL PROD SRL Rumania</v>
          </cell>
        </row>
        <row r="3638">
          <cell r="A3638" t="str">
            <v xml:space="preserve">S.C. PERLA HARGHITEI S.A. </v>
          </cell>
        </row>
        <row r="3639">
          <cell r="A3639" t="str">
            <v>S.C. TONICAL TRADING S.R.L. Rumania</v>
          </cell>
        </row>
        <row r="3640">
          <cell r="A3640" t="str">
            <v>S.C.B.V France</v>
          </cell>
        </row>
        <row r="3641">
          <cell r="A3641" t="str">
            <v>S.C.E.P Jean Jean France</v>
          </cell>
        </row>
        <row r="3642">
          <cell r="A3642" t="str">
            <v xml:space="preserve">S.E UKRANIAN VODKA COMPANY NEMIROFF </v>
          </cell>
        </row>
        <row r="3643">
          <cell r="A3643" t="str">
            <v xml:space="preserve">S.E.D </v>
          </cell>
        </row>
        <row r="3644">
          <cell r="A3644" t="str">
            <v>S.E.E.M SOCIETE D'EXPLOITATION France</v>
          </cell>
        </row>
        <row r="3645">
          <cell r="A3645" t="str">
            <v>S.E.E.M. (SOTUFEM) Tunisia</v>
          </cell>
        </row>
        <row r="3646">
          <cell r="A3646" t="str">
            <v>S.E.M LA BAROUSSE France</v>
          </cell>
        </row>
        <row r="3647">
          <cell r="A3647" t="str">
            <v>S.E.M. SRL SORGENTE MONTE CIMONE Italy</v>
          </cell>
        </row>
        <row r="3648">
          <cell r="A3648" t="str">
            <v xml:space="preserve">S.E.M.V. </v>
          </cell>
        </row>
        <row r="3649">
          <cell r="A3649" t="str">
            <v>S.F.B.T. Tunisia</v>
          </cell>
        </row>
        <row r="3650">
          <cell r="A3650" t="str">
            <v>S.F.E.P. 2 France</v>
          </cell>
        </row>
        <row r="3651">
          <cell r="A3651" t="str">
            <v>S.F.E.P. France</v>
          </cell>
        </row>
        <row r="3652">
          <cell r="A3652" t="str">
            <v xml:space="preserve">S.F.E.P.1 </v>
          </cell>
        </row>
        <row r="3653">
          <cell r="A3653" t="str">
            <v>S.F.T.E France</v>
          </cell>
        </row>
        <row r="3654">
          <cell r="A3654" t="str">
            <v>S.G.B.I.A. Tunisia</v>
          </cell>
        </row>
        <row r="3655">
          <cell r="A3655" t="str">
            <v>S.G.C.T France</v>
          </cell>
        </row>
        <row r="3656">
          <cell r="A3656" t="str">
            <v>S.I.A.M.I. SRL Italy</v>
          </cell>
        </row>
        <row r="3657">
          <cell r="A3657" t="str">
            <v>S.I.CON SRL Italy</v>
          </cell>
        </row>
        <row r="3658">
          <cell r="A3658" t="str">
            <v>S.M. JALEEL &amp; CO LTD Trinidad,Tobago</v>
          </cell>
        </row>
        <row r="3659">
          <cell r="A3659" t="str">
            <v xml:space="preserve">S.M. NAJAMUDDIN C/O S. SABIH </v>
          </cell>
        </row>
        <row r="3660">
          <cell r="A3660" t="str">
            <v>S.M.D.A France</v>
          </cell>
        </row>
        <row r="3661">
          <cell r="A3661" t="str">
            <v>S.M.T.C. France</v>
          </cell>
        </row>
        <row r="3662">
          <cell r="A3662" t="str">
            <v>S.N.B. Tunisia</v>
          </cell>
        </row>
        <row r="3663">
          <cell r="A3663" t="str">
            <v xml:space="preserve">S.N.C. BRIDEL L'HERMITAGE </v>
          </cell>
        </row>
        <row r="3664">
          <cell r="A3664" t="str">
            <v>S.P.A CEVITAL Algeria</v>
          </cell>
        </row>
        <row r="3665">
          <cell r="A3665" t="str">
            <v>S.R.3.M. France</v>
          </cell>
        </row>
        <row r="3666">
          <cell r="A3666" t="str">
            <v>S.T.O.F.I.  SARL France</v>
          </cell>
        </row>
        <row r="3667">
          <cell r="A3667" t="str">
            <v>SA   D'EXPLOITATION DES SOURCES France</v>
          </cell>
        </row>
        <row r="3668">
          <cell r="A3668" t="str">
            <v xml:space="preserve">SA BERTHOD ET CIE </v>
          </cell>
        </row>
        <row r="3669">
          <cell r="A3669" t="str">
            <v>SA DES EAUX MINERALES DE France</v>
          </cell>
        </row>
        <row r="3670">
          <cell r="A3670" t="str">
            <v xml:space="preserve">SA DES EAUX MINERALES D'EVIAN </v>
          </cell>
        </row>
        <row r="3671">
          <cell r="A3671" t="str">
            <v>SA EVIAN USINE AMPHION France</v>
          </cell>
        </row>
        <row r="3672">
          <cell r="A3672" t="str">
            <v>SA INGREDIA France</v>
          </cell>
        </row>
        <row r="3673">
          <cell r="A3673" t="str">
            <v>SA SUNCO Belgium</v>
          </cell>
        </row>
        <row r="3674">
          <cell r="A3674" t="str">
            <v>SA TRIMON France</v>
          </cell>
        </row>
        <row r="3675">
          <cell r="A3675" t="str">
            <v>SAB France</v>
          </cell>
        </row>
        <row r="3676">
          <cell r="A3676" t="str">
            <v>SAB I.M.B SA France</v>
          </cell>
        </row>
        <row r="3677">
          <cell r="A3677" t="str">
            <v>SABEX South Africa</v>
          </cell>
        </row>
        <row r="3678">
          <cell r="A3678" t="str">
            <v>SABOREX DE MEXICO SA Mexico</v>
          </cell>
        </row>
        <row r="3679">
          <cell r="A3679" t="str">
            <v>SACIM  SARL Cameroon</v>
          </cell>
        </row>
        <row r="3680">
          <cell r="A3680" t="str">
            <v xml:space="preserve">SACOFRINA </v>
          </cell>
        </row>
        <row r="3681">
          <cell r="A3681" t="str">
            <v>SACOFRINA Switzerland</v>
          </cell>
        </row>
        <row r="3682">
          <cell r="A3682" t="str">
            <v>SACOS AGROINDUSTRIALES SA Guatemala</v>
          </cell>
        </row>
        <row r="3683">
          <cell r="A3683" t="str">
            <v>SADAFCO SAUDI DAIRY &amp; FOODSTUFF Saudi Arabia</v>
          </cell>
        </row>
        <row r="3684">
          <cell r="A3684" t="str">
            <v>SADEM ABIDJAN Ivory Coast</v>
          </cell>
        </row>
        <row r="3685">
          <cell r="A3685" t="str">
            <v>SAEMT France</v>
          </cell>
        </row>
        <row r="3686">
          <cell r="A3686" t="str">
            <v>SAFET / FACTURATION France</v>
          </cell>
        </row>
        <row r="3687">
          <cell r="A3687" t="str">
            <v>SAFET EMBAPLAST France</v>
          </cell>
        </row>
        <row r="3688">
          <cell r="A3688" t="str">
            <v>SAFET France</v>
          </cell>
        </row>
        <row r="3689">
          <cell r="A3689" t="str">
            <v>SAGLIKLI GIDA SAN Turkey</v>
          </cell>
        </row>
        <row r="3690">
          <cell r="A3690" t="str">
            <v>SAGLIKLI GIDA URUNLERI Turkey</v>
          </cell>
        </row>
        <row r="3691">
          <cell r="A3691" t="str">
            <v>SAI CESSON France</v>
          </cell>
        </row>
        <row r="3692">
          <cell r="A3692" t="str">
            <v xml:space="preserve">SAI MECA SARTROUVILLE </v>
          </cell>
        </row>
        <row r="3693">
          <cell r="A3693" t="str">
            <v>SAI MECA SARTROUVILLE France</v>
          </cell>
        </row>
        <row r="3694">
          <cell r="A3694" t="str">
            <v xml:space="preserve">SAINT ALBAN BOISSONS S.A. </v>
          </cell>
        </row>
        <row r="3695">
          <cell r="A3695" t="str">
            <v xml:space="preserve">SAINT MARTIN BOTTLERS </v>
          </cell>
        </row>
        <row r="3696">
          <cell r="A3696" t="str">
            <v>SAKLIKENT CEYLAN PINARI KAYNAK SUYU Turkey</v>
          </cell>
        </row>
        <row r="3697">
          <cell r="A3697" t="str">
            <v>SALAHADDIN PLASTIC INDUSTRIES &amp; Yemen</v>
          </cell>
        </row>
        <row r="3698">
          <cell r="A3698" t="str">
            <v>SALINE D'EINVILLE France</v>
          </cell>
        </row>
        <row r="3699">
          <cell r="A3699" t="str">
            <v xml:space="preserve">SALON DRINKTEC </v>
          </cell>
        </row>
        <row r="3700">
          <cell r="A3700" t="str">
            <v xml:space="preserve">SALON HISPACK </v>
          </cell>
        </row>
        <row r="3701">
          <cell r="A3701" t="str">
            <v>SALON K' 98 Germany</v>
          </cell>
        </row>
        <row r="3702">
          <cell r="A3702" t="str">
            <v>SALON SIMEI Italy</v>
          </cell>
        </row>
        <row r="3703">
          <cell r="A3703" t="str">
            <v>SALOV SPA Italy</v>
          </cell>
        </row>
        <row r="3704">
          <cell r="A3704" t="str">
            <v>SALS France</v>
          </cell>
        </row>
        <row r="3705">
          <cell r="A3705" t="str">
            <v>SALTA REFRESCOS S.A. Argentina</v>
          </cell>
        </row>
        <row r="3706">
          <cell r="A3706" t="str">
            <v>SAMAHA IMPORT &amp; EXPORT Egypt</v>
          </cell>
        </row>
        <row r="3707">
          <cell r="A3707" t="str">
            <v>SAMARKAND PRAGA PIVO Uzbekistan</v>
          </cell>
        </row>
        <row r="3708">
          <cell r="A3708" t="str">
            <v>SAMIA France</v>
          </cell>
        </row>
        <row r="3709">
          <cell r="A3709" t="str">
            <v>SAMYANG CORP., PYONGCHANG PLANT South Korea</v>
          </cell>
        </row>
        <row r="3710">
          <cell r="A3710" t="str">
            <v>SAMYANG CORPORATION South Korea</v>
          </cell>
        </row>
        <row r="3711">
          <cell r="A3711" t="str">
            <v>SAMYANG CORPORATION, DAEJEON PLANT South Korea</v>
          </cell>
        </row>
        <row r="3712">
          <cell r="A3712" t="str">
            <v>SAN ISIDRO DE REFRESCOS S.A. Argentina</v>
          </cell>
        </row>
        <row r="3713">
          <cell r="A3713" t="str">
            <v>SAN JUAN REFRESCOS S.A. Uruguay</v>
          </cell>
        </row>
        <row r="3714">
          <cell r="A3714" t="str">
            <v>SAN JUAN REFRESCOS SA Uruguay</v>
          </cell>
        </row>
        <row r="3715">
          <cell r="A3715" t="str">
            <v>SAN MIGUEL (THAILAND) CO., LTD. Thailand</v>
          </cell>
        </row>
        <row r="3716">
          <cell r="A3716" t="str">
            <v>SAN MIGUEL CORPORATION Philippines</v>
          </cell>
        </row>
        <row r="3717">
          <cell r="A3717" t="str">
            <v>SAN MIGUEL INDUSTRIAL  SA Columbia</v>
          </cell>
        </row>
        <row r="3718">
          <cell r="A3718" t="str">
            <v>SAN MIGUEL INDUSTRIAL S.A. Peru</v>
          </cell>
        </row>
        <row r="3719">
          <cell r="A3719" t="str">
            <v>SAN MIGUEL INDUSTRIAL SAMEC S.A. Ecuador</v>
          </cell>
        </row>
        <row r="3720">
          <cell r="A3720" t="str">
            <v>SAN MIGUEL PACKAGING PRODUCTS-BPSI Philippines</v>
          </cell>
        </row>
        <row r="3721">
          <cell r="A3721" t="str">
            <v>SAN MIGUEL SAMEC Bolivia</v>
          </cell>
        </row>
        <row r="3722">
          <cell r="A3722" t="str">
            <v xml:space="preserve">SAN PACK (AGRO) PRIVATE LTD </v>
          </cell>
        </row>
        <row r="3723">
          <cell r="A3723" t="str">
            <v xml:space="preserve">SAN PELLEGRINO SPA </v>
          </cell>
        </row>
        <row r="3724">
          <cell r="A3724" t="str">
            <v>SAN PELLEGRINO SPA Italy</v>
          </cell>
        </row>
        <row r="3725">
          <cell r="A3725" t="str">
            <v>SAN PELLIGRINO SPA Italy</v>
          </cell>
        </row>
        <row r="3726">
          <cell r="A3726" t="str">
            <v>SANA'A BEVERAGES &amp; INDUSTRIAL CO. Yemen</v>
          </cell>
        </row>
        <row r="3727">
          <cell r="A3727" t="str">
            <v>SANAYI TICARET AS Turkey</v>
          </cell>
        </row>
        <row r="3728">
          <cell r="A3728" t="str">
            <v>SANCHEZ Y CIA LTDA Chile</v>
          </cell>
        </row>
        <row r="3729">
          <cell r="A3729" t="str">
            <v>SANCOR COOPERATAIVAS UNIDES Argentina</v>
          </cell>
        </row>
        <row r="3730">
          <cell r="A3730" t="str">
            <v>SANDORA Ukraine</v>
          </cell>
        </row>
        <row r="3731">
          <cell r="A3731" t="str">
            <v>SANDRAS SU GIDA TURIZM Turkey</v>
          </cell>
        </row>
        <row r="3732">
          <cell r="A3732" t="str">
            <v>SANDRAS SU GIDA Turkey</v>
          </cell>
        </row>
        <row r="3733">
          <cell r="A3733" t="str">
            <v>SANGEMINI SPA Italy</v>
          </cell>
        </row>
        <row r="3734">
          <cell r="A3734" t="str">
            <v>SANS FIBRES South Africa</v>
          </cell>
        </row>
        <row r="3735">
          <cell r="A3735" t="str">
            <v>SANSABIL BOUGLEZ Algeria</v>
          </cell>
        </row>
        <row r="3736">
          <cell r="A3736" t="str">
            <v>SANSU GIDA VE MESRUBAT SAN TIC Turkey</v>
          </cell>
        </row>
        <row r="3737">
          <cell r="A3737" t="str">
            <v>SANTA DRINKS AS Slovakia</v>
          </cell>
        </row>
        <row r="3738">
          <cell r="A3738" t="str">
            <v>SANTA NAPOJE Czech Republic</v>
          </cell>
        </row>
        <row r="3739">
          <cell r="A3739" t="str">
            <v>SANTAFIORA SRL Italy</v>
          </cell>
        </row>
        <row r="3740">
          <cell r="A3740" t="str">
            <v>SANTANDER LEASING Peru</v>
          </cell>
        </row>
        <row r="3741">
          <cell r="A3741" t="str">
            <v>SANT'ANDREA SPA Italy</v>
          </cell>
        </row>
        <row r="3742">
          <cell r="A3742" t="str">
            <v xml:space="preserve">SANTIAGO DEL ESTERO REFRESCOS SA </v>
          </cell>
        </row>
        <row r="3743">
          <cell r="A3743" t="str">
            <v>SAPROLAIT CI Ivory Coast</v>
          </cell>
        </row>
        <row r="3744">
          <cell r="A3744" t="str">
            <v>SAPROLAIT Senegal</v>
          </cell>
        </row>
        <row r="3745">
          <cell r="A3745" t="str">
            <v>SARA (LONDON) LTD United Kingdom</v>
          </cell>
        </row>
        <row r="3746">
          <cell r="A3746" t="str">
            <v xml:space="preserve">SARANSK FILIALE OAO </v>
          </cell>
        </row>
        <row r="3747">
          <cell r="A3747" t="str">
            <v>SARBE SRL Italy</v>
          </cell>
        </row>
        <row r="3748">
          <cell r="A3748" t="str">
            <v xml:space="preserve">SAREL </v>
          </cell>
        </row>
        <row r="3749">
          <cell r="A3749" t="str">
            <v>SARL ALL PLAST Algeria</v>
          </cell>
        </row>
        <row r="3750">
          <cell r="A3750" t="str">
            <v>SARL BOISSONS GAZEUSES FRERES ZAHAF Algeria</v>
          </cell>
        </row>
        <row r="3751">
          <cell r="A3751" t="str">
            <v>SARL ESSALSABIL Algeria</v>
          </cell>
        </row>
        <row r="3752">
          <cell r="A3752" t="str">
            <v xml:space="preserve">SARL EST MPC </v>
          </cell>
        </row>
        <row r="3753">
          <cell r="A3753" t="str">
            <v>SARL GALSO France</v>
          </cell>
        </row>
        <row r="3754">
          <cell r="A3754" t="str">
            <v>SARL GENERALE LAITIERE INDUSTRIE Algeria</v>
          </cell>
        </row>
        <row r="3755">
          <cell r="A3755" t="str">
            <v>SARL GROUPE ANTAR Algeria</v>
          </cell>
        </row>
        <row r="3756">
          <cell r="A3756" t="str">
            <v>SARL HODNA LAIT Algeria</v>
          </cell>
        </row>
        <row r="3757">
          <cell r="A3757" t="str">
            <v>SARL HONNET JEAN-CLAUDE France</v>
          </cell>
        </row>
        <row r="3758">
          <cell r="A3758" t="str">
            <v>SARL IBRAHIM ET FILS (IFRI) Algeria</v>
          </cell>
        </row>
        <row r="3759">
          <cell r="A3759" t="str">
            <v>SARL IBRAHIM ET FILS (IFRI) France</v>
          </cell>
        </row>
        <row r="3760">
          <cell r="A3760" t="str">
            <v>SARL MAMBAA EL-GOLEA Algeria</v>
          </cell>
        </row>
        <row r="3761">
          <cell r="A3761" t="str">
            <v>SARL MAMBAA EL-GOLEA EL MENIAA Algeria</v>
          </cell>
        </row>
        <row r="3762">
          <cell r="A3762" t="str">
            <v>SARL MATOUBA Guadeloupe</v>
          </cell>
        </row>
        <row r="3763">
          <cell r="A3763" t="str">
            <v>SARL MECANIQUE DE PRECISION LEBRUN France</v>
          </cell>
        </row>
        <row r="3764">
          <cell r="A3764" t="str">
            <v xml:space="preserve">SARL ORANGINA </v>
          </cell>
        </row>
        <row r="3765">
          <cell r="A3765" t="str">
            <v>SARL ORANGINA Algeria</v>
          </cell>
        </row>
        <row r="3766">
          <cell r="A3766" t="str">
            <v>SARL PRODUITS LAITIERS TREFLE Algeria</v>
          </cell>
        </row>
        <row r="3767">
          <cell r="A3767" t="str">
            <v>SARL SGEM GUEDILA Algeria</v>
          </cell>
        </row>
        <row r="3768">
          <cell r="A3768" t="str">
            <v>SARMAT Ukraine</v>
          </cell>
        </row>
        <row r="3769">
          <cell r="A3769" t="str">
            <v>SARPLASS SARDOAL LDA Portugal</v>
          </cell>
        </row>
        <row r="3770">
          <cell r="A3770" t="str">
            <v>SAS CRISTAL ROC France</v>
          </cell>
        </row>
        <row r="3771">
          <cell r="A3771" t="str">
            <v>SAS NATURFRUIT France</v>
          </cell>
        </row>
        <row r="3772">
          <cell r="A3772" t="str">
            <v>SASA   INC. Turkey</v>
          </cell>
        </row>
        <row r="3773">
          <cell r="A3773" t="str">
            <v>SASA DUPONT SABANCI POLYESTER Turkey</v>
          </cell>
        </row>
        <row r="3774">
          <cell r="A3774" t="str">
            <v>SASAN CO. Iran</v>
          </cell>
        </row>
        <row r="3775">
          <cell r="A3775" t="str">
            <v>SASIB BEVERAGE M.S. S.P.A. Italy</v>
          </cell>
        </row>
        <row r="3776">
          <cell r="A3776" t="str">
            <v>SATI France</v>
          </cell>
        </row>
        <row r="3777">
          <cell r="A3777" t="str">
            <v>SATUCO Tunisia</v>
          </cell>
        </row>
        <row r="3778">
          <cell r="A3778" t="str">
            <v>SAUDI BASIC INDUSTRIES Saudi Arabia</v>
          </cell>
        </row>
        <row r="3779">
          <cell r="A3779" t="str">
            <v>SAUDI GULF HYDRAULICS CO. LTD. Saudi Arabia</v>
          </cell>
        </row>
        <row r="3780">
          <cell r="A3780" t="str">
            <v>SAVANNAH BEVERAGES LTD Nigeria</v>
          </cell>
        </row>
        <row r="3781">
          <cell r="A3781" t="str">
            <v>SAVIN CORPORATION Iran</v>
          </cell>
        </row>
        <row r="3782">
          <cell r="A3782" t="str">
            <v>SAVOIE YAOURT France</v>
          </cell>
        </row>
        <row r="3783">
          <cell r="A3783" t="str">
            <v>SAVOLA Egypt</v>
          </cell>
        </row>
        <row r="3784">
          <cell r="A3784" t="str">
            <v>SAVOLA Morocco</v>
          </cell>
        </row>
        <row r="3785">
          <cell r="A3785" t="str">
            <v>SAVOLA PLASTIC FACTORY Saudi Arabia</v>
          </cell>
        </row>
        <row r="3786">
          <cell r="A3786" t="str">
            <v>SAVOLA SIME - EGYPT Egypt</v>
          </cell>
        </row>
        <row r="3787">
          <cell r="A3787" t="str">
            <v>SAVOLA SIME EGYPT Egypt</v>
          </cell>
        </row>
        <row r="3788">
          <cell r="A3788" t="str">
            <v xml:space="preserve">SBC </v>
          </cell>
        </row>
        <row r="3789">
          <cell r="A3789" t="str">
            <v>SBECM France</v>
          </cell>
        </row>
        <row r="3790">
          <cell r="A3790" t="str">
            <v>SBOA Algeria</v>
          </cell>
        </row>
        <row r="3791">
          <cell r="A3791" t="str">
            <v>SC COCA-COLA HBC ROMANIA SRL Rumania</v>
          </cell>
        </row>
        <row r="3792">
          <cell r="A3792" t="str">
            <v xml:space="preserve">SC ESOX PRODIMPEX S.R.L </v>
          </cell>
        </row>
        <row r="3793">
          <cell r="A3793" t="str">
            <v>SC EUROPEAN FOODS SA. Rumania</v>
          </cell>
        </row>
        <row r="3794">
          <cell r="A3794" t="str">
            <v>SC MINERAL QUANTUM SRL Rumania</v>
          </cell>
        </row>
        <row r="3795">
          <cell r="A3795" t="str">
            <v xml:space="preserve">SC TONICAL TRADING SRL </v>
          </cell>
        </row>
        <row r="3796">
          <cell r="A3796" t="str">
            <v>SCADI France</v>
          </cell>
        </row>
        <row r="3797">
          <cell r="A3797" t="str">
            <v>SCARPA PLASTICOS LTDA Brazil</v>
          </cell>
        </row>
        <row r="3798">
          <cell r="A3798" t="str">
            <v>SCE VALON / ROXANE France</v>
          </cell>
        </row>
        <row r="3799">
          <cell r="A3799" t="str">
            <v xml:space="preserve">SCHEFFLER SPEDITION </v>
          </cell>
        </row>
        <row r="3800">
          <cell r="A3800" t="str">
            <v>SCHENKER SEINO LOGISTICS CO., LTD. Japan</v>
          </cell>
        </row>
        <row r="3801">
          <cell r="A3801" t="str">
            <v xml:space="preserve">SCHENKER SEINO LOGISTICS LTD </v>
          </cell>
        </row>
        <row r="3802">
          <cell r="A3802" t="str">
            <v>SCHIFFERS FOOD BV Netherlands</v>
          </cell>
        </row>
        <row r="3803">
          <cell r="A3803" t="str">
            <v xml:space="preserve">SCHMALBACH </v>
          </cell>
        </row>
        <row r="3804">
          <cell r="A3804" t="str">
            <v xml:space="preserve">SCHMALBACH  LUBECA </v>
          </cell>
        </row>
        <row r="3805">
          <cell r="A3805" t="str">
            <v xml:space="preserve">SCHMALBACH - LUBECA </v>
          </cell>
        </row>
        <row r="3806">
          <cell r="A3806" t="str">
            <v xml:space="preserve">SCHMALBACH - LUBECA PET CONTAINERS </v>
          </cell>
        </row>
        <row r="3807">
          <cell r="A3807" t="str">
            <v xml:space="preserve">SCHMALBACH - LUBECA PET CZECH </v>
          </cell>
        </row>
        <row r="3808">
          <cell r="A3808" t="str">
            <v xml:space="preserve">SCHMALBACH LUBECA </v>
          </cell>
        </row>
        <row r="3809">
          <cell r="A3809" t="str">
            <v xml:space="preserve">SCHMALBACH LUBECA - COBEGA MALLORCA </v>
          </cell>
        </row>
        <row r="3810">
          <cell r="A3810" t="str">
            <v xml:space="preserve">SCHMALBACH LUBECA - PET CONT IBERIA </v>
          </cell>
        </row>
        <row r="3811">
          <cell r="A3811" t="str">
            <v xml:space="preserve">SCHMALBACH LUBECA PC </v>
          </cell>
        </row>
        <row r="3812">
          <cell r="A3812" t="str">
            <v xml:space="preserve">SCHMALBACH LUBECA PET </v>
          </cell>
        </row>
        <row r="3813">
          <cell r="A3813" t="str">
            <v xml:space="preserve">SCHMALBACH LUBECA PET CONTAINERS </v>
          </cell>
        </row>
        <row r="3814">
          <cell r="A3814" t="str">
            <v>SCHMALBACH LUBECA PET France</v>
          </cell>
        </row>
        <row r="3815">
          <cell r="A3815" t="str">
            <v xml:space="preserve">SCHMALBACH LUBECA PET FRANCE SA </v>
          </cell>
        </row>
        <row r="3816">
          <cell r="A3816" t="str">
            <v xml:space="preserve">SCHMALBACH LUBECA PLASTIC CONTAINER </v>
          </cell>
        </row>
        <row r="3817">
          <cell r="A3817" t="str">
            <v xml:space="preserve">SCHMALBACH LUBECA PLASTIC DEL PERU </v>
          </cell>
        </row>
        <row r="3818">
          <cell r="A3818" t="str">
            <v xml:space="preserve">SCHMALBACH-LUBECA </v>
          </cell>
        </row>
        <row r="3819">
          <cell r="A3819" t="str">
            <v xml:space="preserve">SCHMALBACH-LUBECA ITALIA SRL </v>
          </cell>
        </row>
        <row r="3820">
          <cell r="A3820" t="str">
            <v xml:space="preserve">SCHMALBACH-LUBECA PET </v>
          </cell>
        </row>
        <row r="3821">
          <cell r="A3821" t="str">
            <v xml:space="preserve">SCHNEIDER </v>
          </cell>
        </row>
        <row r="3822">
          <cell r="A3822" t="str">
            <v>SCHOUW PACKING A/S Denmark</v>
          </cell>
        </row>
        <row r="3823">
          <cell r="A3823" t="str">
            <v>SCHUTTE &amp; BUENEMANN Germany</v>
          </cell>
        </row>
        <row r="3824">
          <cell r="A3824" t="str">
            <v>SCHWEPPES COTTEES TECHNICAL CENTRE Australia</v>
          </cell>
        </row>
        <row r="3825">
          <cell r="A3825" t="str">
            <v>SCHWEPPES France</v>
          </cell>
        </row>
        <row r="3826">
          <cell r="A3826" t="str">
            <v>SCHWEPPES FRANCE France</v>
          </cell>
        </row>
        <row r="3827">
          <cell r="A3827" t="str">
            <v>SCHWEPPES SA Spain</v>
          </cell>
        </row>
        <row r="3828">
          <cell r="A3828" t="str">
            <v>SDI BV Netherlands</v>
          </cell>
        </row>
        <row r="3829">
          <cell r="A3829" t="str">
            <v>SDI GMBH &amp; CO KG Germany</v>
          </cell>
        </row>
        <row r="3830">
          <cell r="A3830" t="str">
            <v xml:space="preserve">SDI INTERNATIONAL </v>
          </cell>
        </row>
        <row r="3831">
          <cell r="A3831" t="str">
            <v>SE INDUSTRIES NV Belgium</v>
          </cell>
        </row>
        <row r="3832">
          <cell r="A3832" t="str">
            <v>SEAMCO Belgium</v>
          </cell>
        </row>
        <row r="3833">
          <cell r="A3833" t="str">
            <v>SEAMCO Egypt</v>
          </cell>
        </row>
        <row r="3834">
          <cell r="A3834" t="str">
            <v>SEBA APROZ SA Switzerland</v>
          </cell>
        </row>
        <row r="3835">
          <cell r="A3835" t="str">
            <v>SEBM Mayotte</v>
          </cell>
        </row>
        <row r="3836">
          <cell r="A3836" t="str">
            <v>SECONDE VIE France</v>
          </cell>
        </row>
        <row r="3837">
          <cell r="A3837" t="str">
            <v>SECURITIE HOUSE INDUSTRIAL Kuwait</v>
          </cell>
        </row>
        <row r="3838">
          <cell r="A3838" t="str">
            <v>SEEM DIDIER Martinique</v>
          </cell>
        </row>
        <row r="3839">
          <cell r="A3839" t="str">
            <v>SEFI France</v>
          </cell>
        </row>
        <row r="3840">
          <cell r="A3840" t="str">
            <v>SEHA WATER BOTTLING FACTORY Yemen</v>
          </cell>
        </row>
        <row r="3841">
          <cell r="A3841" t="str">
            <v>SEM DES SOURCES DE SOULTZMATT France</v>
          </cell>
        </row>
        <row r="3842">
          <cell r="A3842" t="str">
            <v>SEMATEM S.A. Belgium</v>
          </cell>
        </row>
        <row r="3843">
          <cell r="A3843" t="str">
            <v>SEMCO Senegal</v>
          </cell>
        </row>
        <row r="3844">
          <cell r="A3844" t="str">
            <v>SEMD France</v>
          </cell>
        </row>
        <row r="3845">
          <cell r="A3845" t="str">
            <v>SEML LUCHON France</v>
          </cell>
        </row>
        <row r="3846">
          <cell r="A3846" t="str">
            <v>SEMME MINERAL WATER Cameroon</v>
          </cell>
        </row>
        <row r="3847">
          <cell r="A3847" t="str">
            <v>SEMO France</v>
          </cell>
        </row>
        <row r="3848">
          <cell r="A3848" t="str">
            <v>SENAL PAZZRLAMA LTD Cyprus</v>
          </cell>
        </row>
        <row r="3849">
          <cell r="A3849" t="str">
            <v>SENOBLE CHATEAU SALINS France</v>
          </cell>
        </row>
        <row r="3850">
          <cell r="A3850" t="str">
            <v>SENOBLE JOUY France</v>
          </cell>
        </row>
        <row r="3851">
          <cell r="A3851" t="str">
            <v>SEPTIPACK, INC USA</v>
          </cell>
        </row>
        <row r="3852">
          <cell r="A3852" t="str">
            <v>SERAC France</v>
          </cell>
        </row>
        <row r="3853">
          <cell r="A3853" t="str">
            <v>SERAIN France</v>
          </cell>
        </row>
        <row r="3854">
          <cell r="A3854" t="str">
            <v>SERIOPET SRL Italy</v>
          </cell>
        </row>
        <row r="3855">
          <cell r="A3855" t="str">
            <v>SERIOPLAST Germany</v>
          </cell>
        </row>
        <row r="3856">
          <cell r="A3856" t="str">
            <v>SERIOPLAST GMBH Germany</v>
          </cell>
        </row>
        <row r="3857">
          <cell r="A3857" t="str">
            <v>SERM SUK PUBLIC CO, LTD Thailand</v>
          </cell>
        </row>
        <row r="3858">
          <cell r="A3858" t="str">
            <v>SERM SUK PUBLIC CO.LTD Thailand</v>
          </cell>
        </row>
        <row r="3859">
          <cell r="A3859" t="str">
            <v>SERMA France</v>
          </cell>
        </row>
        <row r="3860">
          <cell r="A3860" t="str">
            <v>SERRE ENVIRONNEMENT France</v>
          </cell>
        </row>
        <row r="3861">
          <cell r="A3861" t="str">
            <v>SERVIQUIM C.A Venezuela</v>
          </cell>
        </row>
        <row r="3862">
          <cell r="A3862" t="str">
            <v>SES ARCENS France</v>
          </cell>
        </row>
        <row r="3863">
          <cell r="A3863" t="str">
            <v>SETAREH IRAN CHEMIA Iran</v>
          </cell>
        </row>
        <row r="3864">
          <cell r="A3864" t="str">
            <v>SETCO LLC USA</v>
          </cell>
        </row>
        <row r="3865">
          <cell r="A3865" t="str">
            <v>SETEPLAST Portugal</v>
          </cell>
        </row>
        <row r="3866">
          <cell r="A3866" t="str">
            <v>SEVA France</v>
          </cell>
        </row>
        <row r="3867">
          <cell r="A3867" t="str">
            <v>SEVALIM France</v>
          </cell>
        </row>
        <row r="3868">
          <cell r="A3868" t="str">
            <v>SEVEN-UP BOTTLING CO PLC Nigeria</v>
          </cell>
        </row>
        <row r="3869">
          <cell r="A3869" t="str">
            <v>SFCE France</v>
          </cell>
        </row>
        <row r="3870">
          <cell r="A3870" t="str">
            <v>SGT France</v>
          </cell>
        </row>
        <row r="3871">
          <cell r="A3871" t="str">
            <v xml:space="preserve">SHAANXI LONG SHUO DALI </v>
          </cell>
        </row>
        <row r="3872">
          <cell r="A3872" t="str">
            <v>SHAANXI ZHONGFU IN-LINE China</v>
          </cell>
        </row>
        <row r="3873">
          <cell r="A3873" t="str">
            <v xml:space="preserve">SHABNAM GENERAL TRADING EST </v>
          </cell>
        </row>
        <row r="3874">
          <cell r="A3874" t="str">
            <v>SHANGHAI  ZIJIANG PLASTIC BOTTLE China</v>
          </cell>
        </row>
        <row r="3875">
          <cell r="A3875" t="str">
            <v>SHANGHAI DRINS BEVERAGE CO., LTD China</v>
          </cell>
        </row>
        <row r="3876">
          <cell r="A3876" t="str">
            <v>SHANGHAI HUAXING PLASTICS CONTAINER China</v>
          </cell>
        </row>
        <row r="3877">
          <cell r="A3877" t="str">
            <v>SHANGHAI NOVEL PLASTICS China</v>
          </cell>
        </row>
        <row r="3878">
          <cell r="A3878" t="str">
            <v>SHANGHAI PEPSI-COLA BEVERAGE CO., L China</v>
          </cell>
        </row>
        <row r="3879">
          <cell r="A3879" t="str">
            <v xml:space="preserve">SHANGHAI SHEN MEI </v>
          </cell>
        </row>
        <row r="3880">
          <cell r="A3880" t="str">
            <v>SHANGHAI SHEN-MEI BEVERAGE &amp; FOOD China</v>
          </cell>
        </row>
        <row r="3881">
          <cell r="A3881" t="str">
            <v>SHANGHAI ZHONG YUE China</v>
          </cell>
        </row>
        <row r="3882">
          <cell r="A3882" t="str">
            <v>SHANGHAI ZIJIANG ENTERPRISE CO.,LTD China</v>
          </cell>
        </row>
        <row r="3883">
          <cell r="A3883" t="str">
            <v>SHANGHAI ZIJIANG ENTERPRISE GROUP China</v>
          </cell>
        </row>
        <row r="3884">
          <cell r="A3884" t="str">
            <v>SHANGHAI ZIQUAN BEVERAGE CO., LTD China</v>
          </cell>
        </row>
        <row r="3885">
          <cell r="A3885" t="str">
            <v>SHANGHAI ZIRI PACKAGING CO. LTD China</v>
          </cell>
        </row>
        <row r="3886">
          <cell r="A3886" t="str">
            <v>SHANNON MINERALS Ireland</v>
          </cell>
        </row>
        <row r="3887">
          <cell r="A3887" t="str">
            <v xml:space="preserve">SHANTOU OCEAN ENTERPRISES (GROUP) </v>
          </cell>
        </row>
        <row r="3888">
          <cell r="A3888" t="str">
            <v>SHARJAH ELECTRICITY AND Utd.Arab.Emir.</v>
          </cell>
        </row>
        <row r="3889">
          <cell r="A3889" t="str">
            <v>SHELL RESEARCH SA SRTCL Belgium</v>
          </cell>
        </row>
        <row r="3890">
          <cell r="A3890" t="str">
            <v>SHEMSHAD NOOSH Iran</v>
          </cell>
        </row>
        <row r="3891">
          <cell r="A3891" t="str">
            <v>SHENYANG COCA-COLA China</v>
          </cell>
        </row>
        <row r="3892">
          <cell r="A3892" t="str">
            <v>SHENYANG ZHONGFU PREFORM CO., LTD China</v>
          </cell>
        </row>
        <row r="3893">
          <cell r="A3893" t="str">
            <v>SHENYANG ZIJIANG PACKING CO., LTD China</v>
          </cell>
        </row>
        <row r="3894">
          <cell r="A3894" t="str">
            <v>SHENZHEN DANONE YILI China</v>
          </cell>
        </row>
        <row r="3895">
          <cell r="A3895" t="str">
            <v>SHEPLEY SPRING LTD United Kingdom</v>
          </cell>
        </row>
        <row r="3896">
          <cell r="A3896" t="str">
            <v>SHIFFERS FOOD B.V. Netherlands</v>
          </cell>
        </row>
        <row r="3897">
          <cell r="A3897" t="str">
            <v>SHIN NIPPON KOKI CO., LTD Japan</v>
          </cell>
        </row>
        <row r="3898">
          <cell r="A3898" t="str">
            <v>SHINKONG SYNTHETIC FIBERS CO Taiwan</v>
          </cell>
        </row>
        <row r="3899">
          <cell r="A3899" t="str">
            <v>SHIRAZ VEG OIL CO Iran</v>
          </cell>
        </row>
        <row r="3900">
          <cell r="A3900" t="str">
            <v>SHIRAZ VEG OIL CO. Iran</v>
          </cell>
        </row>
        <row r="3901">
          <cell r="A3901" t="str">
            <v>SHIRKATE SANAYE GHAZAEI IRAN Iran</v>
          </cell>
        </row>
        <row r="3902">
          <cell r="A3902" t="str">
            <v xml:space="preserve">SHZ GALTEX </v>
          </cell>
        </row>
        <row r="3903">
          <cell r="A3903" t="str">
            <v>SI &amp; SI COMPANY Serbia/Monteneg</v>
          </cell>
        </row>
        <row r="3904">
          <cell r="A3904" t="str">
            <v>SI &amp; SI SERVIS Serbia/Monteneg</v>
          </cell>
        </row>
        <row r="3905">
          <cell r="A3905" t="str">
            <v>SI AND SI PROMET Serbia/Monteneg</v>
          </cell>
        </row>
        <row r="3906">
          <cell r="A3906" t="str">
            <v>SIA CIDO GRUPA Latvia</v>
          </cell>
        </row>
        <row r="3907">
          <cell r="A3907" t="str">
            <v>SIAD MACCHINE IMPLANTI S.P.A. Italy</v>
          </cell>
        </row>
        <row r="3908">
          <cell r="A3908" t="str">
            <v>SIAGRO S.A Senegal</v>
          </cell>
        </row>
        <row r="3909">
          <cell r="A3909" t="str">
            <v>SIAMED SRL Italy</v>
          </cell>
        </row>
        <row r="3910">
          <cell r="A3910" t="str">
            <v>SIAMI SRL Italy</v>
          </cell>
        </row>
        <row r="3911">
          <cell r="A3911" t="str">
            <v>SIB DISTRIBUZIONE BEVANDE SPA Italy</v>
          </cell>
        </row>
        <row r="3912">
          <cell r="A3912" t="str">
            <v>SIBAT TOMARCHIO Srl Italy</v>
          </cell>
        </row>
        <row r="3913">
          <cell r="A3913" t="str">
            <v>SIBEG SRL Italy</v>
          </cell>
        </row>
        <row r="3914">
          <cell r="A3914" t="str">
            <v>SIBUR Uzbekistan</v>
          </cell>
        </row>
        <row r="3915">
          <cell r="A3915" t="str">
            <v>SICEM Tunisia</v>
          </cell>
        </row>
        <row r="3916">
          <cell r="A3916" t="str">
            <v>SICHUAN ZHONGFU CONTAINER CO., LTD China</v>
          </cell>
        </row>
        <row r="3917">
          <cell r="A3917" t="str">
            <v>SICLI France</v>
          </cell>
        </row>
        <row r="3918">
          <cell r="A3918" t="str">
            <v>SICON SRL Italy</v>
          </cell>
        </row>
        <row r="3919">
          <cell r="A3919" t="str">
            <v xml:space="preserve">SIDEL </v>
          </cell>
        </row>
        <row r="3920">
          <cell r="A3920" t="str">
            <v>SIDEL  SHANGHAI China</v>
          </cell>
        </row>
        <row r="3921">
          <cell r="A3921" t="str">
            <v>SIDEL (FAR EAST) LTD Hong Kong</v>
          </cell>
        </row>
        <row r="3922">
          <cell r="A3922" t="str">
            <v>SIDEL ACTIS SERVICES France</v>
          </cell>
        </row>
        <row r="3923">
          <cell r="A3923" t="str">
            <v>SIDEL BLOWING &amp; SERVICES SAS France</v>
          </cell>
        </row>
        <row r="3924">
          <cell r="A3924" t="str">
            <v>SIDEL CONVEYING CANADA INC Canada</v>
          </cell>
        </row>
        <row r="3925">
          <cell r="A3925" t="str">
            <v>SIDEL CONVEYING France</v>
          </cell>
        </row>
        <row r="3926">
          <cell r="A3926" t="str">
            <v>SIDEL CONVEYING PHILIPPINES CORP. Philippines</v>
          </cell>
        </row>
        <row r="3927">
          <cell r="A3927" t="str">
            <v>SIDEL DE MEXICO S.A. DE C.V. Mexico</v>
          </cell>
        </row>
        <row r="3928">
          <cell r="A3928" t="str">
            <v>SIDEL DE MEXICO SA DE C.V. Mexico</v>
          </cell>
        </row>
        <row r="3929">
          <cell r="A3929" t="str">
            <v>SIDEL DE MEXICO SA DE CV Mexico</v>
          </cell>
        </row>
        <row r="3930">
          <cell r="A3930" t="str">
            <v>SIDEL DISTRIBUTION (M) SDN BHD Malaysia</v>
          </cell>
        </row>
        <row r="3931">
          <cell r="A3931" t="str">
            <v xml:space="preserve">SIDEL DO BRASIL </v>
          </cell>
        </row>
        <row r="3932">
          <cell r="A3932" t="str">
            <v>SIDEL DO BRASIL LTDA Argentina</v>
          </cell>
        </row>
        <row r="3933">
          <cell r="A3933" t="str">
            <v>SIDEL DO BRASIL LTDA Brazil</v>
          </cell>
        </row>
        <row r="3934">
          <cell r="A3934" t="str">
            <v>SIDEL DO BRASIL LTDA. Brazil</v>
          </cell>
        </row>
        <row r="3935">
          <cell r="A3935" t="str">
            <v>SIDEL ENGINEERING &amp; TURNKEY, SAS France</v>
          </cell>
        </row>
        <row r="3936">
          <cell r="A3936" t="str">
            <v xml:space="preserve">SIDEL ESPAGNE </v>
          </cell>
        </row>
        <row r="3937">
          <cell r="A3937" t="str">
            <v xml:space="preserve">SIDEL ESPANA, S.L. </v>
          </cell>
        </row>
        <row r="3938">
          <cell r="A3938" t="str">
            <v>SIDEL FAR EAST LTD Hong Kong</v>
          </cell>
        </row>
        <row r="3939">
          <cell r="A3939" t="str">
            <v>SIDEL FILLING ASEPTIC France</v>
          </cell>
        </row>
        <row r="3940">
          <cell r="A3940" t="str">
            <v>SIDEL FILLING BEVERAGES Italy</v>
          </cell>
        </row>
        <row r="3941">
          <cell r="A3941" t="str">
            <v>SIDEL FILLING FOOD France</v>
          </cell>
        </row>
        <row r="3942">
          <cell r="A3942" t="str">
            <v>SIDEL GMBH Germany</v>
          </cell>
        </row>
        <row r="3943">
          <cell r="A3943" t="str">
            <v>SIDEL HOLDINGS &amp; TECHNOLOGY SA Switzerland</v>
          </cell>
        </row>
        <row r="3944">
          <cell r="A3944" t="str">
            <v xml:space="preserve">SIDEL HONFLEUR </v>
          </cell>
        </row>
        <row r="3945">
          <cell r="A3945" t="str">
            <v>SIDEL IBERICA, S.L.U. Spain</v>
          </cell>
        </row>
        <row r="3946">
          <cell r="A3946" t="str">
            <v>SIDEL INC USA</v>
          </cell>
        </row>
        <row r="3947">
          <cell r="A3947" t="str">
            <v xml:space="preserve">SIDEL INDIA PVT LTD </v>
          </cell>
        </row>
        <row r="3948">
          <cell r="A3948" t="str">
            <v>SIDEL INDIA PVT. LTD. India</v>
          </cell>
        </row>
        <row r="3949">
          <cell r="A3949" t="str">
            <v>SIDEL INDIA PVT.LTD. India</v>
          </cell>
        </row>
        <row r="3950">
          <cell r="A3950" t="str">
            <v xml:space="preserve">SIDEL INDUSTRIA </v>
          </cell>
        </row>
        <row r="3951">
          <cell r="A3951" t="str">
            <v>SIDEL INDUSTRIA E COMMERCIO LTDA Brazil</v>
          </cell>
        </row>
        <row r="3952">
          <cell r="A3952" t="str">
            <v>SIDEL INDUSTRY  MALAYSIA SDN BHD Malaysia</v>
          </cell>
        </row>
        <row r="3953">
          <cell r="A3953" t="str">
            <v>SIDEL INDUSTRY (M) SDN. BHD Malaysia</v>
          </cell>
        </row>
        <row r="3954">
          <cell r="A3954" t="str">
            <v>SIDEL INDUSTRY MALAYSIA SDN BHD Malaysia</v>
          </cell>
        </row>
        <row r="3955">
          <cell r="A3955" t="str">
            <v xml:space="preserve">SIDEL ITALIA S.R.L (STOCK) </v>
          </cell>
        </row>
        <row r="3956">
          <cell r="A3956" t="str">
            <v>SIDEL ITALIA S.R.L. Italy</v>
          </cell>
        </row>
        <row r="3957">
          <cell r="A3957" t="str">
            <v>SIDEL JAPAN K.K. Japan</v>
          </cell>
        </row>
        <row r="3958">
          <cell r="A3958" t="str">
            <v>SIDEL JASSANS France</v>
          </cell>
        </row>
        <row r="3959">
          <cell r="A3959" t="str">
            <v>SIDEL MACHINERY (SHANGHAI) CO.LTD China</v>
          </cell>
        </row>
        <row r="3960">
          <cell r="A3960" t="str">
            <v>SIDEL MACHINERY BEIJING CO LTD China</v>
          </cell>
        </row>
        <row r="3961">
          <cell r="A3961" t="str">
            <v xml:space="preserve">SIDEL MACHINES &amp; SYSTEMES </v>
          </cell>
        </row>
        <row r="3962">
          <cell r="A3962" t="str">
            <v>SIDEL MACHINES &amp; SYSTEMES France</v>
          </cell>
        </row>
        <row r="3963">
          <cell r="A3963" t="str">
            <v xml:space="preserve">SIDEL MONTLUCON </v>
          </cell>
        </row>
        <row r="3964">
          <cell r="A3964" t="str">
            <v>SIDEL MOSCOU REPRESENTATIVE OFFICE Russian Fed.</v>
          </cell>
        </row>
        <row r="3965">
          <cell r="A3965" t="str">
            <v>SIDEL NIGERIA Nigeria</v>
          </cell>
        </row>
        <row r="3966">
          <cell r="A3966" t="str">
            <v>SIDEL OCEANIA PTY LTD Australia</v>
          </cell>
        </row>
        <row r="3967">
          <cell r="A3967" t="str">
            <v>SIDEL PACKAGING France</v>
          </cell>
        </row>
        <row r="3968">
          <cell r="A3968" t="str">
            <v>SIDEL PARIS France</v>
          </cell>
        </row>
        <row r="3969">
          <cell r="A3969" t="str">
            <v>SIDEL S.P.A Italy</v>
          </cell>
        </row>
        <row r="3970">
          <cell r="A3970" t="str">
            <v xml:space="preserve">Sidel Services </v>
          </cell>
        </row>
        <row r="3971">
          <cell r="A3971" t="str">
            <v>SIDEL SERVICES France</v>
          </cell>
        </row>
        <row r="3972">
          <cell r="A3972" t="str">
            <v>SIDEL SHANGHAI China</v>
          </cell>
        </row>
        <row r="3973">
          <cell r="A3973" t="str">
            <v>SIDEL SHANGHAI CO. LTD China</v>
          </cell>
        </row>
        <row r="3974">
          <cell r="A3974" t="str">
            <v xml:space="preserve">SIDEL SINGAPORE PTE LTD </v>
          </cell>
        </row>
        <row r="3975">
          <cell r="A3975" t="str">
            <v>SIDEL SOUTH ASIA-PACIFIC LTD Thailand</v>
          </cell>
        </row>
        <row r="3976">
          <cell r="A3976" t="str">
            <v>SIDEL THAILANDE Thailand</v>
          </cell>
        </row>
        <row r="3977">
          <cell r="A3977" t="str">
            <v>SIDEL U.S MOLD SHOP USA</v>
          </cell>
        </row>
        <row r="3978">
          <cell r="A3978" t="str">
            <v>SIDEL UK United Kingdom</v>
          </cell>
        </row>
        <row r="3979">
          <cell r="A3979" t="str">
            <v>SIDEL VENEZUELA / SIDEL DO BRASIL Venezuela</v>
          </cell>
        </row>
        <row r="3980">
          <cell r="A3980" t="str">
            <v>SIDEL VOSTOK FILIALE Russian Fed.</v>
          </cell>
        </row>
        <row r="3981">
          <cell r="A3981" t="str">
            <v>SIDEL WEST COAST USA</v>
          </cell>
        </row>
        <row r="3982">
          <cell r="A3982" t="str">
            <v>SIDES S.A. Argentina</v>
          </cell>
        </row>
        <row r="3983">
          <cell r="A3983" t="str">
            <v>SIDNEY PLASTIC IND. SDN BHD Malaysia</v>
          </cell>
        </row>
        <row r="3984">
          <cell r="A3984" t="str">
            <v>SIEMAS Djibouti</v>
          </cell>
        </row>
        <row r="3985">
          <cell r="A3985" t="str">
            <v>SIEMENS FINANCE SA France</v>
          </cell>
        </row>
        <row r="3986">
          <cell r="A3986" t="str">
            <v>SIERRA DE JAEN SA Spain</v>
          </cell>
        </row>
        <row r="3987">
          <cell r="A3987" t="str">
            <v>SILGAN ald CORPORATION USA</v>
          </cell>
        </row>
        <row r="3988">
          <cell r="A3988" t="str">
            <v>SILGAN PET CORP USA</v>
          </cell>
        </row>
        <row r="3989">
          <cell r="A3989" t="str">
            <v xml:space="preserve">SILGAN PET CORPORATION </v>
          </cell>
        </row>
        <row r="3990">
          <cell r="A3990" t="str">
            <v>SILGAN PLASTIC CORPORATION USA</v>
          </cell>
        </row>
        <row r="3991">
          <cell r="A3991" t="str">
            <v>SILGAN PLASTICS CORPORATION USA</v>
          </cell>
        </row>
        <row r="3992">
          <cell r="A3992" t="str">
            <v>SILGAN PLASTICS USA</v>
          </cell>
        </row>
        <row r="3993">
          <cell r="A3993" t="str">
            <v>SILL France</v>
          </cell>
        </row>
        <row r="3994">
          <cell r="A3994" t="str">
            <v>SILMECA II France</v>
          </cell>
        </row>
        <row r="3995">
          <cell r="A3995" t="str">
            <v xml:space="preserve">SILVER SPRING  SOFT DRINKS </v>
          </cell>
        </row>
        <row r="3996">
          <cell r="A3996" t="str">
            <v>SILVER SPRING SOFT DRINKS United Kingdom</v>
          </cell>
        </row>
        <row r="3997">
          <cell r="A3997" t="str">
            <v>SILVER SPRINGS ZAO Russian Fed.</v>
          </cell>
        </row>
        <row r="3998">
          <cell r="A3998" t="str">
            <v>SILVERLINE ENTREPRISES LTD United Kingdom</v>
          </cell>
        </row>
        <row r="3999">
          <cell r="A3999" t="str">
            <v>SIMBA PLASTICS CO LTD Tanzania</v>
          </cell>
        </row>
        <row r="4000">
          <cell r="A4000" t="str">
            <v>SIMBOT (PTY) LTD South Africa</v>
          </cell>
        </row>
        <row r="4001">
          <cell r="A4001" t="str">
            <v>SIMKO SPARES Argentina</v>
          </cell>
        </row>
        <row r="4002">
          <cell r="A4002" t="str">
            <v>SIMONAZZI SPA - ALFA LABELING Italy</v>
          </cell>
        </row>
        <row r="4003">
          <cell r="A4003" t="str">
            <v xml:space="preserve">SIMONDS FARSONS CISK plc </v>
          </cell>
        </row>
        <row r="4004">
          <cell r="A4004" t="str">
            <v>SIMONDS FARSONS CISK PLC Malta</v>
          </cell>
        </row>
        <row r="4005">
          <cell r="A4005" t="str">
            <v>SIMOO Morocco</v>
          </cell>
        </row>
        <row r="4006">
          <cell r="A4006" t="str">
            <v>SIMOPARMA ANDINA C.A. Venezuela</v>
          </cell>
        </row>
        <row r="4007">
          <cell r="A4007" t="str">
            <v>SINCO MACCHINE SPA Italy</v>
          </cell>
        </row>
        <row r="4008">
          <cell r="A4008" t="str">
            <v xml:space="preserve">SINCO RICERCHE SPA </v>
          </cell>
        </row>
        <row r="4009">
          <cell r="A4009" t="str">
            <v>SINCO RICERCHE SPA Italy</v>
          </cell>
        </row>
        <row r="4010">
          <cell r="A4010" t="str">
            <v>SINCOPLAST Portugal</v>
          </cell>
        </row>
        <row r="4011">
          <cell r="A4011" t="str">
            <v>SINOCAN Hong Kong</v>
          </cell>
        </row>
        <row r="4012">
          <cell r="A4012" t="str">
            <v>SINOPEC YIZHENG CHEMICAL FIBRE China</v>
          </cell>
        </row>
        <row r="4013">
          <cell r="A4013" t="str">
            <v>SIOF Morocco</v>
          </cell>
        </row>
        <row r="4014">
          <cell r="A4014" t="str">
            <v>SISEP Ivory Coast</v>
          </cell>
        </row>
        <row r="4015">
          <cell r="A4015" t="str">
            <v>SITKA BEVERAGE CORPORATION USA</v>
          </cell>
        </row>
        <row r="4016">
          <cell r="A4016" t="str">
            <v>SIWA SPA Egypt</v>
          </cell>
        </row>
        <row r="4017">
          <cell r="A4017" t="str">
            <v>SKIKDA BOTTLING COMPANY S.A.R.L. Algeria</v>
          </cell>
        </row>
        <row r="4018">
          <cell r="A4018" t="str">
            <v>SLEEVER INTERNATIONAL France</v>
          </cell>
        </row>
        <row r="4019">
          <cell r="A4019" t="str">
            <v>SLIMCOMPANY Russian Fed.</v>
          </cell>
        </row>
        <row r="4020">
          <cell r="A4020" t="str">
            <v xml:space="preserve">SLOVENSKE PRAMENE A ZRIEDLA AS </v>
          </cell>
        </row>
        <row r="4021">
          <cell r="A4021" t="str">
            <v>SLOVENSKE PRAMENE A ZRIEDLA AS Slovakia</v>
          </cell>
        </row>
        <row r="4022">
          <cell r="A4022" t="str">
            <v>SLOVUNION SA Slovakia</v>
          </cell>
        </row>
        <row r="4023">
          <cell r="A4023" t="str">
            <v>SMDA France</v>
          </cell>
        </row>
        <row r="4024">
          <cell r="A4024" t="str">
            <v>SMOBY France</v>
          </cell>
        </row>
        <row r="4025">
          <cell r="A4025" t="str">
            <v xml:space="preserve">SMS PHILIPPINES </v>
          </cell>
        </row>
        <row r="4026">
          <cell r="A4026" t="str">
            <v>SMS/ RUSTIN PLASTICS AUSTRALIE Australia</v>
          </cell>
        </row>
        <row r="4027">
          <cell r="A4027" t="str">
            <v>SNACKINGS (PVT) LTD Sri Lanka</v>
          </cell>
        </row>
        <row r="4028">
          <cell r="A4028" t="str">
            <v xml:space="preserve">SNC BESNIER CLERMONT </v>
          </cell>
        </row>
        <row r="4029">
          <cell r="A4029" t="str">
            <v>SNC BESNIER MONTAUBAN France</v>
          </cell>
        </row>
        <row r="4030">
          <cell r="A4030" t="str">
            <v xml:space="preserve">SNC OULED SI MESSAOUDI </v>
          </cell>
        </row>
        <row r="4031">
          <cell r="A4031" t="str">
            <v xml:space="preserve">SNC TOURMALINE </v>
          </cell>
        </row>
        <row r="4032">
          <cell r="A4032" t="str">
            <v>SNEF ELECTRIC FLUX France</v>
          </cell>
        </row>
        <row r="4033">
          <cell r="A4033" t="str">
            <v>SNEF ELECTRONICAL PORTUGAL Portugal</v>
          </cell>
        </row>
        <row r="4034">
          <cell r="A4034" t="str">
            <v xml:space="preserve">SNETOR CHIMIE </v>
          </cell>
        </row>
        <row r="4035">
          <cell r="A4035" t="str">
            <v>SNETOR CHIMIE France</v>
          </cell>
        </row>
        <row r="4036">
          <cell r="A4036" t="str">
            <v>SOBA MINERAL WATER &amp; REFRESHMENTS Sudan</v>
          </cell>
        </row>
        <row r="4037">
          <cell r="A4037" t="str">
            <v>SOBEBRA Benin</v>
          </cell>
        </row>
        <row r="4038">
          <cell r="A4038" t="str">
            <v>SOBIT Italy</v>
          </cell>
        </row>
        <row r="4039">
          <cell r="A4039" t="str">
            <v xml:space="preserve">SOBIT SRL </v>
          </cell>
        </row>
        <row r="4040">
          <cell r="A4040" t="str">
            <v>SOBOA Senegal</v>
          </cell>
        </row>
        <row r="4041">
          <cell r="A4041" t="str">
            <v>SOBRAGA LIBREVILLE Gabon</v>
          </cell>
        </row>
        <row r="4042">
          <cell r="A4042" t="str">
            <v>SOCAPALM Cameroon</v>
          </cell>
        </row>
        <row r="4043">
          <cell r="A4043" t="str">
            <v>SOCHINSKIJ ZAVOD B/A Russian Fed.</v>
          </cell>
        </row>
        <row r="4044">
          <cell r="A4044" t="str">
            <v>SOCIEDAD ANONIMA DE BEBIDAS Spain</v>
          </cell>
        </row>
        <row r="4045">
          <cell r="A4045" t="str">
            <v>SOCIEDAD COOPERATIVA TRABAJADORES Mexico</v>
          </cell>
        </row>
        <row r="4046">
          <cell r="A4046" t="str">
            <v>SOCIEDADE DA AGUA DE MANCHIQUE, S.A Portugal</v>
          </cell>
        </row>
        <row r="4047">
          <cell r="A4047" t="str">
            <v>SOCIEDADE DAS AGUAS DE PISOES MOURA Portugal</v>
          </cell>
        </row>
        <row r="4048">
          <cell r="A4048" t="str">
            <v>SOCIETA GENERALE DELLE ACQUE Italy</v>
          </cell>
        </row>
        <row r="4049">
          <cell r="A4049" t="str">
            <v xml:space="preserve">SOCIETA INDUSTRIALE CATANESE </v>
          </cell>
        </row>
        <row r="4050">
          <cell r="A4050" t="str">
            <v>SOCIETE  DES BOISSONS DE KLINE Russian Fed.</v>
          </cell>
        </row>
        <row r="4051">
          <cell r="A4051" t="str">
            <v>SOCIETE A.T.T. France</v>
          </cell>
        </row>
        <row r="4052">
          <cell r="A4052" t="str">
            <v xml:space="preserve">SOCIETE AFRICAINE DES EAUX S.A </v>
          </cell>
        </row>
        <row r="4053">
          <cell r="A4053" t="str">
            <v>SOCIETE ARABE DE MAINTENANCE Tunisia</v>
          </cell>
        </row>
        <row r="4054">
          <cell r="A4054" t="str">
            <v xml:space="preserve">SOCIETE CAMEROUNAISE DE </v>
          </cell>
        </row>
        <row r="4055">
          <cell r="A4055" t="str">
            <v>SOCIETE CENTRALE DES BOISSONS Morocco</v>
          </cell>
        </row>
        <row r="4056">
          <cell r="A4056" t="str">
            <v>SOCIETE CHUNG FA French Guinea</v>
          </cell>
        </row>
        <row r="4057">
          <cell r="A4057" t="str">
            <v>SOCIETE DE FABRICATION DE L'OCEAN Madagascar</v>
          </cell>
        </row>
        <row r="4058">
          <cell r="A4058" t="str">
            <v>SOCIETE DE LIMONADERIES &amp; Ivory Coast</v>
          </cell>
        </row>
        <row r="4059">
          <cell r="A4059" t="str">
            <v xml:space="preserve">SOCIETE DE PRODUCTION DE BOISSON </v>
          </cell>
        </row>
        <row r="4060">
          <cell r="A4060" t="str">
            <v>SOCIETE DE PRODUCTION DE BOISSONS Algeria</v>
          </cell>
        </row>
        <row r="4061">
          <cell r="A4061" t="str">
            <v>SOCIETE DES BOISSONS DE KLINE Russian Fed.</v>
          </cell>
        </row>
        <row r="4062">
          <cell r="A4062" t="str">
            <v>SOCIETE DES BOISSONS GAZEUSES Morocco</v>
          </cell>
        </row>
        <row r="4063">
          <cell r="A4063" t="str">
            <v>SOCIETE DES EAUX  BASSE VALLEE Reunion</v>
          </cell>
        </row>
        <row r="4064">
          <cell r="A4064" t="str">
            <v>SOCIETE DES EAUX D'ALET France</v>
          </cell>
        </row>
        <row r="4065">
          <cell r="A4065" t="str">
            <v>SOCIETE DES EAUX D'ARVIE France</v>
          </cell>
        </row>
        <row r="4066">
          <cell r="A4066" t="str">
            <v>SOCIETE DES EAUX DE BASSE VALLEE Reunion</v>
          </cell>
        </row>
        <row r="4067">
          <cell r="A4067" t="str">
            <v xml:space="preserve">SOCIETE DES EAUX DE RENLAIGUE </v>
          </cell>
        </row>
        <row r="4068">
          <cell r="A4068" t="str">
            <v>SOCIETE DES EAUX DE RENLAIGUE France</v>
          </cell>
        </row>
        <row r="4069">
          <cell r="A4069" t="str">
            <v>SOCIETE DES EAUX DE VOLVIC France</v>
          </cell>
        </row>
        <row r="4070">
          <cell r="A4070" t="str">
            <v>SOCIETE DES EAUX DE WATTWILLER France</v>
          </cell>
        </row>
        <row r="4071">
          <cell r="A4071" t="str">
            <v>SOCIETE DES EAUX DU MONTS D'AREE France</v>
          </cell>
        </row>
        <row r="4072">
          <cell r="A4072" t="str">
            <v>SOCIETE DES EAUX MINERALES France</v>
          </cell>
        </row>
        <row r="4073">
          <cell r="A4073" t="str">
            <v>SOCIETE DES PALMERAIES Cameroon</v>
          </cell>
        </row>
        <row r="4074">
          <cell r="A4074" t="str">
            <v>SOCIETE DES RAFFINERIES Cameroon</v>
          </cell>
        </row>
        <row r="4075">
          <cell r="A4075" t="str">
            <v xml:space="preserve">SOCIETE D'EXPLOITATION DES EAUX DE </v>
          </cell>
        </row>
        <row r="4076">
          <cell r="A4076" t="str">
            <v>SOCIETE EAUX MINERALES D'ARCACHON France</v>
          </cell>
        </row>
        <row r="4077">
          <cell r="A4077" t="str">
            <v>SOCIETE EL AREM ET ASSOCIES Tunisia</v>
          </cell>
        </row>
        <row r="4078">
          <cell r="A4078" t="str">
            <v xml:space="preserve">SOCIETE FRANCE RUSSIE </v>
          </cell>
        </row>
        <row r="4079">
          <cell r="A4079" t="str">
            <v>SOCIETE GABORIT France</v>
          </cell>
        </row>
        <row r="4080">
          <cell r="A4080" t="str">
            <v>SOCIETE GENERALE DELLE ACQUE Italy</v>
          </cell>
        </row>
        <row r="4081">
          <cell r="A4081" t="str">
            <v>SOCIETE INDUSTRIEL DES PLASTIQUES Senegal</v>
          </cell>
        </row>
        <row r="4082">
          <cell r="A4082" t="str">
            <v>SOCIETE INDUSTRIELLE DES EAUX New Caledonia</v>
          </cell>
        </row>
        <row r="4083">
          <cell r="A4083" t="str">
            <v xml:space="preserve">SOCIETE INDUSTRIELLE MAROCAINE </v>
          </cell>
        </row>
        <row r="4084">
          <cell r="A4084" t="str">
            <v xml:space="preserve">SOCIETE INSTA </v>
          </cell>
        </row>
        <row r="4085">
          <cell r="A4085" t="str">
            <v>SOCIETE LAIT ET DERIVES Tunisia</v>
          </cell>
        </row>
        <row r="4086">
          <cell r="A4086" t="str">
            <v xml:space="preserve">SOCIETE LAITIERE DE CLERMONT </v>
          </cell>
        </row>
        <row r="4087">
          <cell r="A4087" t="str">
            <v>SOCIETE LAITIERE DE CLERMONT France</v>
          </cell>
        </row>
        <row r="4088">
          <cell r="A4088" t="str">
            <v>SOCIETE LAITIERE DE France</v>
          </cell>
        </row>
        <row r="4089">
          <cell r="A4089" t="str">
            <v>SOCIETE LEFROID New Caledonia</v>
          </cell>
        </row>
        <row r="4090">
          <cell r="A4090" t="str">
            <v>SOCIETE NOUVELLE DE BOISSONS Tunisia</v>
          </cell>
        </row>
        <row r="4091">
          <cell r="A4091" t="str">
            <v>SOCIETE NOUVELLE SELF 2A France</v>
          </cell>
        </row>
        <row r="4092">
          <cell r="A4092" t="str">
            <v xml:space="preserve">SOCIETE OLEICOLE S.A. </v>
          </cell>
        </row>
        <row r="4093">
          <cell r="A4093" t="str">
            <v>SOCIETE PRENTOUT France</v>
          </cell>
        </row>
        <row r="4094">
          <cell r="A4094" t="str">
            <v xml:space="preserve">SOCIETE SALUT </v>
          </cell>
        </row>
        <row r="4095">
          <cell r="A4095" t="str">
            <v>SOCIETE SICALAIT France</v>
          </cell>
        </row>
        <row r="4096">
          <cell r="A4096" t="str">
            <v>SOCIETE TUNISIENNE DE Tunisia</v>
          </cell>
        </row>
        <row r="4097">
          <cell r="A4097" t="str">
            <v>SOCIETE VOLVIC France</v>
          </cell>
        </row>
        <row r="4098">
          <cell r="A4098" t="str">
            <v xml:space="preserve">SOCIETE ZERROUG PERE ET FILS </v>
          </cell>
        </row>
        <row r="4099">
          <cell r="A4099" t="str">
            <v>SOCOLAIT Madagascar</v>
          </cell>
        </row>
        <row r="4100">
          <cell r="A4100" t="str">
            <v>SOCOMOR Martinique</v>
          </cell>
        </row>
        <row r="4101">
          <cell r="A4101" t="str">
            <v>SOCOSANI S.A (ALUSUD) Peru</v>
          </cell>
        </row>
        <row r="4102">
          <cell r="A4102" t="str">
            <v>SOCREMA Guadeloupe</v>
          </cell>
        </row>
        <row r="4103">
          <cell r="A4103" t="str">
            <v>SODA CLUB LTD Israel</v>
          </cell>
        </row>
        <row r="4104">
          <cell r="A4104" t="str">
            <v>SODALMU Morocco</v>
          </cell>
        </row>
        <row r="4105">
          <cell r="A4105" t="str">
            <v>SODATEC FRANCE France</v>
          </cell>
        </row>
        <row r="4106">
          <cell r="A4106" t="str">
            <v xml:space="preserve">SODECOTON </v>
          </cell>
        </row>
        <row r="4107">
          <cell r="A4107" t="str">
            <v>SODECOTON Cameroon</v>
          </cell>
        </row>
        <row r="4108">
          <cell r="A4108" t="str">
            <v>SODICOPRO SARL Guadeloupe</v>
          </cell>
        </row>
        <row r="4109">
          <cell r="A4109" t="str">
            <v>SODILOG France</v>
          </cell>
        </row>
        <row r="4110">
          <cell r="A4110" t="str">
            <v>SODIMEX Belgium</v>
          </cell>
        </row>
        <row r="4111">
          <cell r="A4111" t="str">
            <v>SODRIPACK N.V. Belgium</v>
          </cell>
        </row>
        <row r="4112">
          <cell r="A4112" t="str">
            <v xml:space="preserve">SODRIPACK NV </v>
          </cell>
        </row>
        <row r="4113">
          <cell r="A4113" t="str">
            <v>SODRIPACK SARL France</v>
          </cell>
        </row>
        <row r="4114">
          <cell r="A4114" t="str">
            <v>SODRIPAK AALTEN DUCONA Netherlands</v>
          </cell>
        </row>
        <row r="4115">
          <cell r="A4115" t="str">
            <v>SOEXIMEX 31 France</v>
          </cell>
        </row>
        <row r="4116">
          <cell r="A4116" t="str">
            <v>SOFABO France</v>
          </cell>
        </row>
        <row r="4117">
          <cell r="A4117" t="str">
            <v>SOFECAM Cameroon</v>
          </cell>
        </row>
        <row r="4118">
          <cell r="A4118" t="str">
            <v xml:space="preserve">SOFECAM S.A. </v>
          </cell>
        </row>
        <row r="4119">
          <cell r="A4119" t="str">
            <v>SOFIA BEVERAGE COMPANY AD Bulgaria</v>
          </cell>
        </row>
        <row r="4120">
          <cell r="A4120" t="str">
            <v>SOFIA BEVERAGE COMPANY Bulgaria</v>
          </cell>
        </row>
        <row r="4121">
          <cell r="A4121" t="str">
            <v>SOFT DRINKS Rumania</v>
          </cell>
        </row>
        <row r="4122">
          <cell r="A4122" t="str">
            <v>SOGAMECA France</v>
          </cell>
        </row>
        <row r="4123">
          <cell r="A4123" t="str">
            <v>SOGEDIS Cameroon</v>
          </cell>
        </row>
        <row r="4124">
          <cell r="A4124" t="str">
            <v xml:space="preserve">SOGEQUIP </v>
          </cell>
        </row>
        <row r="4125">
          <cell r="A4125" t="str">
            <v>SOGEQUIP France</v>
          </cell>
        </row>
        <row r="4126">
          <cell r="A4126" t="str">
            <v>SOLARI SA Argentina</v>
          </cell>
        </row>
        <row r="4127">
          <cell r="A4127" t="str">
            <v>SOLAZUR France</v>
          </cell>
        </row>
        <row r="4128">
          <cell r="A4128" t="str">
            <v xml:space="preserve">SOLENT MOULD TOOLS </v>
          </cell>
        </row>
        <row r="4129">
          <cell r="A4129" t="str">
            <v>SOLENT MOULD TOOLS United Kingdom</v>
          </cell>
        </row>
        <row r="4130">
          <cell r="A4130" t="str">
            <v>SOLIBRA Ivory Coast</v>
          </cell>
        </row>
        <row r="4131">
          <cell r="A4131" t="str">
            <v xml:space="preserve">SOLO BEVERAGES </v>
          </cell>
        </row>
        <row r="4132">
          <cell r="A4132" t="str">
            <v>SOLO BEVERAGES LIMITED Trinidad,Tobago</v>
          </cell>
        </row>
        <row r="4133">
          <cell r="A4133" t="str">
            <v>SOMAPIL Mali</v>
          </cell>
        </row>
        <row r="4134">
          <cell r="A4134" t="str">
            <v>SOMATER CONDITIONNEMENT France</v>
          </cell>
        </row>
        <row r="4135">
          <cell r="A4135" t="str">
            <v xml:space="preserve">SOMATER CONDITIONNEMENTS </v>
          </cell>
        </row>
        <row r="4136">
          <cell r="A4136" t="str">
            <v>SOMATER France</v>
          </cell>
        </row>
        <row r="4137">
          <cell r="A4137" t="str">
            <v>SOMEP France</v>
          </cell>
        </row>
        <row r="4138">
          <cell r="A4138" t="str">
            <v>SOMOTEX IMPORT &amp; EXPORT PVT. LTD India</v>
          </cell>
        </row>
        <row r="4139">
          <cell r="A4139" t="str">
            <v>SONACOS Senegal</v>
          </cell>
        </row>
        <row r="4140">
          <cell r="A4140" t="str">
            <v>SONEBRA France</v>
          </cell>
        </row>
        <row r="4141">
          <cell r="A4141" t="str">
            <v>SONEMA France</v>
          </cell>
        </row>
        <row r="4142">
          <cell r="A4142" t="str">
            <v>SOPLAR SA Switzerland</v>
          </cell>
        </row>
        <row r="4143">
          <cell r="A4143" t="str">
            <v>SOPRESA C.A. Venezuela</v>
          </cell>
        </row>
        <row r="4144">
          <cell r="A4144" t="str">
            <v>SOPROLE Chile</v>
          </cell>
        </row>
        <row r="4145">
          <cell r="A4145" t="str">
            <v>SOPROLE S.A Chile</v>
          </cell>
        </row>
        <row r="4146">
          <cell r="A4146" t="str">
            <v>SORBAL EQUIPAMENTOS INDUSTRIALS SA Portugal</v>
          </cell>
        </row>
        <row r="4147">
          <cell r="A4147" t="str">
            <v xml:space="preserve">SOREG </v>
          </cell>
        </row>
        <row r="4148">
          <cell r="A4148" t="str">
            <v>SORGENTE CINTOIA SRL Italy</v>
          </cell>
        </row>
        <row r="4149">
          <cell r="A4149" t="str">
            <v>SORGENTE ORTICAIA SRL Italy</v>
          </cell>
        </row>
        <row r="4150">
          <cell r="A4150" t="str">
            <v>SORGENTE SANTA CROCE SPA Italy</v>
          </cell>
        </row>
        <row r="4151">
          <cell r="A4151" t="str">
            <v>SORGENTE SANTAGATA SPA Italy</v>
          </cell>
        </row>
        <row r="4152">
          <cell r="A4152" t="str">
            <v>SORGENTE TESORINO SPA Italy</v>
          </cell>
        </row>
        <row r="4153">
          <cell r="A4153" t="str">
            <v>SORGENTI MONTE BIANCO Italy</v>
          </cell>
        </row>
        <row r="4154">
          <cell r="A4154" t="str">
            <v>SORGENTI S.STEFANO s.p.A Italy</v>
          </cell>
        </row>
        <row r="4155">
          <cell r="A4155" t="str">
            <v>SORLYL S.A. Argentina</v>
          </cell>
        </row>
        <row r="4156">
          <cell r="A4156" t="str">
            <v xml:space="preserve">SOROMINERALE SRL </v>
          </cell>
        </row>
        <row r="4157">
          <cell r="A4157" t="str">
            <v>SOS CUETARA ALCOLEA Spain</v>
          </cell>
        </row>
        <row r="4158">
          <cell r="A4158" t="str">
            <v xml:space="preserve">SOS CUETARA S.A </v>
          </cell>
        </row>
        <row r="4159">
          <cell r="A4159" t="str">
            <v>SOS CUETARA S.A. Spain</v>
          </cell>
        </row>
        <row r="4160">
          <cell r="A4160" t="str">
            <v xml:space="preserve">SOS CUETARA, S.A </v>
          </cell>
        </row>
        <row r="4161">
          <cell r="A4161" t="str">
            <v>SOSEA France</v>
          </cell>
        </row>
        <row r="4162">
          <cell r="A4162" t="str">
            <v>SOSTEM Tunisia</v>
          </cell>
        </row>
        <row r="4163">
          <cell r="A4163" t="str">
            <v>SOSUSAL, S. L. Spain</v>
          </cell>
        </row>
        <row r="4164">
          <cell r="A4164" t="str">
            <v>SOTEMBA Togo</v>
          </cell>
        </row>
        <row r="4165">
          <cell r="A4165" t="str">
            <v xml:space="preserve">SOTHERMA </v>
          </cell>
        </row>
        <row r="4166">
          <cell r="A4166" t="str">
            <v>SOTHERMA Morocco</v>
          </cell>
        </row>
        <row r="4167">
          <cell r="A4167" t="str">
            <v xml:space="preserve">SOTHERMA STE BRASSERIE DU MAROC C/O </v>
          </cell>
        </row>
        <row r="4168">
          <cell r="A4168" t="str">
            <v xml:space="preserve">SOTRALEM </v>
          </cell>
        </row>
        <row r="4169">
          <cell r="A4169" t="str">
            <v>SOTRALEM France</v>
          </cell>
        </row>
        <row r="4170">
          <cell r="A4170" t="str">
            <v>SOTRALEM INDUSTRIE France</v>
          </cell>
        </row>
        <row r="4171">
          <cell r="A4171" t="str">
            <v>SOTRALEM INDUSTRY ASIA SDN BHD Malaysia</v>
          </cell>
        </row>
        <row r="4172">
          <cell r="A4172" t="str">
            <v>SOTRALENTZ France</v>
          </cell>
        </row>
        <row r="4173">
          <cell r="A4173" t="str">
            <v>SOUFFLAGE SERVICE PET France</v>
          </cell>
        </row>
        <row r="4174">
          <cell r="A4174" t="str">
            <v>SOUMMAM LAITERIE Algeria</v>
          </cell>
        </row>
        <row r="4175">
          <cell r="A4175" t="str">
            <v>SOUP IDEALE S.A France</v>
          </cell>
        </row>
        <row r="4176">
          <cell r="A4176" t="str">
            <v xml:space="preserve">SOUP'IDEALE </v>
          </cell>
        </row>
        <row r="4177">
          <cell r="A4177" t="str">
            <v>SOURCE 77 France</v>
          </cell>
        </row>
        <row r="4178">
          <cell r="A4178" t="str">
            <v>SOURCE ABATILLES France</v>
          </cell>
        </row>
        <row r="4179">
          <cell r="A4179" t="str">
            <v>SOURCE ARCENS France</v>
          </cell>
        </row>
        <row r="4180">
          <cell r="A4180" t="str">
            <v xml:space="preserve">SOURCE ARLINE </v>
          </cell>
        </row>
        <row r="4181">
          <cell r="A4181" t="str">
            <v>SOURCE ARLINE - ROXANE NORD France</v>
          </cell>
        </row>
        <row r="4182">
          <cell r="A4182" t="str">
            <v>SOURCE AURELE France</v>
          </cell>
        </row>
        <row r="4183">
          <cell r="A4183" t="str">
            <v>SOURCE BEAUPRE France</v>
          </cell>
        </row>
        <row r="4184">
          <cell r="A4184" t="str">
            <v xml:space="preserve">SOURCE CRISTAL CHATEAU </v>
          </cell>
        </row>
        <row r="4185">
          <cell r="A4185" t="str">
            <v xml:space="preserve">SOURCE CRISTAL ROC ELEONORE </v>
          </cell>
        </row>
        <row r="4186">
          <cell r="A4186" t="str">
            <v xml:space="preserve">SOURCE DE FRANCE </v>
          </cell>
        </row>
        <row r="4187">
          <cell r="A4187" t="str">
            <v xml:space="preserve">SOURCE DES MONTAGNES D'ARREE </v>
          </cell>
        </row>
        <row r="4188">
          <cell r="A4188" t="str">
            <v xml:space="preserve">SOURCE DU CLOS DE L'ABBAYE </v>
          </cell>
        </row>
        <row r="4189">
          <cell r="A4189" t="str">
            <v>SOURCE DU MONT ROUCOUS France</v>
          </cell>
        </row>
        <row r="4190">
          <cell r="A4190" t="str">
            <v>SOURCE DU PAYS CAMEROUN Cameroon</v>
          </cell>
        </row>
        <row r="4191">
          <cell r="A4191" t="str">
            <v>SOURCE DU VAL SAINT LAMBERT France</v>
          </cell>
        </row>
        <row r="4192">
          <cell r="A4192" t="str">
            <v>SOURCE DU VAL SAINT-LAMBERT France</v>
          </cell>
        </row>
        <row r="4193">
          <cell r="A4193" t="str">
            <v xml:space="preserve">SOURCE ELEONORE </v>
          </cell>
        </row>
        <row r="4194">
          <cell r="A4194" t="str">
            <v>SOURCE ELEONORE France</v>
          </cell>
        </row>
        <row r="4195">
          <cell r="A4195" t="str">
            <v xml:space="preserve">SOURCE ETALLE </v>
          </cell>
        </row>
        <row r="4196">
          <cell r="A4196" t="str">
            <v>SOURCE ISABELLE France</v>
          </cell>
        </row>
        <row r="4197">
          <cell r="A4197" t="str">
            <v>SOURCE KORPI Greece</v>
          </cell>
        </row>
        <row r="4198">
          <cell r="A4198" t="str">
            <v xml:space="preserve">SOURCE LA FRANCAISE LES BAINS </v>
          </cell>
        </row>
        <row r="4199">
          <cell r="A4199" t="str">
            <v>SOURCE LAURIER France</v>
          </cell>
        </row>
        <row r="4200">
          <cell r="A4200" t="str">
            <v>SOURCE PAROT France</v>
          </cell>
        </row>
        <row r="4201">
          <cell r="A4201" t="str">
            <v>SOURCE PIERVAL France</v>
          </cell>
        </row>
        <row r="4202">
          <cell r="A4202" t="str">
            <v>SOURCE ROXANE France</v>
          </cell>
        </row>
        <row r="4203">
          <cell r="A4203" t="str">
            <v>SOURCE ROZANA France</v>
          </cell>
        </row>
        <row r="4204">
          <cell r="A4204" t="str">
            <v xml:space="preserve">SOURCE VERNIERE </v>
          </cell>
        </row>
        <row r="4205">
          <cell r="A4205" t="str">
            <v>SOURCES CHAUDFONTAINE BVBA/SPRL Belgium</v>
          </cell>
        </row>
        <row r="4206">
          <cell r="A4206" t="str">
            <v>SOURCES COL ST JEAN France</v>
          </cell>
        </row>
        <row r="4207">
          <cell r="A4207" t="str">
            <v>SOURCES DES MONTAGNES D'AREE France</v>
          </cell>
        </row>
        <row r="4208">
          <cell r="A4208" t="str">
            <v>SOURCES MINERALES HENNIEZ S.A Switzerland</v>
          </cell>
        </row>
        <row r="4209">
          <cell r="A4209" t="str">
            <v>SOURCES MINERALES HENNIEZ Switzerland</v>
          </cell>
        </row>
        <row r="4210">
          <cell r="A4210" t="str">
            <v xml:space="preserve">SOUTH PACIFIC BREWERY (SOUTHCORP) </v>
          </cell>
        </row>
        <row r="4211">
          <cell r="A4211" t="str">
            <v>SOUTH WESTERN SPRINGS PVT LTD India</v>
          </cell>
        </row>
        <row r="4212">
          <cell r="A4212" t="str">
            <v xml:space="preserve">SOUTHCORP PACKAGING </v>
          </cell>
        </row>
        <row r="4213">
          <cell r="A4213" t="str">
            <v>SOUTHCORP PACKAGING Australia</v>
          </cell>
        </row>
        <row r="4214">
          <cell r="A4214" t="str">
            <v xml:space="preserve">SOUTHCORP PACKAGING P/L </v>
          </cell>
        </row>
        <row r="4215">
          <cell r="A4215" t="str">
            <v xml:space="preserve">SOUTHCORP PACKAGING PET PLASTICS </v>
          </cell>
        </row>
        <row r="4216">
          <cell r="A4216" t="str">
            <v>SOUTHCORP PACKAGING VIETNAM LTD Vietnam</v>
          </cell>
        </row>
        <row r="4217">
          <cell r="A4217" t="str">
            <v>SOUTHEASTERN CONTAINER USA</v>
          </cell>
        </row>
        <row r="4218">
          <cell r="A4218" t="str">
            <v>SOUTHEASTERN CONTAINERS USA</v>
          </cell>
        </row>
        <row r="4219">
          <cell r="A4219" t="str">
            <v>SP AIR LIMITED United Kingdom</v>
          </cell>
        </row>
        <row r="4220">
          <cell r="A4220" t="str">
            <v>SPA MONOPOLE Belgium</v>
          </cell>
        </row>
        <row r="4221">
          <cell r="A4221" t="str">
            <v>SPA SOURCE TABERKACHENT Algeria</v>
          </cell>
        </row>
        <row r="4222">
          <cell r="A4222" t="str">
            <v>SPADEL Belgium</v>
          </cell>
        </row>
        <row r="4223">
          <cell r="A4223" t="str">
            <v>SPAIPA S.A. IND. BRAS. DE BEBIDAS Brazil</v>
          </cell>
        </row>
        <row r="4224">
          <cell r="A4224" t="str">
            <v>SPARE PARTS COMPAGNY LTD United Kingdom</v>
          </cell>
        </row>
        <row r="4225">
          <cell r="A4225" t="str">
            <v>SPEED APPRO Cameroon</v>
          </cell>
        </row>
        <row r="4226">
          <cell r="A4226" t="str">
            <v>SPEGA SPA DIVISIONE INDUSTRIA Italy</v>
          </cell>
        </row>
        <row r="4227">
          <cell r="A4227" t="str">
            <v>SPHB HUILE DE BOURBON Reunion</v>
          </cell>
        </row>
        <row r="4228">
          <cell r="A4228" t="str">
            <v>SPITZ Austria</v>
          </cell>
        </row>
        <row r="4229">
          <cell r="A4229" t="str">
            <v>SPOLKA HANDLU ZAGRANICZNEGO Poland</v>
          </cell>
        </row>
        <row r="4230">
          <cell r="A4230" t="str">
            <v>SPONTIN Belgium</v>
          </cell>
        </row>
        <row r="4231">
          <cell r="A4231" t="str">
            <v>SPORTFIT FRUCHTSAFT GMBH &amp; CO KG Germany</v>
          </cell>
        </row>
        <row r="4232">
          <cell r="A4232" t="str">
            <v>SPRING WATER NIGERIA LIMITED Nigeria</v>
          </cell>
        </row>
        <row r="4233">
          <cell r="A4233" t="str">
            <v xml:space="preserve">SPRING WATERS NIGERIA LTD </v>
          </cell>
        </row>
        <row r="4234">
          <cell r="A4234" t="str">
            <v>SPRING WATERS NIGERIA LTD Nigeria</v>
          </cell>
        </row>
        <row r="4235">
          <cell r="A4235" t="str">
            <v xml:space="preserve">SPRING WATERS NIGERIA LTD. </v>
          </cell>
        </row>
        <row r="4236">
          <cell r="A4236" t="str">
            <v>SPRUCE ENGINEERING United Kingdom</v>
          </cell>
        </row>
        <row r="4237">
          <cell r="A4237" t="str">
            <v>SPUMADOR Italy</v>
          </cell>
        </row>
        <row r="4238">
          <cell r="A4238" t="str">
            <v>SPUMADOR SPA Italy</v>
          </cell>
        </row>
        <row r="4239">
          <cell r="A4239" t="str">
            <v>ST MARTINUS Belgium</v>
          </cell>
        </row>
        <row r="4240">
          <cell r="A4240" t="str">
            <v xml:space="preserve">STA SAID ZAIM MOHAMED </v>
          </cell>
        </row>
        <row r="4241">
          <cell r="A4241" t="str">
            <v>STA SAID ZAIM MOHAMED Algeria</v>
          </cell>
        </row>
        <row r="4242">
          <cell r="A4242" t="str">
            <v xml:space="preserve">STAR CONTAINER COMPANY </v>
          </cell>
        </row>
        <row r="4243">
          <cell r="A4243" t="str">
            <v xml:space="preserve">STAR DISTRIBUTION COMPANY </v>
          </cell>
        </row>
        <row r="4244">
          <cell r="A4244" t="str">
            <v>STATUS Russian Fed.</v>
          </cell>
        </row>
        <row r="4245">
          <cell r="A4245" t="str">
            <v>STE  SOMES Martinique</v>
          </cell>
        </row>
        <row r="4246">
          <cell r="A4246" t="str">
            <v>STE A.O.P France</v>
          </cell>
        </row>
        <row r="4247">
          <cell r="A4247" t="str">
            <v xml:space="preserve">STE AR SYSTEMES </v>
          </cell>
        </row>
        <row r="4248">
          <cell r="A4248" t="str">
            <v>STE BERNARD GABORIT France</v>
          </cell>
        </row>
        <row r="4249">
          <cell r="A4249" t="str">
            <v>STE D'APPLICATIONS LAITIERES France</v>
          </cell>
        </row>
        <row r="4250">
          <cell r="A4250" t="str">
            <v>STE DES BOISSONS GAZEUSES DU SOUSS Morocco</v>
          </cell>
        </row>
        <row r="4251">
          <cell r="A4251" t="str">
            <v>STE DES BRASSERIES DU MAROC Morocco</v>
          </cell>
        </row>
        <row r="4252">
          <cell r="A4252" t="str">
            <v>STE DES EAUX D'AIX LES BAINS France</v>
          </cell>
        </row>
        <row r="4253">
          <cell r="A4253" t="str">
            <v>STE DES EAUX DE CAPES-DOLE Guadeloupe</v>
          </cell>
        </row>
        <row r="4254">
          <cell r="A4254" t="str">
            <v>STE DES EAUX DE CHORGES France</v>
          </cell>
        </row>
        <row r="4255">
          <cell r="A4255" t="str">
            <v xml:space="preserve">STE DES EAUX DE LECONI </v>
          </cell>
        </row>
        <row r="4256">
          <cell r="A4256" t="str">
            <v>STE DES EAUX DE SOURCE DE PAIMPONT France</v>
          </cell>
        </row>
        <row r="4257">
          <cell r="A4257" t="str">
            <v>STE DES EAUX DE VOLVIC France</v>
          </cell>
        </row>
        <row r="4258">
          <cell r="A4258" t="str">
            <v>STE DES EAUX MINERALE DE TEVESTE Algeria</v>
          </cell>
        </row>
        <row r="4259">
          <cell r="A4259" t="str">
            <v xml:space="preserve">STE DES EAUX MINERALES </v>
          </cell>
        </row>
        <row r="4260">
          <cell r="A4260" t="str">
            <v xml:space="preserve">STE DES EAUX MINERALES D'ARCACHON </v>
          </cell>
        </row>
        <row r="4261">
          <cell r="A4261" t="str">
            <v xml:space="preserve">STÉ DES EAUX MINERALES D'ARCACHON </v>
          </cell>
        </row>
        <row r="4262">
          <cell r="A4262" t="str">
            <v>STE DES EAUX MINERALES DE VALS France</v>
          </cell>
        </row>
        <row r="4263">
          <cell r="A4263" t="str">
            <v xml:space="preserve">STE DES EAUX MINERALES DU CAMEROUN </v>
          </cell>
        </row>
        <row r="4264">
          <cell r="A4264" t="str">
            <v>STE DES EAUX MINERALES France</v>
          </cell>
        </row>
        <row r="4265">
          <cell r="A4265" t="str">
            <v>STE DES EAUX MINERALES Lebanon</v>
          </cell>
        </row>
        <row r="4266">
          <cell r="A4266" t="str">
            <v>STE DES EMBALLAGES ALUMINIUM Tunisia</v>
          </cell>
        </row>
        <row r="4267">
          <cell r="A4267" t="str">
            <v>STE DES PLASTIQUES BRENEZ France</v>
          </cell>
        </row>
        <row r="4268">
          <cell r="A4268" t="str">
            <v xml:space="preserve">STE DES PLASTIQUES DU SANON </v>
          </cell>
        </row>
        <row r="4269">
          <cell r="A4269" t="str">
            <v>STE DES SOURCES DE MONTPEYROUX France</v>
          </cell>
        </row>
        <row r="4270">
          <cell r="A4270" t="str">
            <v xml:space="preserve">STE DES SOURCES DE ST AMAND </v>
          </cell>
        </row>
        <row r="4271">
          <cell r="A4271" t="str">
            <v>STE DEVILLE France</v>
          </cell>
        </row>
        <row r="4272">
          <cell r="A4272" t="str">
            <v>STE DUB PLASTIQUES France</v>
          </cell>
        </row>
        <row r="4273">
          <cell r="A4273" t="str">
            <v>STE EAUX MINERALES DU CAMEROUN Cameroon</v>
          </cell>
        </row>
        <row r="4274">
          <cell r="A4274" t="str">
            <v>STE FRIGORIFIQUE DES BOISSONS TUNIS Tunisia</v>
          </cell>
        </row>
        <row r="4275">
          <cell r="A4275" t="str">
            <v xml:space="preserve">STE GENERALES DES </v>
          </cell>
        </row>
        <row r="4276">
          <cell r="A4276" t="str">
            <v>STE LAITIERE DE LAVAL France</v>
          </cell>
        </row>
        <row r="4277">
          <cell r="A4277" t="str">
            <v>STE MODERNE LIBANAISE Lebanon</v>
          </cell>
        </row>
        <row r="4278">
          <cell r="A4278" t="str">
            <v>STE NAJEM POUR L'INDUSTRIE ET LE Lebanon</v>
          </cell>
        </row>
        <row r="4279">
          <cell r="A4279" t="str">
            <v>STE N'NADA POUR L'EXPLOITATION Lebanon</v>
          </cell>
        </row>
        <row r="4280">
          <cell r="A4280" t="str">
            <v>STE NOUVELLE DES BOISSONS GAZEUSES Tunisia</v>
          </cell>
        </row>
        <row r="4281">
          <cell r="A4281" t="str">
            <v>STE NOUVELLE DES HUILERIES DE Morocco</v>
          </cell>
        </row>
        <row r="4282">
          <cell r="A4282" t="str">
            <v>STE NOUVELLE E.M.B.G. MARTINIQUE Martinique</v>
          </cell>
        </row>
        <row r="4283">
          <cell r="A4283" t="str">
            <v>STE PLASTIQUES DU SANON France</v>
          </cell>
        </row>
        <row r="4284">
          <cell r="A4284" t="str">
            <v>STE REGINA France</v>
          </cell>
        </row>
        <row r="4285">
          <cell r="A4285" t="str">
            <v>STE RUGET France</v>
          </cell>
        </row>
        <row r="4286">
          <cell r="A4286" t="str">
            <v>STE TUNISIENNE DE BOISSONS GAZEUSES Tunisia</v>
          </cell>
        </row>
        <row r="4287">
          <cell r="A4287" t="str">
            <v>STEELMAN P.H.U Poland</v>
          </cell>
        </row>
        <row r="4288">
          <cell r="A4288" t="str">
            <v>STIL - CENTRALE LAITIERE Tunisia</v>
          </cell>
        </row>
        <row r="4289">
          <cell r="A4289" t="str">
            <v>STIMAP France</v>
          </cell>
        </row>
        <row r="4290">
          <cell r="A4290" t="str">
            <v>STIMULA VINAIGRERIE NIMOISE DE France</v>
          </cell>
        </row>
        <row r="4291">
          <cell r="A4291" t="str">
            <v>STIN France</v>
          </cell>
        </row>
        <row r="4292">
          <cell r="A4292" t="str">
            <v>STRATHMORE MINERAL WATER United Kingdom</v>
          </cell>
        </row>
        <row r="4293">
          <cell r="A4293" t="str">
            <v>STREDOSLOVENSKE ZRIEDLA A.S. Slovakia</v>
          </cell>
        </row>
        <row r="4294">
          <cell r="A4294" t="str">
            <v>STUDIO HONOLULU France</v>
          </cell>
        </row>
        <row r="4295">
          <cell r="A4295" t="str">
            <v>SUD PLASTIQUE France</v>
          </cell>
        </row>
        <row r="4296">
          <cell r="A4296" t="str">
            <v>SUD PLASTIQUE SARL France</v>
          </cell>
        </row>
        <row r="4297">
          <cell r="A4297" t="str">
            <v>SULPET - FABRICA DE PLASTICOS, LTDA Portugal</v>
          </cell>
        </row>
        <row r="4298">
          <cell r="A4298" t="str">
            <v>SULZGITTER AG Switzerland</v>
          </cell>
        </row>
        <row r="4299">
          <cell r="A4299" t="str">
            <v>SUMMIT INTERNATIONAL USA</v>
          </cell>
        </row>
        <row r="4300">
          <cell r="A4300" t="str">
            <v>SUMOLIS-CIA.IND.FRUTAS E BEBIDAS Portugal</v>
          </cell>
        </row>
        <row r="4301">
          <cell r="A4301" t="str">
            <v>SUN INTERBREW Russian Fed.</v>
          </cell>
        </row>
        <row r="4302">
          <cell r="A4302" t="str">
            <v>SUNAG CORPORATION LTD United Kingdom</v>
          </cell>
        </row>
        <row r="4303">
          <cell r="A4303" t="str">
            <v>SUNNYPLAST LTD United Kingdom</v>
          </cell>
        </row>
        <row r="4304">
          <cell r="A4304" t="str">
            <v>SUNOIL BAKAR LTD Russian Fed.</v>
          </cell>
        </row>
        <row r="4305">
          <cell r="A4305" t="str">
            <v>SUPER FOODS Egypt</v>
          </cell>
        </row>
        <row r="4306">
          <cell r="A4306" t="str">
            <v>SUPERLIFE FOODS United Kingdom</v>
          </cell>
        </row>
        <row r="4307">
          <cell r="A4307" t="str">
            <v>SURAL OTELCILIK VE TURIZM Turkey</v>
          </cell>
        </row>
        <row r="4308">
          <cell r="A4308" t="str">
            <v>SURAT BOTTLING CO. PVT LTD India</v>
          </cell>
        </row>
        <row r="4309">
          <cell r="A4309" t="str">
            <v>SURBEGA GASEOSAS SA Spain</v>
          </cell>
        </row>
        <row r="4310">
          <cell r="A4310" t="str">
            <v>SUTRA INTERNATIONAL France</v>
          </cell>
        </row>
        <row r="4311">
          <cell r="A4311" t="str">
            <v>SUZHOU HONGXIN FOOD China</v>
          </cell>
        </row>
        <row r="4312">
          <cell r="A4312" t="str">
            <v>SWIRE BEVERAGES LTD China</v>
          </cell>
        </row>
        <row r="4313">
          <cell r="A4313" t="str">
            <v>SWIRE COCA COLA TAIWAN LTD Taiwan</v>
          </cell>
        </row>
        <row r="4314">
          <cell r="A4314" t="str">
            <v xml:space="preserve">SYNDICAT DES EAUX BAROUSSE </v>
          </cell>
        </row>
        <row r="4315">
          <cell r="A4315" t="str">
            <v>SZENTKIRALYI ASVANYVIZ KFT. Hungary</v>
          </cell>
        </row>
        <row r="4316">
          <cell r="A4316" t="str">
            <v xml:space="preserve">T.T.A </v>
          </cell>
        </row>
        <row r="4317">
          <cell r="A4317" t="str">
            <v>TABARD LIMITED / GLENPATRICK Ireland</v>
          </cell>
        </row>
        <row r="4318">
          <cell r="A4318" t="str">
            <v>TABB INVESTMENTS USA</v>
          </cell>
        </row>
        <row r="4319">
          <cell r="A4319" t="str">
            <v>TACLON INDUSTRIES LTD Hong Kong</v>
          </cell>
        </row>
        <row r="4320">
          <cell r="A4320" t="str">
            <v xml:space="preserve">TAILLEUR INDUSTRIE </v>
          </cell>
        </row>
        <row r="4321">
          <cell r="A4321" t="str">
            <v>TAILLEUR INDUSTRIE France</v>
          </cell>
        </row>
        <row r="4322">
          <cell r="A4322" t="str">
            <v>TAIWAN BENEFIT COMPANY Taiwan</v>
          </cell>
        </row>
        <row r="4323">
          <cell r="A4323" t="str">
            <v>TAIWAN HON CHUAN ENTERPRISE Taiwan</v>
          </cell>
        </row>
        <row r="4324">
          <cell r="A4324" t="str">
            <v>TAIWAN SUGAR COMPANY Taiwan</v>
          </cell>
        </row>
        <row r="4325">
          <cell r="A4325" t="str">
            <v>TAJ FIRM Azerbaijan</v>
          </cell>
        </row>
        <row r="4326">
          <cell r="A4326" t="str">
            <v>TAK BO ENGINEERING EQUIPEMENTS CO Hong Kong</v>
          </cell>
        </row>
        <row r="4327">
          <cell r="A4327" t="str">
            <v>TAN HIEP PHAT TRADING &amp; SERVICE Vietnam</v>
          </cell>
        </row>
        <row r="4328">
          <cell r="A4328" t="str">
            <v>TANIT PARAMEDIC S.A.L Lebanon</v>
          </cell>
        </row>
        <row r="4329">
          <cell r="A4329" t="str">
            <v>TANKS &amp; VESSELS INDUSTRIES LTD United Kingdom</v>
          </cell>
        </row>
        <row r="4330">
          <cell r="A4330" t="str">
            <v xml:space="preserve">TAPASOL SA DE CV </v>
          </cell>
        </row>
        <row r="4331">
          <cell r="A4331" t="str">
            <v>TAPON CORONA DE COLOMBIA Columbia</v>
          </cell>
        </row>
        <row r="4332">
          <cell r="A4332" t="str">
            <v>TAPON CORONA DE COLOMBIA SA Columbia</v>
          </cell>
        </row>
        <row r="4333">
          <cell r="A4333" t="str">
            <v>TARGOVISHTE BOTTLING CO Bulgaria</v>
          </cell>
        </row>
        <row r="4334">
          <cell r="A4334" t="str">
            <v>TAT KONSERVE SANYII A.S Turkey</v>
          </cell>
        </row>
        <row r="4335">
          <cell r="A4335" t="str">
            <v>TAVINA S.P.A. Italy</v>
          </cell>
        </row>
        <row r="4336">
          <cell r="A4336" t="str">
            <v>TAWA WATER DESALINATION Germany</v>
          </cell>
        </row>
        <row r="4337">
          <cell r="A4337" t="str">
            <v>TAYLOR &amp; GOODMAN United Kingdom</v>
          </cell>
        </row>
        <row r="4338">
          <cell r="A4338" t="str">
            <v>TD MOSCOW-PETERSBURG Russian Fed.</v>
          </cell>
        </row>
        <row r="4339">
          <cell r="A4339" t="str">
            <v>TECHNIC SERVICE France</v>
          </cell>
        </row>
        <row r="4340">
          <cell r="A4340" t="str">
            <v>TECHNICAL CENTER China</v>
          </cell>
        </row>
        <row r="4341">
          <cell r="A4341" t="str">
            <v>TECHNIQUES FRANCAISES D'EXPORT France</v>
          </cell>
        </row>
        <row r="4342">
          <cell r="A4342" t="str">
            <v>TECHNO INDUSTRIE GMBH Germany</v>
          </cell>
        </row>
        <row r="4343">
          <cell r="A4343" t="str">
            <v>TECHNOPET SA Spain</v>
          </cell>
        </row>
        <row r="4344">
          <cell r="A4344" t="str">
            <v>TECHNOPLAST Egypt</v>
          </cell>
        </row>
        <row r="4345">
          <cell r="A4345" t="str">
            <v>TECHNOTEX / ERASOL Cuba</v>
          </cell>
        </row>
        <row r="4346">
          <cell r="A4346" t="str">
            <v>TECHNUM Germany</v>
          </cell>
        </row>
        <row r="4347">
          <cell r="A4347" t="str">
            <v>TECNIMAQ S.A. DE C.V. Mexico</v>
          </cell>
        </row>
        <row r="4348">
          <cell r="A4348" t="str">
            <v xml:space="preserve">TEKHSTANDART </v>
          </cell>
        </row>
        <row r="4349">
          <cell r="A4349" t="str">
            <v>TEKSUN OIL INDUSTRY Azerbaijan</v>
          </cell>
        </row>
        <row r="4350">
          <cell r="A4350" t="str">
            <v>TELEMARK KILDEVANN AS Norway</v>
          </cell>
        </row>
        <row r="4351">
          <cell r="A4351" t="str">
            <v>TEMAPLAST SARL France</v>
          </cell>
        </row>
        <row r="4352">
          <cell r="A4352" t="str">
            <v>TEMPO BEER INDUSTRIES LTD Israel</v>
          </cell>
        </row>
        <row r="4353">
          <cell r="A4353" t="str">
            <v>TEMPO BEVERAGES LTD Israel</v>
          </cell>
        </row>
        <row r="4354">
          <cell r="A4354" t="str">
            <v>TERGAL FIBRES France</v>
          </cell>
        </row>
        <row r="4355">
          <cell r="A4355" t="str">
            <v xml:space="preserve">TERMAS VILLAVICENCIO SAIC </v>
          </cell>
        </row>
        <row r="4356">
          <cell r="A4356" t="str">
            <v>TERMAS VILLAVICENCIO SAIC Argentina</v>
          </cell>
        </row>
        <row r="4357">
          <cell r="A4357" t="str">
            <v xml:space="preserve">TERME DI RECOARO SPA </v>
          </cell>
        </row>
        <row r="4358">
          <cell r="A4358" t="str">
            <v>TERME DI SAN ANDREA SPA Italy</v>
          </cell>
        </row>
        <row r="4359">
          <cell r="A4359" t="str">
            <v>TERMINAL DE CONTENEDORES BCN Spain</v>
          </cell>
        </row>
        <row r="4360">
          <cell r="A4360" t="str">
            <v>TERMOPLAST S.A Ecuador</v>
          </cell>
        </row>
        <row r="4361">
          <cell r="A4361" t="str">
            <v>TESALIA SPRING CO Ecuador</v>
          </cell>
        </row>
        <row r="4362">
          <cell r="A4362" t="str">
            <v>TESSITURA PLEBANI Italy</v>
          </cell>
        </row>
        <row r="4363">
          <cell r="A4363" t="str">
            <v>TETRA PAK BUSINESS SERVICES United Kingdom</v>
          </cell>
        </row>
        <row r="4364">
          <cell r="A4364" t="str">
            <v>TETRA PAK MPS LTD SINGAPORE Singapore</v>
          </cell>
        </row>
        <row r="4365">
          <cell r="A4365" t="str">
            <v>TETRA PAK MPS LTD United Kingdom</v>
          </cell>
        </row>
        <row r="4366">
          <cell r="A4366" t="str">
            <v>TETRA PAK PLASTIC Australia</v>
          </cell>
        </row>
        <row r="4367">
          <cell r="A4367" t="str">
            <v>TETRA PAK PLASTIC PACKAGING Germany</v>
          </cell>
        </row>
        <row r="4368">
          <cell r="A4368" t="str">
            <v>TETRA PAK PLASTIC PACKAGING Switzerland</v>
          </cell>
        </row>
        <row r="4369">
          <cell r="A4369" t="str">
            <v>TETRA PAK PLASTICS ITALIA SRL Italy</v>
          </cell>
        </row>
        <row r="4370">
          <cell r="A4370" t="str">
            <v>TETRA PAK PLASTICS LTD Switzerland</v>
          </cell>
        </row>
        <row r="4371">
          <cell r="A4371" t="str">
            <v>TETRA PAK Saudi Arabia</v>
          </cell>
        </row>
        <row r="4372">
          <cell r="A4372" t="str">
            <v>TETRA PAK TECHNICAL SERVICE ME Saudi Arabia</v>
          </cell>
        </row>
        <row r="4373">
          <cell r="A4373" t="str">
            <v xml:space="preserve">TETRAPAK </v>
          </cell>
        </row>
        <row r="4374">
          <cell r="A4374" t="str">
            <v>TETRAPAK Belgium</v>
          </cell>
        </row>
        <row r="4375">
          <cell r="A4375" t="str">
            <v>TETRAPAK MPS NV Belgium</v>
          </cell>
        </row>
        <row r="4376">
          <cell r="A4376" t="str">
            <v>TETRAPLAS SA France</v>
          </cell>
        </row>
        <row r="4377">
          <cell r="A4377" t="str">
            <v xml:space="preserve">TETROSYL LTD </v>
          </cell>
        </row>
        <row r="4378">
          <cell r="A4378" t="str">
            <v>TEUTOBURGER CHRISTINEN BRUNNEN Germany</v>
          </cell>
        </row>
        <row r="4379">
          <cell r="A4379" t="str">
            <v>TEXBERRY CONTAINER CORP. USA</v>
          </cell>
        </row>
        <row r="4380">
          <cell r="A4380" t="str">
            <v>TFE France</v>
          </cell>
        </row>
        <row r="4381">
          <cell r="A4381" t="str">
            <v>THAI PURE DRINKS LTD Thailand</v>
          </cell>
        </row>
        <row r="4382">
          <cell r="A4382" t="str">
            <v>THAI PURE DRINKS LTD., Thailand</v>
          </cell>
        </row>
        <row r="4383">
          <cell r="A4383" t="str">
            <v>THAI PURE DRINKS Thailand</v>
          </cell>
        </row>
        <row r="4384">
          <cell r="A4384" t="str">
            <v>THE BREWERY EGILL SKALLAGRIMSSON Iceland</v>
          </cell>
        </row>
        <row r="4385">
          <cell r="A4385" t="str">
            <v xml:space="preserve">THE CENTRAL BOTTLING COMPANY LTD </v>
          </cell>
        </row>
        <row r="4386">
          <cell r="A4386" t="str">
            <v>THE CENTRAL BOTTLING COMPANY LTD Israel</v>
          </cell>
        </row>
        <row r="4387">
          <cell r="A4387" t="str">
            <v xml:space="preserve">THE COCA COLA BOTTLING CO. </v>
          </cell>
        </row>
        <row r="4388">
          <cell r="A4388" t="str">
            <v xml:space="preserve">THE COCA COLA COMPANY </v>
          </cell>
        </row>
        <row r="4389">
          <cell r="A4389" t="str">
            <v>THE COCA COLA DE MEXICO Mexico</v>
          </cell>
        </row>
        <row r="4390">
          <cell r="A4390" t="str">
            <v>THE COCA COLA EXPORT Argentina</v>
          </cell>
        </row>
        <row r="4391">
          <cell r="A4391" t="str">
            <v>THE COCA COLA MANUFACTURING Egypt</v>
          </cell>
        </row>
        <row r="4392">
          <cell r="A4392" t="str">
            <v xml:space="preserve">THE COCA COLA TRADING COMPANY </v>
          </cell>
        </row>
        <row r="4393">
          <cell r="A4393" t="str">
            <v xml:space="preserve">THE COCA-COLA BOTTLING </v>
          </cell>
        </row>
        <row r="4394">
          <cell r="A4394" t="str">
            <v>THE COCA-COLA BOTTLING CO OF Bharain</v>
          </cell>
        </row>
        <row r="4395">
          <cell r="A4395" t="str">
            <v>THE COCA-COLA BOTTLING COMPANY Lebanon</v>
          </cell>
        </row>
        <row r="4396">
          <cell r="A4396" t="str">
            <v>THE JAMAICA DRINK COMPANY Jamaica</v>
          </cell>
        </row>
        <row r="4397">
          <cell r="A4397" t="str">
            <v xml:space="preserve">THE JAMAICA DRINK COMPANY LTD </v>
          </cell>
        </row>
        <row r="4398">
          <cell r="A4398" t="str">
            <v>THE PEPSI BOTTLING GROUP Mexico</v>
          </cell>
        </row>
        <row r="4399">
          <cell r="A4399" t="str">
            <v xml:space="preserve">THE PEPSI BOTTLING GROUP MEXICO </v>
          </cell>
        </row>
        <row r="4400">
          <cell r="A4400" t="str">
            <v>THE PEPSI BOTTLING GROUP Russian Fed.</v>
          </cell>
        </row>
        <row r="4401">
          <cell r="A4401" t="str">
            <v>THE SOCHI SOFT DRINK PLANT OF Russian Fed.</v>
          </cell>
        </row>
        <row r="4402">
          <cell r="A4402" t="str">
            <v xml:space="preserve">THE SYRIAN INDUSTRIAL CO, </v>
          </cell>
        </row>
        <row r="4403">
          <cell r="A4403" t="str">
            <v>THE SYRIAN INDUSTRIAL COMPANY Syria</v>
          </cell>
        </row>
        <row r="4404">
          <cell r="A4404" t="str">
            <v>THE WATERMAN CO., LTD (SHANGHAI) China</v>
          </cell>
        </row>
        <row r="4405">
          <cell r="A4405" t="str">
            <v>THERMES ADOUR France</v>
          </cell>
        </row>
        <row r="4406">
          <cell r="A4406" t="str">
            <v>THERMOQUELL BOERNER GMBH + CO Germany</v>
          </cell>
        </row>
        <row r="4407">
          <cell r="A4407" t="str">
            <v>THEVENET ET CLERJOUNIE France</v>
          </cell>
        </row>
        <row r="4408">
          <cell r="A4408" t="str">
            <v xml:space="preserve">THIMON </v>
          </cell>
        </row>
        <row r="4409">
          <cell r="A4409" t="str">
            <v>THOMAS HARDY PACKAGING LTD United Kingdom</v>
          </cell>
        </row>
        <row r="4410">
          <cell r="A4410" t="str">
            <v>THOME - CREPELLE France</v>
          </cell>
        </row>
        <row r="4411">
          <cell r="A4411" t="str">
            <v>THORSPRING-ICELAND INC. Iceland</v>
          </cell>
        </row>
        <row r="4412">
          <cell r="A4412" t="str">
            <v xml:space="preserve">THREE P PACKAGING CO </v>
          </cell>
        </row>
        <row r="4413">
          <cell r="A4413" t="str">
            <v>THREECOUNTIES FLUID POWER United Kingdom</v>
          </cell>
        </row>
        <row r="4414">
          <cell r="A4414" t="str">
            <v>TIANJIN COCA-COLA China</v>
          </cell>
        </row>
        <row r="4415">
          <cell r="A4415" t="str">
            <v>TIANJIN HARVEST INDUSTRY CO., LTD China</v>
          </cell>
        </row>
        <row r="4416">
          <cell r="A4416" t="str">
            <v>TIANJIN HUIXIN SOYBEAN CO LTD China</v>
          </cell>
        </row>
        <row r="4417">
          <cell r="A4417" t="str">
            <v>TIANJIN SHIFA ZIJIANG PACKING China</v>
          </cell>
        </row>
        <row r="4418">
          <cell r="A4418" t="str">
            <v>TIANJIN ZHONGFU PREFORM CO. LTD China</v>
          </cell>
        </row>
        <row r="4419">
          <cell r="A4419" t="str">
            <v>TIC A PLAST SRL Rumania</v>
          </cell>
        </row>
        <row r="4420">
          <cell r="A4420" t="str">
            <v>TIKO OIL PRODUCTS Madagascar</v>
          </cell>
        </row>
        <row r="4421">
          <cell r="A4421" t="str">
            <v>TINGYI (BVI) INT CO LTD China</v>
          </cell>
        </row>
        <row r="4422">
          <cell r="A4422" t="str">
            <v>TINNEA Italy</v>
          </cell>
        </row>
        <row r="4423">
          <cell r="A4423" t="str">
            <v xml:space="preserve">TIREAU </v>
          </cell>
        </row>
        <row r="4424">
          <cell r="A4424" t="str">
            <v>TMH GMBH Germany</v>
          </cell>
        </row>
        <row r="4425">
          <cell r="A4425" t="str">
            <v>TOIC INDUSTRIE France</v>
          </cell>
        </row>
        <row r="4426">
          <cell r="A4426" t="str">
            <v>TOKYO COCA COLA BOTTLINGS Japan</v>
          </cell>
        </row>
        <row r="4427">
          <cell r="A4427" t="str">
            <v>TOKYO COCACOLA BOTTLING INAGIPLANT Japan</v>
          </cell>
        </row>
        <row r="4428">
          <cell r="A4428" t="str">
            <v>TOLERIE SOUDURE INDUSTRIELLE France</v>
          </cell>
        </row>
        <row r="4429">
          <cell r="A4429" t="str">
            <v>TOMA NAPOJE S.R.O Czech Republic</v>
          </cell>
        </row>
        <row r="4430">
          <cell r="A4430" t="str">
            <v xml:space="preserve">TONGYANG NYLON CO TLD </v>
          </cell>
        </row>
        <row r="4431">
          <cell r="A4431" t="str">
            <v>TONGYANG NYLON CO., LTD. South Korea</v>
          </cell>
        </row>
        <row r="4432">
          <cell r="A4432" t="str">
            <v>TONICAL TRADING Rumania</v>
          </cell>
        </row>
        <row r="4433">
          <cell r="A4433" t="str">
            <v>TONUS Russian Fed.</v>
          </cell>
        </row>
        <row r="4434">
          <cell r="A4434" t="str">
            <v xml:space="preserve">TOO J.I.E. YOUGAGRO SERVICE </v>
          </cell>
        </row>
        <row r="4435">
          <cell r="A4435" t="str">
            <v>TOP FORDERTECHNIK GMBH Germany</v>
          </cell>
        </row>
        <row r="4436">
          <cell r="A4436" t="str">
            <v xml:space="preserve">TOP GLORY HOLDING (INVESTMENTS) LTD </v>
          </cell>
        </row>
        <row r="4437">
          <cell r="A4437" t="str">
            <v>TOPPAN PRINTING CO., LTD Japan</v>
          </cell>
        </row>
        <row r="4438">
          <cell r="A4438" t="str">
            <v xml:space="preserve">TOPWAVE </v>
          </cell>
        </row>
        <row r="4439">
          <cell r="A4439" t="str">
            <v>TOPWAVE EUROPE S.A Luxembourg</v>
          </cell>
        </row>
        <row r="4440">
          <cell r="A4440" t="str">
            <v>TOPWAVE INDUSTRIES, LTD Finland</v>
          </cell>
        </row>
        <row r="4441">
          <cell r="A4441" t="str">
            <v>TOPWAVE INTERNATIONAL, INC USA</v>
          </cell>
        </row>
        <row r="4442">
          <cell r="A4442" t="str">
            <v xml:space="preserve">TOPWAY INDUSTRIES S.A. </v>
          </cell>
        </row>
        <row r="4443">
          <cell r="A4443" t="str">
            <v>TORRENOBLE Uruguay</v>
          </cell>
        </row>
        <row r="4444">
          <cell r="A4444" t="str">
            <v>TOYO SEIKAN KIYAMA PLANT Japan</v>
          </cell>
        </row>
        <row r="4445">
          <cell r="A4445" t="str">
            <v>TOYO SEIKAN KUKI PLANT Japan</v>
          </cell>
        </row>
        <row r="4446">
          <cell r="A4446" t="str">
            <v>TOYO SEIKAN OSAKA PLANT Japan</v>
          </cell>
        </row>
        <row r="4447">
          <cell r="A4447" t="str">
            <v>TRANS-ATLANTIC PREFORMS LTD Canada</v>
          </cell>
        </row>
        <row r="4448">
          <cell r="A4448" t="str">
            <v>TRANSMED SAL Lebanon</v>
          </cell>
        </row>
        <row r="4449">
          <cell r="A4449" t="str">
            <v>TRANSOLUTION Netherlands</v>
          </cell>
        </row>
        <row r="4450">
          <cell r="A4450" t="str">
            <v>TRANSREG SA France</v>
          </cell>
        </row>
        <row r="4451">
          <cell r="A4451" t="str">
            <v>TRAPPO L. S.A France</v>
          </cell>
        </row>
        <row r="4452">
          <cell r="A4452" t="str">
            <v>TRES SOLES S.A. DE C.V. El Salvador</v>
          </cell>
        </row>
        <row r="4453">
          <cell r="A4453" t="str">
            <v>TRICHON France</v>
          </cell>
        </row>
        <row r="4454">
          <cell r="A4454" t="str">
            <v>TRIMAD D.O.O. Slovenia</v>
          </cell>
        </row>
        <row r="4455">
          <cell r="A4455" t="str">
            <v>TROPIC SA Haiti</v>
          </cell>
        </row>
        <row r="4456">
          <cell r="A4456" t="str">
            <v>TROPICANA EUROPE Belgium</v>
          </cell>
        </row>
        <row r="4457">
          <cell r="A4457" t="str">
            <v>TRUE ALASKA BOTTLING USA</v>
          </cell>
        </row>
        <row r="4458">
          <cell r="A4458" t="str">
            <v>TRW SA France</v>
          </cell>
        </row>
        <row r="4459">
          <cell r="A4459" t="str">
            <v xml:space="preserve">TUFFI CAMPINA </v>
          </cell>
        </row>
        <row r="4460">
          <cell r="A4460" t="str">
            <v>TUFFLINE LTD Sri Lanka</v>
          </cell>
        </row>
        <row r="4461">
          <cell r="A4461" t="str">
            <v>TULLINS ENTERPRISES LTD Cyprus</v>
          </cell>
        </row>
        <row r="4462">
          <cell r="A4462" t="str">
            <v xml:space="preserve">TUNISIA WATER SERVICE </v>
          </cell>
        </row>
        <row r="4463">
          <cell r="A4463" t="str">
            <v>TUNISIE LAIT S.A Tunisia</v>
          </cell>
        </row>
        <row r="4464">
          <cell r="A4464" t="str">
            <v>TUNISIE LAIT S.A. Tunisia</v>
          </cell>
        </row>
        <row r="4465">
          <cell r="A4465" t="str">
            <v>TURICUM LLC USA</v>
          </cell>
        </row>
        <row r="4466">
          <cell r="A4466" t="str">
            <v>TURKMENISTAN COCA COLA BOTTLERS LTD Turkmenistan</v>
          </cell>
        </row>
        <row r="4467">
          <cell r="A4467" t="str">
            <v xml:space="preserve">TWIN MOUNTAIN SPRING WATER </v>
          </cell>
        </row>
        <row r="4468">
          <cell r="A4468" t="str">
            <v>TWINPACK Italy</v>
          </cell>
        </row>
        <row r="4469">
          <cell r="A4469" t="str">
            <v>TWINPAK INC Canada</v>
          </cell>
        </row>
        <row r="4470">
          <cell r="A4470" t="str">
            <v>TYMBARK MASPEX ROMANIA S.R.L Rumania</v>
          </cell>
        </row>
        <row r="4471">
          <cell r="A4471" t="str">
            <v>TYMBARK S.A. Poland</v>
          </cell>
        </row>
        <row r="4472">
          <cell r="A4472" t="str">
            <v>TYMBARK-MASPEX SLOVAKIA S.R.O Slovakia</v>
          </cell>
        </row>
        <row r="4473">
          <cell r="A4473" t="str">
            <v xml:space="preserve">U.C.A.N.E.L. </v>
          </cell>
        </row>
        <row r="4474">
          <cell r="A4474" t="str">
            <v>U.P.S. France</v>
          </cell>
        </row>
        <row r="4475">
          <cell r="A4475" t="str">
            <v>UAB SVYTURYS-UTENOS ALUS Lithuania</v>
          </cell>
        </row>
        <row r="4476">
          <cell r="A4476" t="str">
            <v>UBERLANDIA REFRESCO S.A. Brazil</v>
          </cell>
        </row>
        <row r="4477">
          <cell r="A4477" t="str">
            <v>UBF-NL SU NASSAUKADE (NL) Netherlands</v>
          </cell>
        </row>
        <row r="4478">
          <cell r="A4478" t="str">
            <v>UBF-SE SU HELSINGBORG Sweden</v>
          </cell>
        </row>
        <row r="4479">
          <cell r="A4479" t="str">
            <v>UCCOAR GROUPE France</v>
          </cell>
        </row>
        <row r="4480">
          <cell r="A4480" t="str">
            <v>UENO CORPORATION HEAD OFFICE Japan</v>
          </cell>
        </row>
        <row r="4481">
          <cell r="A4481" t="str">
            <v>UENO CORPORATION SANTO PLANT Japan</v>
          </cell>
        </row>
        <row r="4482">
          <cell r="A4482" t="str">
            <v>UFB LOCABAIL, S.A. France</v>
          </cell>
        </row>
        <row r="4483">
          <cell r="A4483" t="str">
            <v>UGARIT BUILDING CO Syria</v>
          </cell>
        </row>
        <row r="4484">
          <cell r="A4484" t="str">
            <v>UGARIT TRADING COMPANY Syria</v>
          </cell>
        </row>
        <row r="4485">
          <cell r="A4485" t="str">
            <v>UJI I FTOHTE TEPELENE SH P.K Albania</v>
          </cell>
        </row>
        <row r="4486">
          <cell r="A4486" t="str">
            <v>UK ENGINEERING SERVICES UK HOUSE United Kingdom</v>
          </cell>
        </row>
        <row r="4487">
          <cell r="A4487" t="str">
            <v>UKRMASHIMPORT Germany</v>
          </cell>
        </row>
        <row r="4488">
          <cell r="A4488" t="str">
            <v>ULIVETO SPA Italy</v>
          </cell>
        </row>
        <row r="4489">
          <cell r="A4489" t="str">
            <v>UNIFONTES Switzerland</v>
          </cell>
        </row>
        <row r="4490">
          <cell r="A4490" t="str">
            <v>UNIKLAN SA Ecuador</v>
          </cell>
        </row>
        <row r="4491">
          <cell r="A4491" t="str">
            <v>UNILEVER  DEUTSCHLAND GMBH Germany</v>
          </cell>
        </row>
        <row r="4492">
          <cell r="A4492" t="str">
            <v>UNILEVER ANDINA Ecuador</v>
          </cell>
        </row>
        <row r="4493">
          <cell r="A4493" t="str">
            <v>UNILEVER BESTFOODS NEDERLAND BV Netherlands</v>
          </cell>
        </row>
        <row r="4494">
          <cell r="A4494" t="str">
            <v>UNILEVER BESTFOODS NEDERLAND Netherlands</v>
          </cell>
        </row>
        <row r="4495">
          <cell r="A4495" t="str">
            <v>UNILEVER BESTFOODS SWEDEN Sweden</v>
          </cell>
        </row>
        <row r="4496">
          <cell r="A4496" t="str">
            <v>UNILEVER DEUTSCHLAND GMBH Germany</v>
          </cell>
        </row>
        <row r="4497">
          <cell r="A4497" t="str">
            <v>UNILEVER FRANCE France</v>
          </cell>
        </row>
        <row r="4498">
          <cell r="A4498" t="str">
            <v>UNILEVER PLOSKA S.A Poland</v>
          </cell>
        </row>
        <row r="4499">
          <cell r="A4499" t="str">
            <v>UNILEVER POLSKA S.A. Poland</v>
          </cell>
        </row>
        <row r="4500">
          <cell r="A4500" t="str">
            <v>UNILEVER RESEARCH COLWORTH United Kingdom</v>
          </cell>
        </row>
        <row r="4501">
          <cell r="A4501" t="str">
            <v>UNIMILK LIPETSK Russian Fed.</v>
          </cell>
        </row>
        <row r="4502">
          <cell r="A4502" t="str">
            <v>UNIMILK SHADRINSK Russian Fed.</v>
          </cell>
        </row>
        <row r="4503">
          <cell r="A4503" t="str">
            <v>UNION CAMEROUNAISE DE BRASSERIES Cameroon</v>
          </cell>
        </row>
        <row r="4504">
          <cell r="A4504" t="str">
            <v>UNION DES COOPERATIVES AGRICOLES France</v>
          </cell>
        </row>
        <row r="4505">
          <cell r="A4505" t="str">
            <v xml:space="preserve">UNION ENTERPRISE CO WANCHAI </v>
          </cell>
        </row>
        <row r="4506">
          <cell r="A4506" t="str">
            <v>UNIPACK 2000 KFT Hungary</v>
          </cell>
        </row>
        <row r="4507">
          <cell r="A4507" t="str">
            <v>UNIPACK Hungary</v>
          </cell>
        </row>
        <row r="4508">
          <cell r="A4508" t="str">
            <v>UNIPET S.A. Poland</v>
          </cell>
        </row>
        <row r="4509">
          <cell r="A4509" t="str">
            <v>UNIPLAST Ukraine</v>
          </cell>
        </row>
        <row r="4510">
          <cell r="A4510" t="str">
            <v>UNI-PRESIDENT (THAILAND) LTD. Thailand</v>
          </cell>
        </row>
        <row r="4511">
          <cell r="A4511" t="str">
            <v>UNI-PRESIDENT Taiwan</v>
          </cell>
        </row>
        <row r="4512">
          <cell r="A4512" t="str">
            <v>UNIR France</v>
          </cell>
        </row>
        <row r="4513">
          <cell r="A4513" t="str">
            <v>UNIREA SA IASI Rumania</v>
          </cell>
        </row>
        <row r="4514">
          <cell r="A4514" t="str">
            <v xml:space="preserve">UNITA LTD </v>
          </cell>
        </row>
        <row r="4515">
          <cell r="A4515" t="str">
            <v>UNITED BEVERAGE COMPANY W.L.L Kuwait</v>
          </cell>
        </row>
        <row r="4516">
          <cell r="A4516" t="str">
            <v>UNITED BEVERAGES SALES LIMITED Ireland</v>
          </cell>
        </row>
        <row r="4517">
          <cell r="A4517" t="str">
            <v xml:space="preserve">UNITED CO FOR MINERAL WATER </v>
          </cell>
        </row>
        <row r="4518">
          <cell r="A4518" t="str">
            <v>UNITED COMPANY FOR OILS AND Egypt</v>
          </cell>
        </row>
        <row r="4519">
          <cell r="A4519" t="str">
            <v xml:space="preserve">UNITED COOPERATIVE DAIRIES </v>
          </cell>
        </row>
        <row r="4520">
          <cell r="A4520" t="str">
            <v>UNITED ROMANIAN BREWERIES Rumania</v>
          </cell>
        </row>
        <row r="4521">
          <cell r="A4521" t="str">
            <v>UNITED SOFT DRINKS B.V Netherlands</v>
          </cell>
        </row>
        <row r="4522">
          <cell r="A4522" t="str">
            <v>UNITED SOFT DRINKS Netherlands</v>
          </cell>
        </row>
        <row r="4523">
          <cell r="A4523" t="str">
            <v>UNITED TRADING AND INVESTMENT LTD Palestine</v>
          </cell>
        </row>
        <row r="4524">
          <cell r="A4524" t="str">
            <v>UNIVER PRODUCT ZRT Hungary</v>
          </cell>
        </row>
        <row r="4525">
          <cell r="A4525" t="str">
            <v>UNIVERSAL TRADING JERSEY LTD United Kingdom</v>
          </cell>
        </row>
        <row r="4526">
          <cell r="A4526" t="str">
            <v>UNIX Kazakhstan</v>
          </cell>
        </row>
        <row r="4527">
          <cell r="A4527" t="str">
            <v xml:space="preserve">UNO PET C.A. </v>
          </cell>
        </row>
        <row r="4528">
          <cell r="A4528" t="str">
            <v>UNOPET C.A. Venezuela</v>
          </cell>
        </row>
        <row r="4529">
          <cell r="A4529" t="str">
            <v>URBACHER MINEALQUELLEN GMBH Germany</v>
          </cell>
        </row>
        <row r="4530">
          <cell r="A4530" t="str">
            <v>URSUS BREWERY S.A. Rumania</v>
          </cell>
        </row>
        <row r="4531">
          <cell r="A4531" t="str">
            <v xml:space="preserve">USINE D'ALCOOL STROUTINSKII </v>
          </cell>
        </row>
        <row r="4532">
          <cell r="A4532" t="str">
            <v>USINE EAU POTABLE Turkmenistan</v>
          </cell>
        </row>
        <row r="4533">
          <cell r="A4533" t="str">
            <v>USKOK D.D. Slovenia</v>
          </cell>
        </row>
        <row r="4534">
          <cell r="A4534" t="str">
            <v>USOCOME France</v>
          </cell>
        </row>
        <row r="4535">
          <cell r="A4535" t="str">
            <v>USTRONIANKA Poland</v>
          </cell>
        </row>
        <row r="4536">
          <cell r="A4536" t="str">
            <v>USTRONIANKA SP.Z.O.O. Poland</v>
          </cell>
        </row>
        <row r="4537">
          <cell r="A4537" t="str">
            <v>USVAL COOPERATIVE LAITIERE France</v>
          </cell>
        </row>
        <row r="4538">
          <cell r="A4538" t="str">
            <v>USVAL France</v>
          </cell>
        </row>
        <row r="4539">
          <cell r="A4539" t="str">
            <v xml:space="preserve">UTMAS </v>
          </cell>
        </row>
        <row r="4540">
          <cell r="A4540" t="str">
            <v>UTSUNOMIYA MITSUBISHI P.INC. Japan</v>
          </cell>
        </row>
        <row r="4541">
          <cell r="A4541" t="str">
            <v xml:space="preserve">V A P KOUGIOS SA </v>
          </cell>
        </row>
        <row r="4542">
          <cell r="A4542" t="str">
            <v>V.A.P./ P. KOUGIOS - PEPSI Greece</v>
          </cell>
        </row>
        <row r="4543">
          <cell r="A4543" t="str">
            <v xml:space="preserve">VAB UTENOS ALUS </v>
          </cell>
        </row>
        <row r="4544">
          <cell r="A4544" t="str">
            <v>VAL.SERVICE INTERNATIONAL Italy</v>
          </cell>
        </row>
        <row r="4545">
          <cell r="A4545" t="str">
            <v>VALBERT France</v>
          </cell>
        </row>
        <row r="4546">
          <cell r="A4546" t="str">
            <v xml:space="preserve">VALENCIA INTERNATIONAL INC </v>
          </cell>
        </row>
        <row r="4547">
          <cell r="A4547" t="str">
            <v>VAN DEN BERGH Netherlands</v>
          </cell>
        </row>
        <row r="4548">
          <cell r="A4548" t="str">
            <v>VAN DER MOLEN Germany</v>
          </cell>
        </row>
        <row r="4549">
          <cell r="A4549" t="str">
            <v>VANDEMOORTELLE INDUSTRIE France</v>
          </cell>
        </row>
        <row r="4550">
          <cell r="A4550" t="str">
            <v>VARIOFORM PET VERPACKUNG GMBH Austria</v>
          </cell>
        </row>
        <row r="4551">
          <cell r="A4551" t="str">
            <v>VARTILEN Croatia</v>
          </cell>
        </row>
        <row r="4552">
          <cell r="A4552" t="str">
            <v>VARUN BEVERAGES LTD India</v>
          </cell>
        </row>
        <row r="4553">
          <cell r="A4553" t="str">
            <v>VASCAL Bolivia</v>
          </cell>
        </row>
        <row r="4554">
          <cell r="A4554" t="str">
            <v>VEDIOR BIS France</v>
          </cell>
        </row>
        <row r="4555">
          <cell r="A4555" t="str">
            <v>VERBAND DER DEUTSCHEN Germany</v>
          </cell>
        </row>
        <row r="4556">
          <cell r="A4556" t="str">
            <v xml:space="preserve">VERGA ANTONIO </v>
          </cell>
        </row>
        <row r="4557">
          <cell r="A4557" t="str">
            <v>VERGA ANTONIO Italy</v>
          </cell>
        </row>
        <row r="4558">
          <cell r="A4558" t="str">
            <v xml:space="preserve">VERGA ANTONIO SPUMADOR FONTE </v>
          </cell>
        </row>
        <row r="4559">
          <cell r="A4559" t="str">
            <v>VERGA ANTONIO SPUMADOR Italy</v>
          </cell>
        </row>
        <row r="4560">
          <cell r="A4560" t="str">
            <v>VERIPLAS CONTAINERS INC. USA</v>
          </cell>
        </row>
        <row r="4561">
          <cell r="A4561" t="str">
            <v>VERNIERE S.A. France</v>
          </cell>
        </row>
        <row r="4562">
          <cell r="A4562" t="str">
            <v>VESETA SPOL. S R.O. Czech Republic</v>
          </cell>
        </row>
        <row r="4563">
          <cell r="A4563" t="str">
            <v>VESETA SRO Czech Republic</v>
          </cell>
        </row>
        <row r="4564">
          <cell r="A4564" t="str">
            <v>VETA SA Greece</v>
          </cell>
        </row>
        <row r="4565">
          <cell r="A4565" t="str">
            <v>VETPROM Serbia/Monteneg</v>
          </cell>
        </row>
        <row r="4566">
          <cell r="A4566" t="str">
            <v xml:space="preserve">VIFILFELL </v>
          </cell>
        </row>
        <row r="4567">
          <cell r="A4567" t="str">
            <v>VIKING PLASTICS Zimbabwe</v>
          </cell>
        </row>
        <row r="4568">
          <cell r="A4568" t="str">
            <v>VIKTOR LOBL NOVAFERM BIO/SERVIS Czech Republic</v>
          </cell>
        </row>
        <row r="4569">
          <cell r="A4569" t="str">
            <v>VILCONTAL ALIMENTAIRE France</v>
          </cell>
        </row>
        <row r="4570">
          <cell r="A4570" t="str">
            <v>VILLAVICENCIO Argentina</v>
          </cell>
        </row>
        <row r="4571">
          <cell r="A4571" t="str">
            <v>VINAIGRERIE DE CARVIN France</v>
          </cell>
        </row>
        <row r="4572">
          <cell r="A4572" t="str">
            <v>VINDIJA Croatia</v>
          </cell>
        </row>
        <row r="4573">
          <cell r="A4573" t="str">
            <v>VINI-ECOTECH Ltd Bulgaria</v>
          </cell>
        </row>
        <row r="4574">
          <cell r="A4574" t="str">
            <v>VIP JUICEMAKER Finland</v>
          </cell>
        </row>
        <row r="4575">
          <cell r="A4575" t="str">
            <v>VIPACK (AGUAS DE CARAMULO) Portugal</v>
          </cell>
        </row>
        <row r="4576">
          <cell r="A4576" t="str">
            <v xml:space="preserve">VIPACK-FABRICA DE PLASTICOS IDA </v>
          </cell>
        </row>
        <row r="4577">
          <cell r="A4577" t="str">
            <v xml:space="preserve">VIRGIN COLA </v>
          </cell>
        </row>
        <row r="4578">
          <cell r="A4578" t="str">
            <v>VIRGIN COLA FRANCE France</v>
          </cell>
        </row>
        <row r="4579">
          <cell r="A4579" t="str">
            <v>VISIPACK Australia</v>
          </cell>
        </row>
        <row r="4580">
          <cell r="A4580" t="str">
            <v>VISY Australia</v>
          </cell>
        </row>
        <row r="4581">
          <cell r="A4581" t="str">
            <v>VISY PACKAGING VIETNAM LTD Vietnam</v>
          </cell>
        </row>
        <row r="4582">
          <cell r="A4582" t="str">
            <v xml:space="preserve">VISYPACK </v>
          </cell>
        </row>
        <row r="4583">
          <cell r="A4583" t="str">
            <v>VISYPACK Australia</v>
          </cell>
        </row>
        <row r="4584">
          <cell r="A4584" t="str">
            <v>VISYPACK BEVERAGE PACKAGING MELBOUR Australia</v>
          </cell>
        </row>
        <row r="4585">
          <cell r="A4585" t="str">
            <v>VISYPAK Australia</v>
          </cell>
        </row>
        <row r="4586">
          <cell r="A4586" t="str">
            <v>VISYPAK PET LTD Australia</v>
          </cell>
        </row>
        <row r="4587">
          <cell r="A4587" t="str">
            <v>VISYPAK PET LTD New Zealand</v>
          </cell>
        </row>
        <row r="4588">
          <cell r="A4588" t="str">
            <v>VISYPAK PET PTY LTD Australia</v>
          </cell>
        </row>
        <row r="4589">
          <cell r="A4589" t="str">
            <v>VITAL Serbia/Monteneg</v>
          </cell>
        </row>
        <row r="4590">
          <cell r="A4590" t="str">
            <v xml:space="preserve">VITAROM  IMPEX  S.R.L. </v>
          </cell>
        </row>
        <row r="4591">
          <cell r="A4591" t="str">
            <v>VITAROM IMPEX S.R.L Rumania</v>
          </cell>
        </row>
        <row r="4592">
          <cell r="A4592" t="str">
            <v>VITAROM IMPEX SRL Rumania</v>
          </cell>
        </row>
        <row r="4593">
          <cell r="A4593" t="str">
            <v>VITASOY INTERNATIONAL HOLDINGS LTD Hong Kong</v>
          </cell>
        </row>
        <row r="4594">
          <cell r="A4594" t="str">
            <v>VITOPLASTE Portugal</v>
          </cell>
        </row>
        <row r="4595">
          <cell r="A4595" t="str">
            <v>VITTEL France</v>
          </cell>
        </row>
        <row r="4596">
          <cell r="A4596" t="str">
            <v>VITTEL S.A France</v>
          </cell>
        </row>
        <row r="4597">
          <cell r="A4597" t="str">
            <v>VIVARTIA ABEE Greece</v>
          </cell>
        </row>
        <row r="4598">
          <cell r="A4598" t="str">
            <v>V-LINE Germany</v>
          </cell>
        </row>
        <row r="4599">
          <cell r="A4599" t="str">
            <v>VODA VODA DOO Serbia/Monteneg</v>
          </cell>
        </row>
        <row r="4600">
          <cell r="A4600" t="str">
            <v>VODA VRNJCI Serbia/Monteneg</v>
          </cell>
        </row>
        <row r="4601">
          <cell r="A4601" t="str">
            <v>VOESLAUER MINERAL WASSER AG Austria</v>
          </cell>
        </row>
        <row r="4602">
          <cell r="A4602" t="str">
            <v>VOESLAUER MINERALWASSER AG Austria</v>
          </cell>
        </row>
        <row r="4603">
          <cell r="A4603" t="str">
            <v xml:space="preserve">VOLCAN S.A. </v>
          </cell>
        </row>
        <row r="4604">
          <cell r="A4604" t="str">
            <v>VOLJANKA Russian Fed.</v>
          </cell>
        </row>
        <row r="4605">
          <cell r="A4605" t="str">
            <v xml:space="preserve">VORIDIAN POLYMER LTD </v>
          </cell>
        </row>
        <row r="4606">
          <cell r="A4606" t="str">
            <v>VORIDIAN POLYMER Netherlands</v>
          </cell>
        </row>
        <row r="4607">
          <cell r="A4607" t="str">
            <v>VOSS PRODUCTION AS Norway</v>
          </cell>
        </row>
        <row r="4608">
          <cell r="A4608" t="str">
            <v>VOTOMOS Greece</v>
          </cell>
        </row>
        <row r="4609">
          <cell r="A4609" t="str">
            <v xml:space="preserve">VSESSOJUZNOE OBJEDINENIE </v>
          </cell>
        </row>
        <row r="4610">
          <cell r="A4610" t="str">
            <v>VULCANIC PLASTIQUE France</v>
          </cell>
        </row>
        <row r="4611">
          <cell r="A4611" t="str">
            <v>VXL PACKAGING SYSTEMS Utd.Arab.Emir.</v>
          </cell>
        </row>
        <row r="4612">
          <cell r="A4612" t="str">
            <v>W.N.B. ZAKLAD W ZNINIC Poland</v>
          </cell>
        </row>
        <row r="4613">
          <cell r="A4613" t="str">
            <v>W.U.H. FERNHOLZ GMBH Germany</v>
          </cell>
        </row>
        <row r="4614">
          <cell r="A4614" t="str">
            <v>WALMARK CO LIMITED Czech Republic</v>
          </cell>
        </row>
        <row r="4615">
          <cell r="A4615" t="str">
            <v>WALMARK SPOL S.R.O Slovakia</v>
          </cell>
        </row>
        <row r="4616">
          <cell r="A4616" t="str">
            <v xml:space="preserve">WALMARK SPOL. SRO </v>
          </cell>
        </row>
        <row r="4617">
          <cell r="A4617" t="str">
            <v xml:space="preserve">WAN CHAI INDUSTRIAL CO. </v>
          </cell>
        </row>
        <row r="4618">
          <cell r="A4618" t="str">
            <v xml:space="preserve">WANCHAI HAINAN </v>
          </cell>
        </row>
        <row r="4619">
          <cell r="A4619" t="str">
            <v xml:space="preserve">WATER BOTTELARIJ B.V. </v>
          </cell>
        </row>
        <row r="4620">
          <cell r="A4620" t="str">
            <v xml:space="preserve">WATERFORD COOPERATIVE DAIRY </v>
          </cell>
        </row>
        <row r="4621">
          <cell r="A4621" t="str">
            <v>WELL WELL WELL LIMITED United Kingdom</v>
          </cell>
        </row>
        <row r="4622">
          <cell r="A4622" t="str">
            <v>WELL WELL WELL LTD United Kingdom</v>
          </cell>
        </row>
        <row r="4623">
          <cell r="A4623" t="str">
            <v xml:space="preserve">WELLMAN, INC. </v>
          </cell>
        </row>
        <row r="4624">
          <cell r="A4624" t="str">
            <v>WELLS SOFT DRINKS LTD United Kingdom</v>
          </cell>
        </row>
        <row r="4625">
          <cell r="A4625" t="str">
            <v xml:space="preserve">WESER </v>
          </cell>
        </row>
        <row r="4626">
          <cell r="A4626" t="str">
            <v>WESERGOLD GETRAENKEINDUSTRIE Germany</v>
          </cell>
        </row>
        <row r="4627">
          <cell r="A4627" t="str">
            <v>WESTERN CONTAINER BENICIA SHIP USA</v>
          </cell>
        </row>
        <row r="4628">
          <cell r="A4628" t="str">
            <v xml:space="preserve">WESTERN CONTAINER CORP. </v>
          </cell>
        </row>
        <row r="4629">
          <cell r="A4629" t="str">
            <v>WESTERN CONTAINER CORP. USA</v>
          </cell>
        </row>
        <row r="4630">
          <cell r="A4630" t="str">
            <v>WESTERN CONTAINER CORPORATION USA</v>
          </cell>
        </row>
        <row r="4631">
          <cell r="A4631" t="str">
            <v>WESTERN CONTAINER USA</v>
          </cell>
        </row>
        <row r="4632">
          <cell r="A4632" t="str">
            <v xml:space="preserve">WESTERN CONTAINERS CORPORATION </v>
          </cell>
        </row>
        <row r="4633">
          <cell r="A4633" t="str">
            <v>WESTMANN ENGINEERING GMBH Germany</v>
          </cell>
        </row>
        <row r="4634">
          <cell r="A4634" t="str">
            <v xml:space="preserve">WHEATON PLASTICS PRODUCTS </v>
          </cell>
        </row>
        <row r="4635">
          <cell r="A4635" t="str">
            <v xml:space="preserve">WHITE CAP AMBALAJ SAN VE TIC AS </v>
          </cell>
        </row>
        <row r="4636">
          <cell r="A4636" t="str">
            <v xml:space="preserve">WHITE CAP AMBALAJ SAN.VE TIC </v>
          </cell>
        </row>
        <row r="4637">
          <cell r="A4637" t="str">
            <v>WILCO A.G Switzerland</v>
          </cell>
        </row>
        <row r="4638">
          <cell r="A4638" t="str">
            <v>WIMBEE France</v>
          </cell>
        </row>
        <row r="4639">
          <cell r="A4639" t="str">
            <v>WIN TOP ENGINEERING LTD Hong Kong</v>
          </cell>
        </row>
        <row r="4640">
          <cell r="A4640" t="str">
            <v>WIPACK SA Guadeloupe</v>
          </cell>
        </row>
        <row r="4641">
          <cell r="A4641" t="str">
            <v>WIS-PAK CENTRAL, INC USA</v>
          </cell>
        </row>
        <row r="4642">
          <cell r="A4642" t="str">
            <v>WISYNCO GROUP LTD Jamaica</v>
          </cell>
        </row>
        <row r="4643">
          <cell r="A4643" t="str">
            <v>WM. BOLTHOUSE FARMS INC USA</v>
          </cell>
        </row>
        <row r="4644">
          <cell r="A4644" t="str">
            <v>WNWM,, USTRONIANKA Poland</v>
          </cell>
        </row>
        <row r="4645">
          <cell r="A4645" t="str">
            <v>WOMIR-SPA Poland</v>
          </cell>
        </row>
        <row r="4646">
          <cell r="A4646" t="str">
            <v>WOOBANG TRADING CO, LTD. South Korea</v>
          </cell>
        </row>
        <row r="4647">
          <cell r="A4647" t="str">
            <v>WORLD INDUSTRIES GROUP L.L.CL USA</v>
          </cell>
        </row>
        <row r="4648">
          <cell r="A4648" t="str">
            <v>WORLD WIDE GOURMET USA</v>
          </cell>
        </row>
        <row r="4649">
          <cell r="A4649" t="str">
            <v>WOSANA S.A Poland</v>
          </cell>
        </row>
        <row r="4650">
          <cell r="A4650" t="str">
            <v>WOSANA S.A. Poland</v>
          </cell>
        </row>
        <row r="4651">
          <cell r="A4651" t="str">
            <v xml:space="preserve">WSM </v>
          </cell>
        </row>
        <row r="4652">
          <cell r="A4652" t="str">
            <v>WUHAN PRESIDENT ENTERPRISES China</v>
          </cell>
        </row>
        <row r="4653">
          <cell r="A4653" t="str">
            <v>WUHAN ZHONGFU HEAT RESISTANCE China</v>
          </cell>
        </row>
        <row r="4654">
          <cell r="A4654" t="str">
            <v>WUHAN ZIHAI PLASTICS PRODUCTS CO., China</v>
          </cell>
        </row>
        <row r="4655">
          <cell r="A4655" t="str">
            <v>WUHAN ZIJIANG PACKING CO.,  LTD China</v>
          </cell>
        </row>
        <row r="4656">
          <cell r="A4656" t="str">
            <v xml:space="preserve">WUJIN DONG QING PACKING </v>
          </cell>
        </row>
        <row r="4657">
          <cell r="A4657" t="str">
            <v>WVQ GMBH Germany</v>
          </cell>
        </row>
        <row r="4658">
          <cell r="A4658" t="str">
            <v>WYTWORNIA NATURALNYCH WOD Poland</v>
          </cell>
        </row>
        <row r="4659">
          <cell r="A4659" t="str">
            <v xml:space="preserve">WYTWORNIA ZRODLO PNIEWY SP Z.O.O. </v>
          </cell>
        </row>
        <row r="4660">
          <cell r="A4660" t="str">
            <v>WYTWORNIA ZRODLO PNIEWY SP Z.O.O. Poland</v>
          </cell>
        </row>
        <row r="4661">
          <cell r="A4661" t="str">
            <v>XACPET South Africa</v>
          </cell>
        </row>
        <row r="4662">
          <cell r="A4662" t="str">
            <v>XACTICS PET (PTY) LTD South Africa</v>
          </cell>
        </row>
        <row r="4663">
          <cell r="A4663" t="str">
            <v>XACTICS- PET LTD South Africa</v>
          </cell>
        </row>
        <row r="4664">
          <cell r="A4664" t="str">
            <v>XADU LDA, Angola</v>
          </cell>
        </row>
        <row r="4665">
          <cell r="A4665" t="str">
            <v xml:space="preserve">XES </v>
          </cell>
        </row>
        <row r="4666">
          <cell r="A4666" t="str">
            <v>XIAMEN HUA XIN MAO China</v>
          </cell>
        </row>
        <row r="4667">
          <cell r="A4667" t="str">
            <v>XIAMEN LUQUAN INDUSTRIES GEN. China</v>
          </cell>
        </row>
        <row r="4668">
          <cell r="A4668" t="str">
            <v>XIAMEN TONG MAO CANNING China</v>
          </cell>
        </row>
        <row r="4669">
          <cell r="A4669" t="str">
            <v>XIAMEN XIN XING PACKING UNITED CO China</v>
          </cell>
        </row>
        <row r="4670">
          <cell r="A4670" t="str">
            <v xml:space="preserve">XIAMEN YINLU FOOD CO LTD </v>
          </cell>
        </row>
        <row r="4671">
          <cell r="A4671" t="str">
            <v>XIAMEN YINLU FOODS CO., LTD China</v>
          </cell>
        </row>
        <row r="4672">
          <cell r="A4672" t="str">
            <v>XIAN FULL TIN FOODS CO., LTD China</v>
          </cell>
        </row>
        <row r="4673">
          <cell r="A4673" t="str">
            <v xml:space="preserve">XIAN GREAT EAST PACKAGING CO LTD </v>
          </cell>
        </row>
        <row r="4674">
          <cell r="A4674" t="str">
            <v>XIAN GREAT EAST PACKAGING CO., LTD China</v>
          </cell>
        </row>
        <row r="4675">
          <cell r="A4675" t="str">
            <v>XIAN HUA KUN PACKAGES CO., LTD China</v>
          </cell>
        </row>
        <row r="4676">
          <cell r="A4676" t="str">
            <v>XIAN ROBUST FOOD COMPANY LTD China</v>
          </cell>
        </row>
        <row r="4677">
          <cell r="A4677" t="str">
            <v>XIAN ZHONGFU HEAT RESISTANCE China</v>
          </cell>
        </row>
        <row r="4678">
          <cell r="A4678" t="str">
            <v>XIAN ZHONGFU PREFORM CO., LTD China</v>
          </cell>
        </row>
        <row r="4679">
          <cell r="A4679" t="str">
            <v xml:space="preserve">YAMAMURA HYOGO </v>
          </cell>
        </row>
        <row r="4680">
          <cell r="A4680" t="str">
            <v>YANCHENG KANGERDA PLASTIC PRODUCT China</v>
          </cell>
        </row>
        <row r="4681">
          <cell r="A4681" t="str">
            <v xml:space="preserve">YANG SHENG TANG </v>
          </cell>
        </row>
        <row r="4682">
          <cell r="A4682" t="str">
            <v xml:space="preserve">YANKARI </v>
          </cell>
        </row>
        <row r="4683">
          <cell r="A4683" t="str">
            <v>YANTAR BREWERY JSC Ukraine</v>
          </cell>
        </row>
        <row r="4684">
          <cell r="A4684" t="str">
            <v>YASSER FAHMY HYDRAULIC ENG. Egypt</v>
          </cell>
        </row>
        <row r="4685">
          <cell r="A4685" t="str">
            <v>YD PLASTICS SAPPORO PLANT Japan</v>
          </cell>
        </row>
        <row r="4686">
          <cell r="A4686" t="str">
            <v>YD PLASTICS TATEBAYASHI PLANT Japan</v>
          </cell>
        </row>
        <row r="4687">
          <cell r="A4687" t="str">
            <v>YEKATERINBURG FAT COMBINE Russian Fed.</v>
          </cell>
        </row>
        <row r="4688">
          <cell r="A4688" t="str">
            <v>YEO HIAP SENG (GUANGZHOU) LTD China</v>
          </cell>
        </row>
        <row r="4689">
          <cell r="A4689" t="str">
            <v>YEO HIAP SENG (SHANGHAI) LTD. China</v>
          </cell>
        </row>
        <row r="4690">
          <cell r="A4690" t="str">
            <v>YEO HIAP SENG BEVERAGE CO LTD China</v>
          </cell>
        </row>
        <row r="4691">
          <cell r="A4691" t="str">
            <v>YEO HIAP SENG LIMITED Singapore</v>
          </cell>
        </row>
        <row r="4692">
          <cell r="A4692" t="str">
            <v>YILI TIANJIN DAIRY FACTORY China</v>
          </cell>
        </row>
        <row r="4693">
          <cell r="A4693" t="str">
            <v>YOLI DE ACAPULCO S.A. DE C.V. Mexico</v>
          </cell>
        </row>
        <row r="4694">
          <cell r="A4694" t="str">
            <v>YOPLAIT Algeria</v>
          </cell>
        </row>
        <row r="4695">
          <cell r="A4695" t="str">
            <v>YOPLAIT France</v>
          </cell>
        </row>
        <row r="4696">
          <cell r="A4696" t="str">
            <v>YOPLAIT FRANCE SAS France</v>
          </cell>
        </row>
        <row r="4697">
          <cell r="A4697" t="str">
            <v xml:space="preserve">YORKSHIRE BEARINGS </v>
          </cell>
        </row>
        <row r="4698">
          <cell r="A4698" t="str">
            <v>YORKSHIRE BEARINGS United Kingdom</v>
          </cell>
        </row>
        <row r="4699">
          <cell r="A4699" t="str">
            <v>YOSHINO AMERICA CORPORATION USA</v>
          </cell>
        </row>
        <row r="4700">
          <cell r="A4700" t="str">
            <v>YOSHINO KOGYOSHO HEAD OFFICE Japan</v>
          </cell>
        </row>
        <row r="4701">
          <cell r="A4701" t="str">
            <v>YOSHINO KOGYOSHO MATSUDO PLANT Japan</v>
          </cell>
        </row>
        <row r="4702">
          <cell r="A4702" t="str">
            <v>YOSHINO KOGYOSHO TSUKUBA PLANT Japan</v>
          </cell>
        </row>
        <row r="4703">
          <cell r="A4703" t="str">
            <v>YOUNGLIM CORPORATION South Korea</v>
          </cell>
        </row>
        <row r="4704">
          <cell r="A4704" t="str">
            <v xml:space="preserve">YOUNGSAM HANDELSGES MBH </v>
          </cell>
        </row>
        <row r="4705">
          <cell r="A4705" t="str">
            <v>YUG RUSSI Russian Fed.</v>
          </cell>
        </row>
        <row r="4706">
          <cell r="A4706" t="str">
            <v>YUGAGROSERVICE Russian Fed.</v>
          </cell>
        </row>
        <row r="4707">
          <cell r="A4707" t="str">
            <v xml:space="preserve">Z.E.L </v>
          </cell>
        </row>
        <row r="4708">
          <cell r="A4708" t="str">
            <v>Z.T KRUSZWICA SA Poland</v>
          </cell>
        </row>
        <row r="4709">
          <cell r="A4709" t="str">
            <v xml:space="preserve">ZAKLAD PRODUKCGI WOD MINERALNYCH </v>
          </cell>
        </row>
        <row r="4710">
          <cell r="A4710" t="str">
            <v>ZAKLAD PRODUKCYJNO-HANDLOWO- Poland</v>
          </cell>
        </row>
        <row r="4711">
          <cell r="A4711" t="str">
            <v>ZAO IRKOURSKPICHEPROM Russian Fed.</v>
          </cell>
        </row>
        <row r="4712">
          <cell r="A4712" t="str">
            <v>ZAO MIRGORODSKY ZAVOD MINVOD Ukraine</v>
          </cell>
        </row>
        <row r="4713">
          <cell r="A4713" t="str">
            <v>ZAO PIVOVARNI IVANA TARANOVA ZOA Russian Fed.</v>
          </cell>
        </row>
        <row r="4714">
          <cell r="A4714" t="str">
            <v>ZAPADOSIOVENSKE ZRIENDLA Slovakia</v>
          </cell>
        </row>
        <row r="4715">
          <cell r="A4715" t="str">
            <v>ZAPADOSLOVENSKE ZRIEDLA A.S. Slovakia</v>
          </cell>
        </row>
        <row r="4716">
          <cell r="A4716" t="str">
            <v>ZAPATA ENVASES (PLANTA MAZATLAN) Mexico</v>
          </cell>
        </row>
        <row r="4717">
          <cell r="A4717" t="str">
            <v>ZAPATA ENVASES APIZACO Mexico</v>
          </cell>
        </row>
        <row r="4718">
          <cell r="A4718" t="str">
            <v>ZECCHETTI S.R.L. Italy</v>
          </cell>
        </row>
        <row r="4719">
          <cell r="A4719" t="str">
            <v>ZENTES UNITEX Gmbh Germany</v>
          </cell>
        </row>
        <row r="4720">
          <cell r="A4720" t="str">
            <v>ZESPOL UZDROWISK KLODZKICI SA Poland</v>
          </cell>
        </row>
        <row r="4721">
          <cell r="A4721" t="str">
            <v>ZESTO Philippines</v>
          </cell>
        </row>
        <row r="4722">
          <cell r="A4722" t="str">
            <v>ZHEJIANG ZHONGDA TECHNICAL IMPORT China</v>
          </cell>
        </row>
        <row r="4723">
          <cell r="A4723" t="str">
            <v>ZHENGZHOU FULL TIN FOOD CO., LTD China</v>
          </cell>
        </row>
        <row r="4724">
          <cell r="A4724" t="str">
            <v>ZHENGZHOU ZIJIANG PACKAGING CO. LTD China</v>
          </cell>
        </row>
        <row r="4725">
          <cell r="A4725" t="str">
            <v xml:space="preserve">ZHONGFU SICHUAN CHENGDU </v>
          </cell>
        </row>
        <row r="4726">
          <cell r="A4726" t="str">
            <v xml:space="preserve">ZHONGFU XI'AN </v>
          </cell>
        </row>
        <row r="4727">
          <cell r="A4727" t="str">
            <v>ZHONGSHAN ROBUST HEALTH China</v>
          </cell>
        </row>
        <row r="4728">
          <cell r="A4728" t="str">
            <v>ZHONGSHAN ROBUST HEALTH PRODUCT CO. China</v>
          </cell>
        </row>
        <row r="4729">
          <cell r="A4729" t="str">
            <v>ZHUHAI ZHONGFU INDUSTRIAL GROUP China</v>
          </cell>
        </row>
        <row r="4730">
          <cell r="A4730" t="str">
            <v>ZHUHAI ZHONGFU PLASTIC BOTTLE China</v>
          </cell>
        </row>
        <row r="4731">
          <cell r="A4731" t="str">
            <v>ZIJIANG PACKING CO. LTD China</v>
          </cell>
        </row>
        <row r="4732">
          <cell r="A4732" t="str">
            <v>ZIL COMPANY LTD Cyprus</v>
          </cell>
        </row>
        <row r="4733">
          <cell r="A4733" t="str">
            <v xml:space="preserve">ZPHU INEX S.J </v>
          </cell>
        </row>
        <row r="4734">
          <cell r="A4734" t="str">
            <v xml:space="preserve">ZPWM MULTICO </v>
          </cell>
        </row>
        <row r="4735">
          <cell r="A4735" t="str">
            <v>ZUMOS PASCUAL, S.L.U. Spain</v>
          </cell>
        </row>
        <row r="4736">
          <cell r="A4736" t="str">
            <v>ZVIJEZDA Croatia</v>
          </cell>
        </row>
        <row r="4737">
          <cell r="A4737" t="str">
            <v>ZYWIEC ZDROJ S.A Poland</v>
          </cell>
        </row>
        <row r="4738">
          <cell r="A4738" t="str">
            <v>ZYWIEC ZRODJ Poland</v>
          </cell>
        </row>
      </sheetData>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L Format"/>
      <sheetName val="Manpower details"/>
      <sheetName val="annexe prix "/>
    </sheetNames>
    <sheetDataSet>
      <sheetData sheetId="0"/>
      <sheetData sheetId="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LD PLUS"/>
      <sheetName val="Simulation PR"/>
      <sheetName val="Simulation Hrs MO"/>
      <sheetName val="Simulation MO"/>
      <sheetName val="Temps de maintenance"/>
      <sheetName val="Feuil1"/>
      <sheetName val="TEMPS MASQUE"/>
      <sheetName val="PR ANNUEL"/>
      <sheetName val="TEST DE REMISE EN ROUTE"/>
      <sheetName val="PMP ANNUEL"/>
      <sheetName val="PR Cumul"/>
      <sheetName val="Tarification"/>
    </sheetNames>
    <sheetDataSet>
      <sheetData sheetId="0"/>
      <sheetData sheetId="1"/>
      <sheetData sheetId="2" refreshError="1"/>
      <sheetData sheetId="3"/>
      <sheetData sheetId="4" refreshError="1"/>
      <sheetData sheetId="5"/>
      <sheetData sheetId="6"/>
      <sheetData sheetId="7"/>
      <sheetData sheetId="8" refreshError="1"/>
      <sheetData sheetId="9" refreshError="1"/>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ilation des prix"/>
      <sheetName val="calcul de la marge"/>
      <sheetName val="Simulation PR"/>
      <sheetName val="Simulation Hrs MO"/>
      <sheetName val="Simulation cout MO"/>
      <sheetName val="Temps de maintenance"/>
      <sheetName val="Feuil1"/>
      <sheetName val="PR ANNUEL"/>
      <sheetName val="PMP ANNUEL"/>
      <sheetName val="PR Cumul"/>
      <sheetName val="Tarification"/>
    </sheetNames>
    <sheetDataSet>
      <sheetData sheetId="0">
        <row r="12">
          <cell r="B12">
            <v>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es KIT"/>
      <sheetName val="Simulation PR"/>
      <sheetName val="MTN contract Overview"/>
      <sheetName val="ref"/>
      <sheetName val="liste de choix"/>
      <sheetName val="Feuil1"/>
      <sheetName val="calcul de la marge"/>
      <sheetName val="Tp Masque"/>
      <sheetName val="Tarification"/>
      <sheetName val="VISITE TECHNIQUE"/>
      <sheetName val="TEST DE REMISE EN ROUTE"/>
      <sheetName val="tm"/>
      <sheetName val="P&amp;L Format"/>
      <sheetName val="MTN PRICING TOOL"/>
      <sheetName val="PR ANNUEL"/>
      <sheetName val="PMP ANNUEL"/>
      <sheetName val="PR Cumul"/>
      <sheetName val="new country MU"/>
    </sheetNames>
    <sheetDataSet>
      <sheetData sheetId="0" refreshError="1"/>
      <sheetData sheetId="1"/>
      <sheetData sheetId="2" refreshError="1"/>
      <sheetData sheetId="3"/>
      <sheetData sheetId="4"/>
      <sheetData sheetId="5"/>
      <sheetData sheetId="6"/>
      <sheetData sheetId="7">
        <row r="22">
          <cell r="A22">
            <v>1681.2265736643988</v>
          </cell>
        </row>
      </sheetData>
      <sheetData sheetId="8">
        <row r="10">
          <cell r="A10">
            <v>6</v>
          </cell>
        </row>
        <row r="11">
          <cell r="A11">
            <v>8</v>
          </cell>
        </row>
        <row r="12">
          <cell r="A12">
            <v>10</v>
          </cell>
        </row>
        <row r="13">
          <cell r="A13">
            <v>14</v>
          </cell>
        </row>
        <row r="14">
          <cell r="A14">
            <v>16</v>
          </cell>
        </row>
        <row r="15">
          <cell r="A15">
            <v>20</v>
          </cell>
        </row>
        <row r="16">
          <cell r="A16">
            <v>26</v>
          </cell>
        </row>
        <row r="17">
          <cell r="A17">
            <v>30</v>
          </cell>
        </row>
      </sheetData>
      <sheetData sheetId="9"/>
      <sheetData sheetId="10"/>
      <sheetData sheetId="11"/>
      <sheetData sheetId="12" refreshError="1"/>
      <sheetData sheetId="13"/>
      <sheetData sheetId="14"/>
      <sheetData sheetId="15"/>
      <sheetData sheetId="16" refreshError="1"/>
      <sheetData sheetId="17">
        <row r="2">
          <cell r="A2" t="str">
            <v>CAM</v>
          </cell>
        </row>
        <row r="3">
          <cell r="A3" t="str">
            <v>ECE</v>
          </cell>
        </row>
        <row r="4">
          <cell r="A4" t="str">
            <v>NA</v>
          </cell>
        </row>
        <row r="5">
          <cell r="A5" t="str">
            <v>NAM</v>
          </cell>
        </row>
        <row r="6">
          <cell r="A6" t="str">
            <v>NEA</v>
          </cell>
        </row>
        <row r="7">
          <cell r="A7" t="str">
            <v>SAM</v>
          </cell>
        </row>
        <row r="8">
          <cell r="A8" t="str">
            <v>SAP</v>
          </cell>
        </row>
        <row r="9">
          <cell r="A9" t="str">
            <v>SEA</v>
          </cell>
        </row>
        <row r="10">
          <cell r="A10" t="str">
            <v>AFGHANISTAN</v>
          </cell>
        </row>
        <row r="11">
          <cell r="A11" t="str">
            <v>AFRIQUE DU SUD</v>
          </cell>
        </row>
        <row r="12">
          <cell r="A12" t="str">
            <v>ALAND, ÎLES</v>
          </cell>
        </row>
        <row r="13">
          <cell r="A13" t="str">
            <v>ALBANIE</v>
          </cell>
        </row>
        <row r="14">
          <cell r="A14" t="str">
            <v>ALGÉRIE</v>
          </cell>
        </row>
        <row r="15">
          <cell r="A15" t="str">
            <v>ALLEMAGNE</v>
          </cell>
        </row>
        <row r="16">
          <cell r="A16" t="str">
            <v>ANDORRE</v>
          </cell>
        </row>
        <row r="17">
          <cell r="A17" t="str">
            <v>ANGOLA</v>
          </cell>
        </row>
        <row r="18">
          <cell r="A18" t="str">
            <v>ANGUILLA</v>
          </cell>
        </row>
        <row r="19">
          <cell r="A19" t="str">
            <v>ANTARCTIQUE</v>
          </cell>
        </row>
        <row r="20">
          <cell r="A20" t="str">
            <v>ANTIGUA-ET-BARBUDA</v>
          </cell>
        </row>
        <row r="21">
          <cell r="A21" t="str">
            <v>ANTILLES NÉERLANDAISES</v>
          </cell>
        </row>
        <row r="22">
          <cell r="A22" t="str">
            <v>ARABIE SAOUDITE</v>
          </cell>
        </row>
        <row r="23">
          <cell r="A23" t="str">
            <v>ARGENTINE</v>
          </cell>
        </row>
        <row r="24">
          <cell r="A24" t="str">
            <v>ARMÉNIE</v>
          </cell>
        </row>
        <row r="25">
          <cell r="A25" t="str">
            <v>ARUBA</v>
          </cell>
        </row>
        <row r="26">
          <cell r="A26" t="str">
            <v>AUSTRALIE</v>
          </cell>
        </row>
        <row r="27">
          <cell r="A27" t="str">
            <v>AUTRICHE</v>
          </cell>
        </row>
        <row r="28">
          <cell r="A28" t="str">
            <v>AZERBAÏDJAN</v>
          </cell>
        </row>
        <row r="29">
          <cell r="A29" t="str">
            <v>BAHAMAS</v>
          </cell>
        </row>
        <row r="30">
          <cell r="A30" t="str">
            <v>BAHREÏN</v>
          </cell>
        </row>
        <row r="31">
          <cell r="A31" t="str">
            <v>BANGLADESH</v>
          </cell>
        </row>
        <row r="32">
          <cell r="A32" t="str">
            <v>BARBADE</v>
          </cell>
        </row>
        <row r="33">
          <cell r="A33" t="str">
            <v>BÉLARUS</v>
          </cell>
        </row>
        <row r="34">
          <cell r="A34" t="str">
            <v>BELGIQUE</v>
          </cell>
        </row>
        <row r="35">
          <cell r="A35" t="str">
            <v>BELIZE</v>
          </cell>
        </row>
        <row r="36">
          <cell r="A36" t="str">
            <v>BENIN</v>
          </cell>
        </row>
        <row r="37">
          <cell r="A37" t="str">
            <v>BERMUDES</v>
          </cell>
        </row>
        <row r="38">
          <cell r="A38" t="str">
            <v>BHOUTAN</v>
          </cell>
        </row>
        <row r="39">
          <cell r="A39" t="str">
            <v>BOLIVIE</v>
          </cell>
        </row>
        <row r="40">
          <cell r="A40" t="str">
            <v>BOSNIE-HERZÉGOVINE</v>
          </cell>
        </row>
        <row r="41">
          <cell r="A41" t="str">
            <v>BOTSWANA</v>
          </cell>
        </row>
        <row r="42">
          <cell r="A42" t="str">
            <v>BOUVET, ÎLE</v>
          </cell>
        </row>
        <row r="43">
          <cell r="A43" t="str">
            <v>BRÉSIL</v>
          </cell>
        </row>
        <row r="44">
          <cell r="A44" t="str">
            <v>BRUNÉI DARUSSALAM</v>
          </cell>
        </row>
        <row r="45">
          <cell r="A45" t="str">
            <v>BULGARIE</v>
          </cell>
        </row>
        <row r="46">
          <cell r="A46" t="str">
            <v>BURKINA FASO</v>
          </cell>
        </row>
        <row r="47">
          <cell r="A47" t="str">
            <v>BURUNDI</v>
          </cell>
        </row>
        <row r="48">
          <cell r="A48" t="str">
            <v>CAÏMANES, ÎLES</v>
          </cell>
        </row>
        <row r="49">
          <cell r="A49" t="str">
            <v>CAMBODGE</v>
          </cell>
        </row>
        <row r="50">
          <cell r="A50" t="str">
            <v>CAMEROUN</v>
          </cell>
        </row>
        <row r="51">
          <cell r="A51" t="str">
            <v>CANADA</v>
          </cell>
        </row>
        <row r="52">
          <cell r="A52" t="str">
            <v>CAP-VERT</v>
          </cell>
        </row>
        <row r="53">
          <cell r="A53" t="str">
            <v>CENTRAFRICAINE, RÉPUBLIQUE</v>
          </cell>
        </row>
        <row r="54">
          <cell r="A54" t="str">
            <v>CHILI</v>
          </cell>
        </row>
        <row r="55">
          <cell r="A55" t="str">
            <v>CHINE</v>
          </cell>
        </row>
        <row r="56">
          <cell r="A56" t="str">
            <v>CHRISTMAS, ÎLE</v>
          </cell>
        </row>
        <row r="57">
          <cell r="A57" t="str">
            <v>CHYPRE</v>
          </cell>
        </row>
        <row r="58">
          <cell r="A58" t="str">
            <v>COCOS (KEELING), ÎLES</v>
          </cell>
        </row>
        <row r="59">
          <cell r="A59" t="str">
            <v>COLOMBIE</v>
          </cell>
        </row>
        <row r="60">
          <cell r="A60" t="str">
            <v>COMORES</v>
          </cell>
        </row>
        <row r="61">
          <cell r="A61" t="str">
            <v>CONGO</v>
          </cell>
        </row>
        <row r="62">
          <cell r="A62" t="str">
            <v>CONGO, LA RÉP. DÉMOCRATIQUE DU</v>
          </cell>
        </row>
        <row r="63">
          <cell r="A63" t="str">
            <v>COOK, ÎLES</v>
          </cell>
        </row>
        <row r="64">
          <cell r="A64" t="str">
            <v>CORÉE, REP. POPULAIRE DEMOCRATIQ DE</v>
          </cell>
        </row>
        <row r="65">
          <cell r="A65" t="str">
            <v>CORÉE, RÉPUBLIQUE</v>
          </cell>
        </row>
        <row r="66">
          <cell r="A66" t="str">
            <v>COSTA RICA</v>
          </cell>
        </row>
        <row r="67">
          <cell r="A67" t="str">
            <v>CÔTE D'IVOIRE</v>
          </cell>
        </row>
        <row r="68">
          <cell r="A68" t="str">
            <v>CROATIE</v>
          </cell>
        </row>
        <row r="69">
          <cell r="A69" t="str">
            <v>CUBA</v>
          </cell>
        </row>
        <row r="70">
          <cell r="A70" t="str">
            <v>DANEMARK</v>
          </cell>
        </row>
        <row r="71">
          <cell r="A71" t="str">
            <v>DJIBOUTI</v>
          </cell>
        </row>
        <row r="72">
          <cell r="A72" t="str">
            <v>DOMINICAINE, RÉPUBLIQUE</v>
          </cell>
        </row>
        <row r="73">
          <cell r="A73" t="str">
            <v>DOMINIQUE</v>
          </cell>
        </row>
        <row r="74">
          <cell r="A74" t="str">
            <v>EGYPTE</v>
          </cell>
        </row>
        <row r="75">
          <cell r="A75" t="str">
            <v>EL SALVADOR</v>
          </cell>
        </row>
        <row r="76">
          <cell r="A76" t="str">
            <v>EMIRATS ARABES UNIS</v>
          </cell>
        </row>
        <row r="77">
          <cell r="A77" t="str">
            <v>ÉQUATEUR</v>
          </cell>
        </row>
        <row r="78">
          <cell r="A78" t="str">
            <v>ÉRYTHRÉE</v>
          </cell>
        </row>
        <row r="79">
          <cell r="A79" t="str">
            <v>ESPAGNE</v>
          </cell>
        </row>
        <row r="80">
          <cell r="A80" t="str">
            <v>ESTONIE</v>
          </cell>
        </row>
        <row r="81">
          <cell r="A81" t="str">
            <v>ÉTATS-UNIS</v>
          </cell>
        </row>
        <row r="82">
          <cell r="A82" t="str">
            <v>ÉTHIOPIE</v>
          </cell>
        </row>
        <row r="83">
          <cell r="A83" t="str">
            <v>FALKLAND, ÎLES (MALVINAS)</v>
          </cell>
        </row>
        <row r="84">
          <cell r="A84" t="str">
            <v>FÉROÉ, ÎLES</v>
          </cell>
        </row>
        <row r="85">
          <cell r="A85" t="str">
            <v>FIDJI</v>
          </cell>
        </row>
        <row r="86">
          <cell r="A86" t="str">
            <v>FINLANDE</v>
          </cell>
        </row>
        <row r="87">
          <cell r="A87" t="str">
            <v>FRANCE</v>
          </cell>
        </row>
        <row r="88">
          <cell r="A88" t="str">
            <v>GABON</v>
          </cell>
        </row>
        <row r="89">
          <cell r="A89" t="str">
            <v>GAMBIE</v>
          </cell>
        </row>
        <row r="90">
          <cell r="A90" t="str">
            <v>GÉORGIE</v>
          </cell>
        </row>
        <row r="91">
          <cell r="A91" t="str">
            <v>GÉORGIE DU SUD ET LES ÎLES SANDWICH</v>
          </cell>
        </row>
        <row r="92">
          <cell r="A92" t="str">
            <v>GHANA</v>
          </cell>
        </row>
        <row r="93">
          <cell r="A93" t="str">
            <v>GIBRALTAR</v>
          </cell>
        </row>
        <row r="94">
          <cell r="A94" t="str">
            <v>GRÈCE</v>
          </cell>
        </row>
        <row r="95">
          <cell r="A95" t="str">
            <v>GRENADE</v>
          </cell>
        </row>
        <row r="96">
          <cell r="A96" t="str">
            <v>GROENLAND</v>
          </cell>
        </row>
        <row r="97">
          <cell r="A97" t="str">
            <v>GUADELOUPE</v>
          </cell>
        </row>
        <row r="98">
          <cell r="A98" t="str">
            <v>GUAM</v>
          </cell>
        </row>
        <row r="99">
          <cell r="A99" t="str">
            <v>GUATÉMALA</v>
          </cell>
        </row>
        <row r="100">
          <cell r="A100" t="str">
            <v>GUINÉE</v>
          </cell>
        </row>
        <row r="101">
          <cell r="A101" t="str">
            <v>GUINÉE ÉQUATORIALE</v>
          </cell>
        </row>
        <row r="102">
          <cell r="A102" t="str">
            <v>GUINÉE-BISSAU</v>
          </cell>
        </row>
        <row r="103">
          <cell r="A103" t="str">
            <v>GUYANA</v>
          </cell>
        </row>
        <row r="104">
          <cell r="A104" t="str">
            <v>GUYANE FRANCAISE</v>
          </cell>
        </row>
        <row r="105">
          <cell r="A105" t="str">
            <v>HAÏTI</v>
          </cell>
        </row>
        <row r="106">
          <cell r="A106" t="str">
            <v>HEARD, ÎLE ET MCDONALD, ÎLES</v>
          </cell>
        </row>
        <row r="107">
          <cell r="A107" t="str">
            <v>HONDURAS</v>
          </cell>
        </row>
        <row r="108">
          <cell r="A108" t="str">
            <v>HONG-KONG</v>
          </cell>
        </row>
        <row r="109">
          <cell r="A109" t="str">
            <v>HONGRIE</v>
          </cell>
        </row>
        <row r="110">
          <cell r="A110" t="str">
            <v>ÎLES MINEURES ÉLOIGNÉES DES ETATS-U</v>
          </cell>
        </row>
        <row r="111">
          <cell r="A111" t="str">
            <v>ÎLES VIERGES BRITANNIQUES</v>
          </cell>
        </row>
        <row r="112">
          <cell r="A112" t="str">
            <v>ÎLES VIERGES DES ÉTATS-UNIS</v>
          </cell>
        </row>
        <row r="113">
          <cell r="A113" t="str">
            <v>INDE</v>
          </cell>
        </row>
        <row r="114">
          <cell r="A114" t="str">
            <v>INDONESIE</v>
          </cell>
        </row>
        <row r="115">
          <cell r="A115" t="str">
            <v>IRAN, RÉPUBLIQUE ISLAMIQUE D'</v>
          </cell>
        </row>
        <row r="116">
          <cell r="A116" t="str">
            <v>IRAQ</v>
          </cell>
        </row>
        <row r="117">
          <cell r="A117" t="str">
            <v>IRLANDE</v>
          </cell>
        </row>
        <row r="118">
          <cell r="A118" t="str">
            <v>ISLANDE</v>
          </cell>
        </row>
        <row r="119">
          <cell r="A119" t="str">
            <v>ISRAËL</v>
          </cell>
        </row>
        <row r="120">
          <cell r="A120" t="str">
            <v>ITALIE</v>
          </cell>
        </row>
        <row r="121">
          <cell r="A121" t="str">
            <v>JAMAIQUE</v>
          </cell>
        </row>
        <row r="122">
          <cell r="A122" t="str">
            <v>JAPON</v>
          </cell>
        </row>
        <row r="123">
          <cell r="A123" t="str">
            <v>JORDANIE</v>
          </cell>
        </row>
        <row r="124">
          <cell r="A124" t="str">
            <v>KAZAKHSTAN</v>
          </cell>
        </row>
        <row r="125">
          <cell r="A125" t="str">
            <v>KENYA</v>
          </cell>
        </row>
        <row r="126">
          <cell r="A126" t="str">
            <v>KIRGHIZISTAN</v>
          </cell>
        </row>
        <row r="127">
          <cell r="A127" t="str">
            <v>KIRIBATI</v>
          </cell>
        </row>
        <row r="128">
          <cell r="A128" t="str">
            <v>KOSOVO</v>
          </cell>
        </row>
        <row r="129">
          <cell r="A129" t="str">
            <v>KOWEIT</v>
          </cell>
        </row>
        <row r="130">
          <cell r="A130" t="str">
            <v>LAO, RÉPUBLIQUE DÉMOCRATIQUE POPULA</v>
          </cell>
        </row>
        <row r="131">
          <cell r="A131" t="str">
            <v>LESOTHO</v>
          </cell>
        </row>
        <row r="132">
          <cell r="A132" t="str">
            <v>LETTONIE</v>
          </cell>
        </row>
        <row r="133">
          <cell r="A133" t="str">
            <v>LIBAN</v>
          </cell>
        </row>
        <row r="134">
          <cell r="A134" t="str">
            <v>LIBÉRIA</v>
          </cell>
        </row>
        <row r="135">
          <cell r="A135" t="str">
            <v>LIBYENNE, JAMAHIRIYA ARABE</v>
          </cell>
        </row>
        <row r="136">
          <cell r="A136" t="str">
            <v>LIECHTENSTEIN</v>
          </cell>
        </row>
        <row r="137">
          <cell r="A137" t="str">
            <v>LITUANIE</v>
          </cell>
        </row>
        <row r="138">
          <cell r="A138" t="str">
            <v>LUXEMBOURG</v>
          </cell>
        </row>
        <row r="139">
          <cell r="A139" t="str">
            <v>MACAO</v>
          </cell>
        </row>
        <row r="140">
          <cell r="A140" t="str">
            <v>MACÉDOINE, L'EX-RÉP. YOUGOSLAVE DE</v>
          </cell>
        </row>
        <row r="141">
          <cell r="A141" t="str">
            <v>MADAGASCAR</v>
          </cell>
        </row>
        <row r="142">
          <cell r="A142" t="str">
            <v>MALAISIE</v>
          </cell>
        </row>
        <row r="143">
          <cell r="A143" t="str">
            <v>MALAWI</v>
          </cell>
        </row>
        <row r="144">
          <cell r="A144" t="str">
            <v>MALDIVES</v>
          </cell>
        </row>
        <row r="145">
          <cell r="A145" t="str">
            <v>MALI</v>
          </cell>
        </row>
        <row r="146">
          <cell r="A146" t="str">
            <v>MALTE</v>
          </cell>
        </row>
        <row r="147">
          <cell r="A147" t="str">
            <v>MARIANNES DU NORD, ÎLES</v>
          </cell>
        </row>
        <row r="148">
          <cell r="A148" t="str">
            <v>MAROC</v>
          </cell>
        </row>
        <row r="149">
          <cell r="A149" t="str">
            <v>MARSHALL, ÎLES</v>
          </cell>
        </row>
        <row r="150">
          <cell r="A150" t="str">
            <v>MARTINIQUE</v>
          </cell>
        </row>
        <row r="151">
          <cell r="A151" t="str">
            <v>MAURICE</v>
          </cell>
        </row>
        <row r="152">
          <cell r="A152" t="str">
            <v>MAURITANIE</v>
          </cell>
        </row>
        <row r="153">
          <cell r="A153" t="str">
            <v>MAYOTTE</v>
          </cell>
        </row>
        <row r="154">
          <cell r="A154" t="str">
            <v>MEXIQUE</v>
          </cell>
        </row>
        <row r="155">
          <cell r="A155" t="str">
            <v>MICRONÉSIE, ÉTATS FÉDÉRÉS DE</v>
          </cell>
        </row>
        <row r="156">
          <cell r="A156" t="str">
            <v>MOLDOVA, RÉPUBLIQUE DE</v>
          </cell>
        </row>
        <row r="157">
          <cell r="A157" t="str">
            <v>MONACO</v>
          </cell>
        </row>
        <row r="158">
          <cell r="A158" t="str">
            <v>MONGOLIE</v>
          </cell>
        </row>
        <row r="159">
          <cell r="A159" t="str">
            <v>MONTSERRAT</v>
          </cell>
        </row>
        <row r="160">
          <cell r="A160" t="str">
            <v>MOZAMBIQUE</v>
          </cell>
        </row>
        <row r="161">
          <cell r="A161" t="str">
            <v>MYANMAR</v>
          </cell>
        </row>
        <row r="162">
          <cell r="A162" t="str">
            <v>NAMIBIE</v>
          </cell>
        </row>
        <row r="163">
          <cell r="A163" t="str">
            <v>NAURU</v>
          </cell>
        </row>
        <row r="164">
          <cell r="A164" t="str">
            <v>NEPAL</v>
          </cell>
        </row>
        <row r="165">
          <cell r="A165" t="str">
            <v>NICARAGUA</v>
          </cell>
        </row>
        <row r="166">
          <cell r="A166" t="str">
            <v>NIGER</v>
          </cell>
        </row>
        <row r="167">
          <cell r="A167" t="str">
            <v>NIGERIA</v>
          </cell>
        </row>
        <row r="168">
          <cell r="A168" t="str">
            <v>NIUÉ</v>
          </cell>
        </row>
        <row r="169">
          <cell r="A169" t="str">
            <v>NORFOLK, ÎLE</v>
          </cell>
        </row>
        <row r="170">
          <cell r="A170" t="str">
            <v>NORVEGE</v>
          </cell>
        </row>
        <row r="171">
          <cell r="A171" t="str">
            <v>NOUVELLE-CALÉDONIE</v>
          </cell>
        </row>
        <row r="172">
          <cell r="A172" t="str">
            <v>NOUVELLE-ZÉLANDE</v>
          </cell>
        </row>
        <row r="173">
          <cell r="A173" t="str">
            <v>OCÉAN INDIEN, TERRIT. BRITAN. DE L'</v>
          </cell>
        </row>
        <row r="174">
          <cell r="A174" t="str">
            <v>OMAN</v>
          </cell>
        </row>
        <row r="175">
          <cell r="A175" t="str">
            <v>OUGANDA</v>
          </cell>
        </row>
        <row r="176">
          <cell r="A176" t="str">
            <v>OUZBÉKISTAN</v>
          </cell>
        </row>
        <row r="177">
          <cell r="A177" t="str">
            <v>PAKISTAN</v>
          </cell>
        </row>
        <row r="178">
          <cell r="A178" t="str">
            <v>PALAOS</v>
          </cell>
        </row>
        <row r="179">
          <cell r="A179" t="str">
            <v>PALESTINIEN OCCUPÉ, TERRITOIRE</v>
          </cell>
        </row>
        <row r="180">
          <cell r="A180" t="str">
            <v>PANAMA</v>
          </cell>
        </row>
        <row r="181">
          <cell r="A181" t="str">
            <v>PAPOUASIE-NOUVELLE-GUINÉE</v>
          </cell>
        </row>
        <row r="182">
          <cell r="A182" t="str">
            <v>PARAGUAY</v>
          </cell>
        </row>
        <row r="183">
          <cell r="A183" t="str">
            <v>PAYS-BAS</v>
          </cell>
        </row>
        <row r="184">
          <cell r="A184" t="str">
            <v>PEROU</v>
          </cell>
        </row>
        <row r="185">
          <cell r="A185" t="str">
            <v>PHILIPPINES</v>
          </cell>
        </row>
        <row r="186">
          <cell r="A186" t="str">
            <v>PITCAIRN</v>
          </cell>
        </row>
        <row r="187">
          <cell r="A187" t="str">
            <v>POLOGNE</v>
          </cell>
        </row>
        <row r="188">
          <cell r="A188" t="str">
            <v>POLYNÉSIE FRANCAISE</v>
          </cell>
        </row>
        <row r="189">
          <cell r="A189" t="str">
            <v>PORTO RICO</v>
          </cell>
        </row>
        <row r="190">
          <cell r="A190" t="str">
            <v>PORTUGAL</v>
          </cell>
        </row>
        <row r="191">
          <cell r="A191" t="str">
            <v>QATAR</v>
          </cell>
        </row>
        <row r="192">
          <cell r="A192" t="str">
            <v>RÉUNION</v>
          </cell>
        </row>
        <row r="193">
          <cell r="A193" t="str">
            <v>ROUMANIE</v>
          </cell>
        </row>
        <row r="194">
          <cell r="A194" t="str">
            <v>ROYAUME UNI</v>
          </cell>
        </row>
        <row r="195">
          <cell r="A195" t="str">
            <v>RUSSIE, FÉDÉRATION DE</v>
          </cell>
        </row>
        <row r="196">
          <cell r="A196" t="str">
            <v>RWANDA</v>
          </cell>
        </row>
        <row r="197">
          <cell r="A197" t="str">
            <v>SAHARA OCCIDENTAL</v>
          </cell>
        </row>
        <row r="198">
          <cell r="A198" t="str">
            <v>SAINTE-HÉLÈNE</v>
          </cell>
        </row>
        <row r="199">
          <cell r="A199" t="str">
            <v>SAINTE-LUCIE</v>
          </cell>
        </row>
        <row r="200">
          <cell r="A200" t="str">
            <v>SAINT-KITTS-ET-NEVIS</v>
          </cell>
        </row>
        <row r="201">
          <cell r="A201" t="str">
            <v>SAINT-MARIN</v>
          </cell>
        </row>
        <row r="202">
          <cell r="A202" t="str">
            <v>SAINT-PIERRE-ET-MIQUELON</v>
          </cell>
        </row>
        <row r="203">
          <cell r="A203" t="str">
            <v>SAINT-SIÈGE, ÉTAT CITÉ DU VATICAN</v>
          </cell>
        </row>
        <row r="204">
          <cell r="A204" t="str">
            <v>SAINT-VINCENT-ET-LES GRENADINES</v>
          </cell>
        </row>
        <row r="205">
          <cell r="A205" t="str">
            <v>SALOMON, ÎLES</v>
          </cell>
        </row>
        <row r="206">
          <cell r="A206" t="str">
            <v>SAMOA</v>
          </cell>
        </row>
        <row r="207">
          <cell r="A207" t="str">
            <v>SAMOA AMERICAINES</v>
          </cell>
        </row>
        <row r="208">
          <cell r="A208" t="str">
            <v>SAO TOMÉ-ET-PRINCIPE</v>
          </cell>
        </row>
        <row r="209">
          <cell r="A209" t="str">
            <v>SÉNÉGAL</v>
          </cell>
        </row>
        <row r="210">
          <cell r="A210" t="str">
            <v>SERBIE</v>
          </cell>
        </row>
        <row r="211">
          <cell r="A211" t="str">
            <v>SERBIE-ET-MONTÉNÉGRO</v>
          </cell>
        </row>
        <row r="212">
          <cell r="A212" t="str">
            <v>SEYCHELLES</v>
          </cell>
        </row>
        <row r="213">
          <cell r="A213" t="str">
            <v>SIERRA LEONE</v>
          </cell>
        </row>
        <row r="214">
          <cell r="A214" t="str">
            <v>SINGAPOUR</v>
          </cell>
        </row>
        <row r="215">
          <cell r="A215" t="str">
            <v>SLOVAQUIE</v>
          </cell>
        </row>
        <row r="216">
          <cell r="A216" t="str">
            <v>SLOVÉNIE</v>
          </cell>
        </row>
        <row r="217">
          <cell r="A217" t="str">
            <v>SOMALIE</v>
          </cell>
        </row>
        <row r="218">
          <cell r="A218" t="str">
            <v>SOUDAN</v>
          </cell>
        </row>
        <row r="219">
          <cell r="A219" t="str">
            <v>SRI LANKA</v>
          </cell>
        </row>
        <row r="220">
          <cell r="A220" t="str">
            <v>SUÈDE</v>
          </cell>
        </row>
        <row r="221">
          <cell r="A221" t="str">
            <v>SUISSE</v>
          </cell>
        </row>
        <row r="222">
          <cell r="A222" t="str">
            <v>SURINAME</v>
          </cell>
        </row>
        <row r="223">
          <cell r="A223" t="str">
            <v>SVALBARD ET ILE JAN MAYEN</v>
          </cell>
        </row>
        <row r="224">
          <cell r="A224" t="str">
            <v>SWAZILAND</v>
          </cell>
        </row>
        <row r="225">
          <cell r="A225" t="str">
            <v>SYRIENNE, RÉPUBLIQUE ARABE</v>
          </cell>
        </row>
        <row r="226">
          <cell r="A226" t="str">
            <v>TADJIKISTAN</v>
          </cell>
        </row>
        <row r="227">
          <cell r="A227" t="str">
            <v>TAÏWAN, PROVINCE DE  CHINE</v>
          </cell>
        </row>
        <row r="228">
          <cell r="A228" t="str">
            <v>TANZANIE, RÉPUBLIQUE-UNIE DE</v>
          </cell>
        </row>
        <row r="229">
          <cell r="A229" t="str">
            <v>TCHAD</v>
          </cell>
        </row>
        <row r="230">
          <cell r="A230" t="str">
            <v>TCHÈQUE, RÉPUBLIQUE</v>
          </cell>
        </row>
        <row r="231">
          <cell r="A231" t="str">
            <v>TERRES AUSTRALES FRANCAISES</v>
          </cell>
        </row>
        <row r="232">
          <cell r="A232" t="str">
            <v>THAÏLANDE</v>
          </cell>
        </row>
        <row r="233">
          <cell r="A233" t="str">
            <v>TIMOR-LESTE</v>
          </cell>
        </row>
        <row r="234">
          <cell r="A234" t="str">
            <v>TOGO</v>
          </cell>
        </row>
        <row r="235">
          <cell r="A235" t="str">
            <v>TOKELAU</v>
          </cell>
        </row>
        <row r="236">
          <cell r="A236" t="str">
            <v>TONGA</v>
          </cell>
        </row>
        <row r="237">
          <cell r="A237" t="str">
            <v>TRINITÉ-ET-TOBAGO</v>
          </cell>
        </row>
        <row r="238">
          <cell r="A238" t="str">
            <v>TUNISIE</v>
          </cell>
        </row>
        <row r="239">
          <cell r="A239" t="str">
            <v>TURKMÉNISTAN</v>
          </cell>
        </row>
        <row r="240">
          <cell r="A240" t="str">
            <v>TURKS &amp; CAÏQUES, ÎLES</v>
          </cell>
        </row>
        <row r="241">
          <cell r="A241" t="str">
            <v>TURQUIE</v>
          </cell>
        </row>
        <row r="242">
          <cell r="A242" t="str">
            <v>TUVALU</v>
          </cell>
        </row>
        <row r="243">
          <cell r="A243" t="str">
            <v>UKRAINE</v>
          </cell>
        </row>
        <row r="244">
          <cell r="A244" t="str">
            <v>URUGUAY</v>
          </cell>
        </row>
        <row r="245">
          <cell r="A245" t="str">
            <v>VANUATU</v>
          </cell>
        </row>
        <row r="246">
          <cell r="A246" t="str">
            <v>VENEZUELA</v>
          </cell>
        </row>
        <row r="247">
          <cell r="A247" t="str">
            <v>VIETNAM</v>
          </cell>
        </row>
        <row r="248">
          <cell r="A248" t="str">
            <v>WALLIS ET FUTUNA</v>
          </cell>
        </row>
        <row r="249">
          <cell r="A249" t="str">
            <v>YÉMEN</v>
          </cell>
        </row>
        <row r="250">
          <cell r="A250" t="str">
            <v>ZAMBIE</v>
          </cell>
        </row>
        <row r="251">
          <cell r="A251" t="str">
            <v>ZIMBABWE</v>
          </cell>
        </row>
        <row r="253">
          <cell r="A253" t="str">
            <v>2PMD</v>
          </cell>
        </row>
        <row r="254">
          <cell r="A254" t="str">
            <v>3A  S.A</v>
          </cell>
        </row>
        <row r="255">
          <cell r="A255" t="str">
            <v>3A  S.A</v>
          </cell>
        </row>
        <row r="256">
          <cell r="A256" t="str">
            <v>3A S.A.S</v>
          </cell>
        </row>
        <row r="257">
          <cell r="A257" t="str">
            <v>3A S.A.S</v>
          </cell>
        </row>
        <row r="258">
          <cell r="A258" t="str">
            <v>3A SA RONTIGNON</v>
          </cell>
        </row>
        <row r="259">
          <cell r="A259" t="str">
            <v>3P PACKAGING CO</v>
          </cell>
        </row>
        <row r="260">
          <cell r="A260" t="str">
            <v>3P PACKAGING CO</v>
          </cell>
        </row>
        <row r="261">
          <cell r="A261" t="str">
            <v>76 EXPRESS</v>
          </cell>
        </row>
        <row r="262">
          <cell r="A262" t="str">
            <v>76 EXPRESS</v>
          </cell>
        </row>
        <row r="263">
          <cell r="A263" t="str">
            <v>A &amp; P  D.O.O.</v>
          </cell>
        </row>
        <row r="264">
          <cell r="A264" t="str">
            <v>A &amp; P  D.O.O.</v>
          </cell>
        </row>
        <row r="265">
          <cell r="A265" t="str">
            <v>A &amp; P LTD</v>
          </cell>
        </row>
        <row r="266">
          <cell r="A266" t="str">
            <v>A C I PETALITE</v>
          </cell>
        </row>
        <row r="267">
          <cell r="A267" t="str">
            <v>A C I PETALITE</v>
          </cell>
        </row>
        <row r="268">
          <cell r="A268" t="str">
            <v>A C I PETALITE</v>
          </cell>
        </row>
        <row r="269">
          <cell r="A269" t="str">
            <v>A C I PETALITE</v>
          </cell>
        </row>
        <row r="270">
          <cell r="A270" t="str">
            <v>A D W</v>
          </cell>
        </row>
        <row r="271">
          <cell r="A271" t="str">
            <v>A D W</v>
          </cell>
        </row>
        <row r="272">
          <cell r="A272" t="str">
            <v>A G BARR PLC</v>
          </cell>
        </row>
        <row r="273">
          <cell r="A273" t="str">
            <v>A G BARR PLC</v>
          </cell>
        </row>
        <row r="274">
          <cell r="A274" t="str">
            <v>A G BARR PLC</v>
          </cell>
        </row>
        <row r="275">
          <cell r="A275" t="str">
            <v>A G BARR PLC</v>
          </cell>
        </row>
        <row r="276">
          <cell r="A276" t="str">
            <v>A LASSONDE INC</v>
          </cell>
        </row>
        <row r="277">
          <cell r="A277" t="str">
            <v>A M M</v>
          </cell>
        </row>
        <row r="278">
          <cell r="A278" t="str">
            <v>A M M</v>
          </cell>
        </row>
        <row r="279">
          <cell r="A279" t="str">
            <v>A&amp;P</v>
          </cell>
        </row>
        <row r="280">
          <cell r="A280" t="str">
            <v>A&amp;Y DISTRIBUTOR INC</v>
          </cell>
        </row>
        <row r="281">
          <cell r="A281" t="str">
            <v>A.B.C</v>
          </cell>
        </row>
        <row r="282">
          <cell r="A282" t="str">
            <v>A.B.C</v>
          </cell>
        </row>
        <row r="283">
          <cell r="A283" t="str">
            <v>A.C.I.A.</v>
          </cell>
        </row>
        <row r="284">
          <cell r="A284" t="str">
            <v>A.C.I.A.</v>
          </cell>
        </row>
        <row r="285">
          <cell r="A285" t="str">
            <v>A.D.M.</v>
          </cell>
        </row>
        <row r="286">
          <cell r="A286" t="str">
            <v>A.D.M.</v>
          </cell>
        </row>
        <row r="287">
          <cell r="A287" t="str">
            <v>A.G. BARR  PLC</v>
          </cell>
        </row>
        <row r="288">
          <cell r="A288" t="str">
            <v>A.G. BARR  PLC</v>
          </cell>
        </row>
        <row r="289">
          <cell r="A289" t="str">
            <v>A.K. GIDA</v>
          </cell>
        </row>
        <row r="290">
          <cell r="A290" t="str">
            <v>A.K. GIDA</v>
          </cell>
        </row>
        <row r="291">
          <cell r="A291" t="str">
            <v>A.M.F</v>
          </cell>
        </row>
        <row r="292">
          <cell r="A292" t="str">
            <v>A.M.F</v>
          </cell>
        </row>
        <row r="293">
          <cell r="A293" t="str">
            <v>A.M.S</v>
          </cell>
        </row>
        <row r="294">
          <cell r="A294" t="str">
            <v>A.M.S</v>
          </cell>
        </row>
        <row r="295">
          <cell r="A295" t="str">
            <v>A.MEHMET GAZIOGLU &amp; SONS LTD</v>
          </cell>
        </row>
        <row r="296">
          <cell r="A296" t="str">
            <v>A.O.P BVBA</v>
          </cell>
        </row>
        <row r="297">
          <cell r="A297" t="str">
            <v>A.O.P BVBA</v>
          </cell>
        </row>
        <row r="298">
          <cell r="A298" t="str">
            <v>A.O.P.</v>
          </cell>
        </row>
        <row r="299">
          <cell r="A299" t="str">
            <v>A.O.R. NV</v>
          </cell>
        </row>
        <row r="300">
          <cell r="A300" t="str">
            <v>A.P.B</v>
          </cell>
        </row>
        <row r="301">
          <cell r="A301" t="str">
            <v>A.P.B</v>
          </cell>
        </row>
        <row r="302">
          <cell r="A302" t="str">
            <v>A.R.M.</v>
          </cell>
        </row>
        <row r="303">
          <cell r="A303" t="str">
            <v>A.R.M.</v>
          </cell>
        </row>
        <row r="304">
          <cell r="A304" t="str">
            <v>A.S.M. GMBH</v>
          </cell>
        </row>
        <row r="305">
          <cell r="A305" t="str">
            <v>AB EUROPE N.V</v>
          </cell>
        </row>
        <row r="306">
          <cell r="A306" t="str">
            <v>AB INDUSTRIAL SUPPLIES</v>
          </cell>
        </row>
        <row r="307">
          <cell r="A307" t="str">
            <v>AB KULLEBORN &amp; STENSTROM</v>
          </cell>
        </row>
        <row r="308">
          <cell r="A308" t="str">
            <v>AB KULLEBORN &amp; STENSTROM</v>
          </cell>
        </row>
        <row r="309">
          <cell r="A309" t="str">
            <v>ABBEY WELL</v>
          </cell>
        </row>
        <row r="310">
          <cell r="A310" t="str">
            <v>ABC SYSTEM SP Z O.O.</v>
          </cell>
        </row>
        <row r="311">
          <cell r="A311" t="str">
            <v>ABDELLAHI OULD NOUEYGUED</v>
          </cell>
        </row>
        <row r="312">
          <cell r="A312" t="str">
            <v>ABDELLAHI OULD NOUEYGUED</v>
          </cell>
        </row>
        <row r="313">
          <cell r="A313" t="str">
            <v>ABDUL MONEM LTD</v>
          </cell>
        </row>
        <row r="314">
          <cell r="A314" t="str">
            <v>ABDUL MONEM LTD</v>
          </cell>
        </row>
        <row r="315">
          <cell r="A315" t="str">
            <v>ABDULLA MOHAMMED AL GOSS GROUP</v>
          </cell>
        </row>
        <row r="316">
          <cell r="A316" t="str">
            <v>ABEILLE S.A</v>
          </cell>
        </row>
        <row r="317">
          <cell r="A317" t="str">
            <v>ABEILLE S.A</v>
          </cell>
        </row>
        <row r="318">
          <cell r="A318" t="str">
            <v>ABOU ATNI BEVERAGE COMPANY</v>
          </cell>
        </row>
        <row r="319">
          <cell r="A319" t="str">
            <v>ABOU ATNI BEVERAGE COMPANY</v>
          </cell>
        </row>
        <row r="320">
          <cell r="A320" t="str">
            <v>ABSOPURE</v>
          </cell>
        </row>
        <row r="321">
          <cell r="A321" t="str">
            <v>ABSOPURE</v>
          </cell>
        </row>
        <row r="322">
          <cell r="A322" t="str">
            <v>ABU DHABI REFRESHMENTS CO LTD</v>
          </cell>
        </row>
        <row r="323">
          <cell r="A323" t="str">
            <v>ABU DHABI REFRESHMENTS CO LTD</v>
          </cell>
        </row>
        <row r="324">
          <cell r="A324" t="str">
            <v>ABULJADAYEL BEVERAGES INC.</v>
          </cell>
        </row>
        <row r="325">
          <cell r="A325" t="str">
            <v>ACABADOS FINOS INDUSTRIALES</v>
          </cell>
        </row>
        <row r="326">
          <cell r="A326" t="str">
            <v>ACABADOS FINOS INDUSTRIALES</v>
          </cell>
        </row>
        <row r="327">
          <cell r="A327" t="str">
            <v>ACEICA REFINERIA S.L.</v>
          </cell>
        </row>
        <row r="328">
          <cell r="A328" t="str">
            <v>ACEITE CASA, S.A. DE C.V.</v>
          </cell>
        </row>
        <row r="329">
          <cell r="A329" t="str">
            <v>ACEITE CASA, S.A. DE C.V.</v>
          </cell>
        </row>
        <row r="330">
          <cell r="A330" t="str">
            <v>ACEITERA CANARIA,S.L. (RASCA)</v>
          </cell>
        </row>
        <row r="331">
          <cell r="A331" t="str">
            <v>ACEITERA CANARIA,S.L. (RASCA)</v>
          </cell>
        </row>
        <row r="332">
          <cell r="A332" t="str">
            <v>ACEITERA INDUSTRIAL DEL GOLFO SA</v>
          </cell>
        </row>
        <row r="333">
          <cell r="A333" t="str">
            <v>ACEITERA INDUSTRIAL DEL GOLFO SA</v>
          </cell>
        </row>
        <row r="334">
          <cell r="A334" t="str">
            <v>ACEITES GRASAS Y DERIVADOS S.A. DE</v>
          </cell>
        </row>
        <row r="335">
          <cell r="A335" t="str">
            <v>ACEITES GRASAS Y DERIVADOS S.A. DE</v>
          </cell>
        </row>
        <row r="336">
          <cell r="A336" t="str">
            <v>ACEITES INDUSTRIALES EL ZAPOTE SA</v>
          </cell>
        </row>
        <row r="337">
          <cell r="A337" t="str">
            <v>ACEITES INDUSTRIALES EL ZAPOTE SA</v>
          </cell>
        </row>
        <row r="338">
          <cell r="A338" t="str">
            <v>ACEITES LA MASIA SA AGRA</v>
          </cell>
        </row>
        <row r="339">
          <cell r="A339" t="str">
            <v>ACEITES LA MASIA SA AGRA</v>
          </cell>
        </row>
        <row r="340">
          <cell r="A340" t="str">
            <v>ACEITES MANZANO, S.A.</v>
          </cell>
        </row>
        <row r="341">
          <cell r="A341" t="str">
            <v>ACEITES MANZANO, S.A.</v>
          </cell>
        </row>
        <row r="342">
          <cell r="A342" t="str">
            <v>ACI</v>
          </cell>
        </row>
        <row r="343">
          <cell r="A343" t="str">
            <v>ACI</v>
          </cell>
        </row>
        <row r="344">
          <cell r="A344" t="str">
            <v>ACI</v>
          </cell>
        </row>
        <row r="345">
          <cell r="A345" t="str">
            <v>ACI BLOWPACK</v>
          </cell>
        </row>
        <row r="346">
          <cell r="A346" t="str">
            <v>ACI BLOWPACK</v>
          </cell>
        </row>
        <row r="347">
          <cell r="A347" t="str">
            <v>ACI PETALITE</v>
          </cell>
        </row>
        <row r="348">
          <cell r="A348" t="str">
            <v>ACI PETALITE</v>
          </cell>
        </row>
        <row r="349">
          <cell r="A349" t="str">
            <v>ACI PETALITE</v>
          </cell>
        </row>
        <row r="350">
          <cell r="A350" t="str">
            <v>ACI PETALITE</v>
          </cell>
        </row>
        <row r="351">
          <cell r="A351" t="str">
            <v>ACI PETALITE</v>
          </cell>
        </row>
        <row r="352">
          <cell r="A352" t="str">
            <v>ACI PETALITE</v>
          </cell>
        </row>
        <row r="353">
          <cell r="A353" t="str">
            <v>ACI PETALITE</v>
          </cell>
        </row>
        <row r="354">
          <cell r="A354" t="str">
            <v>ACI PETALITE</v>
          </cell>
        </row>
        <row r="355">
          <cell r="A355" t="str">
            <v>ACI PETALITE</v>
          </cell>
        </row>
        <row r="356">
          <cell r="A356" t="str">
            <v>ACI PETALITE</v>
          </cell>
        </row>
        <row r="357">
          <cell r="A357" t="str">
            <v>ACI PETALITE</v>
          </cell>
        </row>
        <row r="358">
          <cell r="A358" t="str">
            <v>ACI PETALITE</v>
          </cell>
        </row>
        <row r="359">
          <cell r="A359" t="str">
            <v>ACI PLASTICS PACKAGING</v>
          </cell>
        </row>
        <row r="360">
          <cell r="A360" t="str">
            <v>ACI PLASTICS PACKAGING</v>
          </cell>
        </row>
        <row r="361">
          <cell r="A361" t="str">
            <v>ACI QINGDAO PLASTICS PACKAGING LTD</v>
          </cell>
        </row>
        <row r="362">
          <cell r="A362" t="str">
            <v>ACI QINGDAO PLASTICS PACKAGING LTD</v>
          </cell>
        </row>
        <row r="363">
          <cell r="A363" t="str">
            <v>ACIES</v>
          </cell>
        </row>
        <row r="364">
          <cell r="A364" t="str">
            <v>ACIES</v>
          </cell>
        </row>
        <row r="365">
          <cell r="A365" t="str">
            <v>ACMI SRL</v>
          </cell>
        </row>
        <row r="366">
          <cell r="A366" t="str">
            <v>ACMI SRL</v>
          </cell>
        </row>
        <row r="367">
          <cell r="A367" t="str">
            <v>ACQUA E TERME DI ULIVETO SPA</v>
          </cell>
        </row>
        <row r="368">
          <cell r="A368" t="str">
            <v>ACQUA E TERME DI ULIVETO SPA</v>
          </cell>
        </row>
        <row r="369">
          <cell r="A369" t="str">
            <v>ACQUA MINERALE SAND BENEDETTO SPA</v>
          </cell>
        </row>
        <row r="370">
          <cell r="A370" t="str">
            <v>ACQUA MINERALE SAND BENEDETTO SPA</v>
          </cell>
        </row>
        <row r="371">
          <cell r="A371" t="str">
            <v>ACQUA SANTA DI ROMA SPA</v>
          </cell>
        </row>
        <row r="372">
          <cell r="A372" t="str">
            <v>ACQUA SANTA DI ROMA SPA</v>
          </cell>
        </row>
        <row r="373">
          <cell r="A373" t="str">
            <v>ACQUA VERA GARESSIO</v>
          </cell>
        </row>
        <row r="374">
          <cell r="A374" t="str">
            <v>ACQUA VERA GARESSIO</v>
          </cell>
        </row>
        <row r="375">
          <cell r="A375" t="str">
            <v>ACQUAE TERME DI ULIVETO SPA</v>
          </cell>
        </row>
        <row r="376">
          <cell r="A376" t="str">
            <v>ACQUAE TERME DI ULIVETO SPA</v>
          </cell>
        </row>
        <row r="377">
          <cell r="A377" t="str">
            <v>ACWATAB</v>
          </cell>
        </row>
        <row r="378">
          <cell r="A378" t="str">
            <v>ACWATAB</v>
          </cell>
        </row>
        <row r="379">
          <cell r="A379" t="str">
            <v>ADECCO</v>
          </cell>
        </row>
        <row r="380">
          <cell r="A380" t="str">
            <v>ADEFIM</v>
          </cell>
        </row>
        <row r="381">
          <cell r="A381" t="str">
            <v>ADEFIM</v>
          </cell>
        </row>
        <row r="382">
          <cell r="A382" t="str">
            <v>ADER</v>
          </cell>
        </row>
        <row r="383">
          <cell r="A383" t="str">
            <v>ADHBAN TRADING CORPORATION</v>
          </cell>
        </row>
        <row r="384">
          <cell r="A384" t="str">
            <v>ADHBAN TRADING CORPORATION</v>
          </cell>
        </row>
        <row r="385">
          <cell r="A385" t="str">
            <v>ADIYAMAN CIMKO CIMENTO</v>
          </cell>
        </row>
        <row r="386">
          <cell r="A386" t="str">
            <v>ADIYAMAN CIMKO CIMENTO</v>
          </cell>
        </row>
        <row r="387">
          <cell r="A387" t="str">
            <v>ADM</v>
          </cell>
        </row>
        <row r="388">
          <cell r="A388" t="str">
            <v>ADM</v>
          </cell>
        </row>
        <row r="389">
          <cell r="A389" t="str">
            <v>ADM</v>
          </cell>
        </row>
        <row r="390">
          <cell r="A390" t="str">
            <v>ADMV</v>
          </cell>
        </row>
        <row r="391">
          <cell r="A391" t="str">
            <v>ADMV</v>
          </cell>
        </row>
        <row r="392">
          <cell r="A392" t="str">
            <v>ADR</v>
          </cell>
        </row>
        <row r="393">
          <cell r="A393" t="str">
            <v>ADR</v>
          </cell>
        </row>
        <row r="394">
          <cell r="A394" t="str">
            <v>ADREKAL</v>
          </cell>
        </row>
        <row r="395">
          <cell r="A395" t="str">
            <v>ADREKAL</v>
          </cell>
        </row>
        <row r="396">
          <cell r="A396" t="str">
            <v>AE SERVICES LTD</v>
          </cell>
        </row>
        <row r="397">
          <cell r="A397" t="str">
            <v>AE&amp;T</v>
          </cell>
        </row>
        <row r="398">
          <cell r="A398" t="str">
            <v>AE&amp;T</v>
          </cell>
        </row>
        <row r="399">
          <cell r="A399" t="str">
            <v>AFIX S.A. DE C.V.</v>
          </cell>
        </row>
        <row r="400">
          <cell r="A400" t="str">
            <v>AFIX S.A. DE C.V.</v>
          </cell>
        </row>
        <row r="401">
          <cell r="A401" t="str">
            <v>AFRICAN BOTTLING OPERATIONS</v>
          </cell>
        </row>
        <row r="402">
          <cell r="A402" t="str">
            <v>AFRICAN BOTTLING OPERATIONS LTD</v>
          </cell>
        </row>
        <row r="403">
          <cell r="A403" t="str">
            <v>AFRICAN BOTTLING OPERATIONS LTD</v>
          </cell>
        </row>
        <row r="404">
          <cell r="A404" t="str">
            <v>AGA DE QUERETARO S.A. DE C.V.</v>
          </cell>
        </row>
        <row r="405">
          <cell r="A405" t="str">
            <v>AGA DE QUERETARO S.A. DE C.V.</v>
          </cell>
        </row>
        <row r="406">
          <cell r="A406" t="str">
            <v>AGA DIVISION GAMI</v>
          </cell>
        </row>
        <row r="407">
          <cell r="A407" t="str">
            <v>AGA DIVISION GAMI</v>
          </cell>
        </row>
        <row r="408">
          <cell r="A408" t="str">
            <v>AGEFAFORIA</v>
          </cell>
        </row>
        <row r="409">
          <cell r="A409" t="str">
            <v>AGEFOS PME ALSACE</v>
          </cell>
        </row>
        <row r="410">
          <cell r="A410" t="str">
            <v>AGEFOS PME AQUITAINE</v>
          </cell>
        </row>
        <row r="411">
          <cell r="A411" t="str">
            <v>AGEFOS PME ORNE</v>
          </cell>
        </row>
        <row r="412">
          <cell r="A412" t="str">
            <v>AGEFOS PME PAYS-DE-LOIRE</v>
          </cell>
        </row>
        <row r="413">
          <cell r="A413" t="str">
            <v>AGENMA BV</v>
          </cell>
        </row>
        <row r="414">
          <cell r="A414" t="str">
            <v>AGIC INDUSTRIE S.A.</v>
          </cell>
        </row>
        <row r="415">
          <cell r="A415" t="str">
            <v>AGIC INDUSTRIE S.A.</v>
          </cell>
        </row>
        <row r="416">
          <cell r="A416" t="str">
            <v>AGR EUROPA SRL</v>
          </cell>
        </row>
        <row r="417">
          <cell r="A417" t="str">
            <v>AGRICOMINSA</v>
          </cell>
        </row>
        <row r="418">
          <cell r="A418" t="str">
            <v>AGRICOMINSA</v>
          </cell>
        </row>
        <row r="419">
          <cell r="A419" t="str">
            <v>AGRIMED</v>
          </cell>
        </row>
        <row r="420">
          <cell r="A420" t="str">
            <v>AGRISSI SARL</v>
          </cell>
        </row>
        <row r="421">
          <cell r="A421" t="str">
            <v>AGRISSI SARL</v>
          </cell>
        </row>
        <row r="422">
          <cell r="A422" t="str">
            <v>AGRO SMAK</v>
          </cell>
        </row>
        <row r="423">
          <cell r="A423" t="str">
            <v>AGRO SMAK</v>
          </cell>
        </row>
        <row r="424">
          <cell r="A424" t="str">
            <v>AGROPROGRES AD</v>
          </cell>
        </row>
        <row r="425">
          <cell r="A425" t="str">
            <v>AGROPROMOTORA INTERNACIONAL S.A</v>
          </cell>
        </row>
        <row r="426">
          <cell r="A426" t="str">
            <v>AGROPROMOTORA INTERNACIONAL S.A</v>
          </cell>
        </row>
        <row r="427">
          <cell r="A427" t="str">
            <v>AGROZUMOS</v>
          </cell>
        </row>
        <row r="428">
          <cell r="A428" t="str">
            <v>AGROZUMOS</v>
          </cell>
        </row>
        <row r="429">
          <cell r="A429" t="str">
            <v>AGUA DE FIRGAS</v>
          </cell>
        </row>
        <row r="430">
          <cell r="A430" t="str">
            <v>AGUA DE FIRGAS</v>
          </cell>
        </row>
        <row r="431">
          <cell r="A431" t="str">
            <v>AGUAMUR</v>
          </cell>
        </row>
        <row r="432">
          <cell r="A432" t="str">
            <v>AGUAMUR</v>
          </cell>
        </row>
        <row r="433">
          <cell r="A433" t="str">
            <v>AGUAS DE ALMEDIJAR S.A</v>
          </cell>
        </row>
        <row r="434">
          <cell r="A434" t="str">
            <v>AGUAS DE CARVALHELHOS</v>
          </cell>
        </row>
        <row r="435">
          <cell r="A435" t="str">
            <v>AGUAS DE CARVALHELHOS</v>
          </cell>
        </row>
        <row r="436">
          <cell r="A436" t="str">
            <v>AGUAS DE CORTES</v>
          </cell>
        </row>
        <row r="437">
          <cell r="A437" t="str">
            <v>AGUAS DE CORTES</v>
          </cell>
        </row>
        <row r="438">
          <cell r="A438" t="str">
            <v>AGUAS DE FUENSANTA</v>
          </cell>
        </row>
        <row r="439">
          <cell r="A439" t="str">
            <v>AGUAS DE FUENSANTA</v>
          </cell>
        </row>
        <row r="440">
          <cell r="A440" t="str">
            <v>AGUAS DE LA OROTANA</v>
          </cell>
        </row>
        <row r="441">
          <cell r="A441" t="str">
            <v>AGUAS DE LA OROTANA</v>
          </cell>
        </row>
        <row r="442">
          <cell r="A442" t="str">
            <v>AGUAS DE LANJARON</v>
          </cell>
        </row>
        <row r="443">
          <cell r="A443" t="str">
            <v>AGUAS DE LANJARON</v>
          </cell>
        </row>
        <row r="444">
          <cell r="A444" t="str">
            <v>AGUAS DE MAESTRAGO</v>
          </cell>
        </row>
        <row r="445">
          <cell r="A445" t="str">
            <v>AGUAS DE MAESTRAGO</v>
          </cell>
        </row>
        <row r="446">
          <cell r="A446" t="str">
            <v>AGUAS DE MONDARIZ</v>
          </cell>
        </row>
        <row r="447">
          <cell r="A447" t="str">
            <v>AGUAS DE MONDARIZ</v>
          </cell>
        </row>
        <row r="448">
          <cell r="A448" t="str">
            <v>AGUAS DE SAN MARTIN</v>
          </cell>
        </row>
        <row r="449">
          <cell r="A449" t="str">
            <v>AGUAS DE SAN MARTIN</v>
          </cell>
        </row>
        <row r="450">
          <cell r="A450" t="str">
            <v>AGUAS DE SANTOLIN</v>
          </cell>
        </row>
        <row r="451">
          <cell r="A451" t="str">
            <v>AGUAS DE SANTOLIN</v>
          </cell>
        </row>
        <row r="452">
          <cell r="A452" t="str">
            <v>AGUAS DE TELDE, SA</v>
          </cell>
        </row>
        <row r="453">
          <cell r="A453" t="str">
            <v>AGUAS DE TELDE, SA</v>
          </cell>
        </row>
        <row r="454">
          <cell r="A454" t="str">
            <v>AGUAS DE TEROR, S.A.</v>
          </cell>
        </row>
        <row r="455">
          <cell r="A455" t="str">
            <v>AGUAS DE TEROR, S.A.</v>
          </cell>
        </row>
        <row r="456">
          <cell r="A456" t="str">
            <v>AGUAS DEL MONTSENY, S.A</v>
          </cell>
        </row>
        <row r="457">
          <cell r="A457" t="str">
            <v>AGUAS DEL MONTSENY, S.A</v>
          </cell>
        </row>
        <row r="458">
          <cell r="A458" t="str">
            <v>AGUAS DEL SUROESTE</v>
          </cell>
        </row>
        <row r="459">
          <cell r="A459" t="str">
            <v>AGUAS DEL SUROESTE</v>
          </cell>
        </row>
        <row r="460">
          <cell r="A460" t="str">
            <v>AGUAS MINERALES DE FIRGAS S.A.</v>
          </cell>
        </row>
        <row r="461">
          <cell r="A461" t="str">
            <v>AGUAS MINERALES DE FIRGAS S.A.</v>
          </cell>
        </row>
        <row r="462">
          <cell r="A462" t="str">
            <v>AGUAS MINERALES DE PENACLARA</v>
          </cell>
        </row>
        <row r="463">
          <cell r="A463" t="str">
            <v>AGUAS MINERALES DE PENACLARA</v>
          </cell>
        </row>
        <row r="464">
          <cell r="A464" t="str">
            <v>AGUAS MINERALES PASCUAL</v>
          </cell>
        </row>
        <row r="465">
          <cell r="A465" t="str">
            <v>AGUAS MINERALES PASCUAL</v>
          </cell>
        </row>
        <row r="466">
          <cell r="A466" t="str">
            <v>AGUAS MINERALES S.A.</v>
          </cell>
        </row>
        <row r="467">
          <cell r="A467" t="str">
            <v>AGUAS MINERALES S.A.</v>
          </cell>
        </row>
        <row r="468">
          <cell r="A468" t="str">
            <v>AGUAS NACIMIENTO DE ZAMBRA</v>
          </cell>
        </row>
        <row r="469">
          <cell r="A469" t="str">
            <v>AGUAS NACIMIENTO DE ZAMBRA</v>
          </cell>
        </row>
        <row r="470">
          <cell r="A470" t="str">
            <v>AGUETTANT CHANTECAILLE PF</v>
          </cell>
        </row>
        <row r="471">
          <cell r="A471" t="str">
            <v>AGUETTANT CHANTECAILLE PF</v>
          </cell>
        </row>
        <row r="472">
          <cell r="A472" t="str">
            <v>AGV PRODUCTS CORP.</v>
          </cell>
        </row>
        <row r="473">
          <cell r="A473" t="str">
            <v>AGV PRODUCTS CORP.</v>
          </cell>
        </row>
        <row r="474">
          <cell r="A474" t="str">
            <v>AHEMON SA</v>
          </cell>
        </row>
        <row r="475">
          <cell r="A475" t="str">
            <v>AHEMON SA</v>
          </cell>
        </row>
        <row r="476">
          <cell r="A476" t="str">
            <v>AHMADI INDUSTRIES W.L.L.</v>
          </cell>
        </row>
        <row r="477">
          <cell r="A477" t="str">
            <v>AHMED &amp; SONS</v>
          </cell>
        </row>
        <row r="478">
          <cell r="A478" t="str">
            <v>AHMED &amp; SONS</v>
          </cell>
        </row>
        <row r="479">
          <cell r="A479" t="str">
            <v>AIGUES DE FONTDALT</v>
          </cell>
        </row>
        <row r="480">
          <cell r="A480" t="str">
            <v>AIGUES DE FONTDALT</v>
          </cell>
        </row>
        <row r="481">
          <cell r="A481" t="str">
            <v>AIRBEMECA</v>
          </cell>
        </row>
        <row r="482">
          <cell r="A482" t="str">
            <v>AIRCARGA DE MEXICO, S.A DE C.V</v>
          </cell>
        </row>
        <row r="483">
          <cell r="A483" t="str">
            <v>AISB</v>
          </cell>
        </row>
        <row r="484">
          <cell r="A484" t="str">
            <v>AJECUADOR S.A</v>
          </cell>
        </row>
        <row r="485">
          <cell r="A485" t="str">
            <v>AJECUADOR S.A</v>
          </cell>
        </row>
        <row r="486">
          <cell r="A486" t="str">
            <v>AJECUADOR S.A</v>
          </cell>
        </row>
        <row r="487">
          <cell r="A487" t="str">
            <v>AJEMAYA S.A.</v>
          </cell>
        </row>
        <row r="488">
          <cell r="A488" t="str">
            <v>AJEMAYA S.A.</v>
          </cell>
        </row>
        <row r="489">
          <cell r="A489" t="str">
            <v>AJEMEX S.A. DE CV</v>
          </cell>
        </row>
        <row r="490">
          <cell r="A490" t="str">
            <v>AJEPER S.A.</v>
          </cell>
        </row>
        <row r="491">
          <cell r="A491" t="str">
            <v>AJEPER S.A.</v>
          </cell>
        </row>
        <row r="492">
          <cell r="A492" t="str">
            <v>AK GIDA SANAYI TICARET AS</v>
          </cell>
        </row>
        <row r="493">
          <cell r="A493" t="str">
            <v>AK GIDA SANAYI TICARET AS</v>
          </cell>
        </row>
        <row r="494">
          <cell r="A494" t="str">
            <v>AK GIDA SANAYI VE TICARET A.S.</v>
          </cell>
        </row>
        <row r="495">
          <cell r="A495" t="str">
            <v>AKER YARDS</v>
          </cell>
        </row>
        <row r="496">
          <cell r="A496" t="str">
            <v>AKER YARDS</v>
          </cell>
        </row>
        <row r="497">
          <cell r="A497" t="str">
            <v>AKER YARDS SA</v>
          </cell>
        </row>
        <row r="498">
          <cell r="A498" t="str">
            <v>AKRON METAL ETCHING</v>
          </cell>
        </row>
        <row r="499">
          <cell r="A499" t="str">
            <v>AKRON METAL ETCHING</v>
          </cell>
        </row>
        <row r="500">
          <cell r="A500" t="str">
            <v>AKSEL HANDELSUNTERNEHMEN IMPORT</v>
          </cell>
        </row>
        <row r="501">
          <cell r="A501" t="str">
            <v>AL AHLIA GULF LINE</v>
          </cell>
        </row>
        <row r="502">
          <cell r="A502" t="str">
            <v>AL AHLIA GULF LINE</v>
          </cell>
        </row>
        <row r="503">
          <cell r="A503" t="str">
            <v>AL AIN NATIONAL JUICE &amp;</v>
          </cell>
        </row>
        <row r="504">
          <cell r="A504" t="str">
            <v>AL DORAQ</v>
          </cell>
        </row>
        <row r="505">
          <cell r="A505" t="str">
            <v>AL HADA MIN WATER FACT</v>
          </cell>
        </row>
        <row r="506">
          <cell r="A506" t="str">
            <v>AL HADA MIN WATER FACT</v>
          </cell>
        </row>
        <row r="507">
          <cell r="A507" t="str">
            <v>AL HADA WATER CO.,LTD.</v>
          </cell>
        </row>
        <row r="508">
          <cell r="A508" t="str">
            <v>AL HADA WATER CO.,LTD.</v>
          </cell>
        </row>
        <row r="509">
          <cell r="A509" t="str">
            <v>AL JANOUB WATER FACTORY</v>
          </cell>
        </row>
        <row r="510">
          <cell r="A510" t="str">
            <v>AL JANOUB WATER FACTORY</v>
          </cell>
        </row>
        <row r="511">
          <cell r="A511" t="str">
            <v>AL JOMAIH</v>
          </cell>
        </row>
        <row r="512">
          <cell r="A512" t="str">
            <v>AL JOMAIH</v>
          </cell>
        </row>
        <row r="513">
          <cell r="A513" t="str">
            <v>AL JOMAIH BOTTLING PLANTS, BRANCH</v>
          </cell>
        </row>
        <row r="514">
          <cell r="A514" t="str">
            <v>AL JOMAIH BOTTLING PLANTS, BRANCH</v>
          </cell>
        </row>
        <row r="515">
          <cell r="A515" t="str">
            <v>AL JOUF MINERAL</v>
          </cell>
        </row>
        <row r="516">
          <cell r="A516" t="str">
            <v>AL JOUF MINERAL</v>
          </cell>
        </row>
        <row r="517">
          <cell r="A517" t="str">
            <v>AL MADINA WATER &amp; JUICES</v>
          </cell>
        </row>
        <row r="518">
          <cell r="A518" t="str">
            <v>AL MANHAL WATER FACTORY</v>
          </cell>
        </row>
        <row r="519">
          <cell r="A519" t="str">
            <v>AL QASSIM HEALTH WATER FACTORY</v>
          </cell>
        </row>
        <row r="520">
          <cell r="A520" t="str">
            <v>AL QASSIM HEALTH WATER FACTORY</v>
          </cell>
        </row>
        <row r="521">
          <cell r="A521" t="str">
            <v>AL RAJHI FACTORY</v>
          </cell>
        </row>
        <row r="522">
          <cell r="A522" t="str">
            <v>AL RAJHI FACTORY</v>
          </cell>
        </row>
        <row r="523">
          <cell r="A523" t="str">
            <v>AL RAWDATAIN WATER BOTTLING CO</v>
          </cell>
        </row>
        <row r="524">
          <cell r="A524" t="str">
            <v>AL RAWDATAIN WATER BOTTLING CO</v>
          </cell>
        </row>
        <row r="525">
          <cell r="A525" t="str">
            <v>AL SANE</v>
          </cell>
        </row>
        <row r="526">
          <cell r="A526" t="str">
            <v>AL SANE</v>
          </cell>
        </row>
        <row r="527">
          <cell r="A527" t="str">
            <v>AL SHIFA HEALTH WATER FACTORY</v>
          </cell>
        </row>
        <row r="528">
          <cell r="A528" t="str">
            <v>AL SHIFA HEALTH WATER FACTORY</v>
          </cell>
        </row>
        <row r="529">
          <cell r="A529" t="str">
            <v>AL WAHA - NATIONAL FACTORY</v>
          </cell>
        </row>
        <row r="530">
          <cell r="A530" t="str">
            <v>ALAIN SERVE</v>
          </cell>
        </row>
        <row r="531">
          <cell r="A531" t="str">
            <v>ALAIN SERVE</v>
          </cell>
        </row>
        <row r="532">
          <cell r="A532" t="str">
            <v>AL-AMIN BEVERAGES INDUSTRIES LTD</v>
          </cell>
        </row>
        <row r="533">
          <cell r="A533" t="str">
            <v>AL-AMOUDI BEVERAGE INDUSTRIES</v>
          </cell>
        </row>
        <row r="534">
          <cell r="A534" t="str">
            <v>AL-AMOUDI BEVERAGE INDUSTRIES</v>
          </cell>
        </row>
        <row r="535">
          <cell r="A535" t="str">
            <v>ALBRECHT  PUMPENSERVICE</v>
          </cell>
        </row>
        <row r="536">
          <cell r="A536" t="str">
            <v>ALBRECHT  PUMPENSERVICE</v>
          </cell>
        </row>
        <row r="537">
          <cell r="A537" t="str">
            <v>ALBRECHT GMBH &amp; CO. KG</v>
          </cell>
        </row>
        <row r="538">
          <cell r="A538" t="str">
            <v>ALBRECHT GMBH &amp; CO. KG</v>
          </cell>
        </row>
        <row r="539">
          <cell r="A539" t="str">
            <v>ALCATEL</v>
          </cell>
        </row>
        <row r="540">
          <cell r="A540" t="str">
            <v>ALCATEL</v>
          </cell>
        </row>
        <row r="541">
          <cell r="A541" t="str">
            <v>ALCHEMS</v>
          </cell>
        </row>
        <row r="542">
          <cell r="A542" t="str">
            <v>ALCHEMS</v>
          </cell>
        </row>
        <row r="543">
          <cell r="A543" t="str">
            <v>ALCOA</v>
          </cell>
        </row>
        <row r="544">
          <cell r="A544" t="str">
            <v>ALCOA</v>
          </cell>
        </row>
        <row r="545">
          <cell r="A545" t="str">
            <v>ALCOA</v>
          </cell>
        </row>
        <row r="546">
          <cell r="A546" t="str">
            <v>ALCOA</v>
          </cell>
        </row>
        <row r="547">
          <cell r="A547" t="str">
            <v>ALCOA ALUMINIO S.A</v>
          </cell>
        </row>
        <row r="548">
          <cell r="A548" t="str">
            <v>ALCOA ALUMINIO S.A</v>
          </cell>
        </row>
        <row r="549">
          <cell r="A549" t="str">
            <v>ALCOA ALUMINIO S/A</v>
          </cell>
        </row>
        <row r="550">
          <cell r="A550" t="str">
            <v>ALCOA ALUMINIO S/A</v>
          </cell>
        </row>
        <row r="551">
          <cell r="A551" t="str">
            <v>ALEX PACK</v>
          </cell>
        </row>
        <row r="552">
          <cell r="A552" t="str">
            <v>ALEXANDRIA MINERAL OILS CO.</v>
          </cell>
        </row>
        <row r="553">
          <cell r="A553" t="str">
            <v>AL-GAHTANI INST &amp; MAINT SERVS</v>
          </cell>
        </row>
        <row r="554">
          <cell r="A554" t="str">
            <v>AL-GHADIR EST.</v>
          </cell>
        </row>
        <row r="555">
          <cell r="A555" t="str">
            <v>AL-GHADIR EST.</v>
          </cell>
        </row>
        <row r="556">
          <cell r="A556" t="str">
            <v>ALI ABRAS &amp; SONS CO</v>
          </cell>
        </row>
        <row r="557">
          <cell r="A557" t="str">
            <v>ALICORP</v>
          </cell>
        </row>
        <row r="558">
          <cell r="A558" t="str">
            <v>ALICORP</v>
          </cell>
        </row>
        <row r="559">
          <cell r="A559" t="str">
            <v>ALICORP DIVISION GASEOSAS</v>
          </cell>
        </row>
        <row r="560">
          <cell r="A560" t="str">
            <v>ALICORP DIVISION GASEOSAS</v>
          </cell>
        </row>
        <row r="561">
          <cell r="A561" t="str">
            <v>ALIMENTOS FRUNA</v>
          </cell>
        </row>
        <row r="562">
          <cell r="A562" t="str">
            <v>ALIMENTOS FRUNA</v>
          </cell>
        </row>
        <row r="563">
          <cell r="A563" t="str">
            <v>ALIMENTS ULTIMA FOODS</v>
          </cell>
        </row>
        <row r="564">
          <cell r="A564" t="str">
            <v>ALIMENTS ULTIMA FOODS</v>
          </cell>
        </row>
        <row r="565">
          <cell r="A565" t="str">
            <v>ALIMENTS ULTIMA FOODS</v>
          </cell>
        </row>
        <row r="566">
          <cell r="A566" t="str">
            <v>ALIZOL S.A.</v>
          </cell>
        </row>
        <row r="567">
          <cell r="A567" t="str">
            <v>ALIZOL S.A.</v>
          </cell>
        </row>
        <row r="568">
          <cell r="A568" t="str">
            <v>ALLDRIVES LTD</v>
          </cell>
        </row>
        <row r="569">
          <cell r="A569" t="str">
            <v>ALMET</v>
          </cell>
        </row>
        <row r="570">
          <cell r="A570" t="str">
            <v>ALMET ALU 3P</v>
          </cell>
        </row>
        <row r="571">
          <cell r="A571" t="str">
            <v>ALP WATER SA</v>
          </cell>
        </row>
        <row r="572">
          <cell r="A572" t="str">
            <v>ALPA BERTHOD</v>
          </cell>
        </row>
        <row r="573">
          <cell r="A573" t="str">
            <v>ALPA BERTHOD</v>
          </cell>
        </row>
        <row r="574">
          <cell r="A574" t="str">
            <v>ALPES INDUSTRIES SERVICES</v>
          </cell>
        </row>
        <row r="575">
          <cell r="A575" t="str">
            <v>ALPES INDUSTRIES SERVICES</v>
          </cell>
        </row>
        <row r="576">
          <cell r="A576" t="str">
            <v>ALPHA LEASING SA</v>
          </cell>
        </row>
        <row r="577">
          <cell r="A577" t="str">
            <v>ALPLA</v>
          </cell>
        </row>
        <row r="578">
          <cell r="A578" t="str">
            <v>ALPLA - OPAKOWANIA Z TWORZYW</v>
          </cell>
        </row>
        <row r="579">
          <cell r="A579" t="str">
            <v>ALPLA - OPAKOWANIA Z TWORZYW</v>
          </cell>
        </row>
        <row r="580">
          <cell r="A580" t="str">
            <v>ALPLA ARGENTINA S.A</v>
          </cell>
        </row>
        <row r="581">
          <cell r="A581" t="str">
            <v>ALPLA ARGENTINA S.A</v>
          </cell>
        </row>
        <row r="582">
          <cell r="A582" t="str">
            <v>ALPLA BAESWEILER</v>
          </cell>
        </row>
        <row r="583">
          <cell r="A583" t="str">
            <v>ALPLA BAESWEILER</v>
          </cell>
        </row>
        <row r="584">
          <cell r="A584" t="str">
            <v>ALPLA DE CUERNAVACA</v>
          </cell>
        </row>
        <row r="585">
          <cell r="A585" t="str">
            <v>ALPLA DE VENEZUELA S.A.</v>
          </cell>
        </row>
        <row r="586">
          <cell r="A586" t="str">
            <v>ALPLA DE VENEZUELA S.A.</v>
          </cell>
        </row>
        <row r="587">
          <cell r="A587" t="str">
            <v>ALPLA FRANCE</v>
          </cell>
        </row>
        <row r="588">
          <cell r="A588" t="str">
            <v>ALPLA FRANCE SARL</v>
          </cell>
        </row>
        <row r="589">
          <cell r="A589" t="str">
            <v>ALPLA HARD</v>
          </cell>
        </row>
        <row r="590">
          <cell r="A590" t="str">
            <v>ALPLA KAISERSLAUTERN</v>
          </cell>
        </row>
        <row r="591">
          <cell r="A591" t="str">
            <v>ALPLA KAISERSLAUTERN</v>
          </cell>
        </row>
        <row r="592">
          <cell r="A592" t="str">
            <v>ALPLA KFT</v>
          </cell>
        </row>
        <row r="593">
          <cell r="A593" t="str">
            <v>ALPLA KFT</v>
          </cell>
        </row>
        <row r="594">
          <cell r="A594" t="str">
            <v>ALPLA LEHNER GMBH</v>
          </cell>
        </row>
        <row r="595">
          <cell r="A595" t="str">
            <v>ALPLA LEHNER GMBH</v>
          </cell>
        </row>
        <row r="596">
          <cell r="A596" t="str">
            <v>ALPLA LEHNER GMBH</v>
          </cell>
        </row>
        <row r="597">
          <cell r="A597" t="str">
            <v>ALPLA LEHNER GMBH</v>
          </cell>
        </row>
        <row r="598">
          <cell r="A598" t="str">
            <v>ALPLA LEHNER GMBH &amp; CO.KG</v>
          </cell>
        </row>
        <row r="599">
          <cell r="A599" t="str">
            <v>ALPLA LEHNER GMBH &amp; CO.KG</v>
          </cell>
        </row>
        <row r="600">
          <cell r="A600" t="str">
            <v>ALPLA MAINZ</v>
          </cell>
        </row>
        <row r="601">
          <cell r="A601" t="str">
            <v>ALPLA MAINZ</v>
          </cell>
        </row>
        <row r="602">
          <cell r="A602" t="str">
            <v>ALPLA MEXICO</v>
          </cell>
        </row>
        <row r="603">
          <cell r="A603" t="str">
            <v>ALPLA MEXICO</v>
          </cell>
        </row>
        <row r="604">
          <cell r="A604" t="str">
            <v>ALPLA MEXICO SA DE CV</v>
          </cell>
        </row>
        <row r="605">
          <cell r="A605" t="str">
            <v>ALPLA MEXICO SA DE CV</v>
          </cell>
        </row>
        <row r="606">
          <cell r="A606" t="str">
            <v>ALPLA MEXICO SA DE CV</v>
          </cell>
        </row>
        <row r="607">
          <cell r="A607" t="str">
            <v>ALPLA MILANO S.R.L</v>
          </cell>
        </row>
        <row r="608">
          <cell r="A608" t="str">
            <v>ALPLA MILANO S.R.L</v>
          </cell>
        </row>
        <row r="609">
          <cell r="A609" t="str">
            <v>ALPLA MILANO S.R.L.</v>
          </cell>
        </row>
        <row r="610">
          <cell r="A610" t="str">
            <v>ALPLA MILANO S.R.L.</v>
          </cell>
        </row>
        <row r="611">
          <cell r="A611" t="str">
            <v>ALPLA NEDERLAND B.V.</v>
          </cell>
        </row>
        <row r="612">
          <cell r="A612" t="str">
            <v>ALPLA NEDERLAND B.V.</v>
          </cell>
        </row>
        <row r="613">
          <cell r="A613" t="str">
            <v>ALPLA NICARAGUA, S.A.</v>
          </cell>
        </row>
        <row r="614">
          <cell r="A614" t="str">
            <v>ALPLA NICARAGUA, S.A.</v>
          </cell>
        </row>
        <row r="615">
          <cell r="A615" t="str">
            <v>ALPLA OSTROW</v>
          </cell>
        </row>
        <row r="616">
          <cell r="A616" t="str">
            <v>ALPLA OSTROW</v>
          </cell>
        </row>
        <row r="617">
          <cell r="A617" t="str">
            <v>ALPLA SPOL.S.R.O.</v>
          </cell>
        </row>
        <row r="618">
          <cell r="A618" t="str">
            <v>ALPLA SPOL.S.R.O.</v>
          </cell>
        </row>
        <row r="619">
          <cell r="A619" t="str">
            <v>ALPLA SURINAME</v>
          </cell>
        </row>
        <row r="620">
          <cell r="A620" t="str">
            <v>ALPLA SURINAME</v>
          </cell>
        </row>
        <row r="621">
          <cell r="A621" t="str">
            <v>ALPLA SWISS AG</v>
          </cell>
        </row>
        <row r="622">
          <cell r="A622" t="str">
            <v>ALPLA SWISS AG</v>
          </cell>
        </row>
        <row r="623">
          <cell r="A623" t="str">
            <v>ALPLA SWISS AG</v>
          </cell>
        </row>
        <row r="624">
          <cell r="A624" t="str">
            <v>ALPLA SWISS AG</v>
          </cell>
        </row>
        <row r="625">
          <cell r="A625" t="str">
            <v>ALPLA SWISS AG</v>
          </cell>
        </row>
        <row r="626">
          <cell r="A626" t="str">
            <v>ALPLA SWISS AG</v>
          </cell>
        </row>
        <row r="627">
          <cell r="A627" t="str">
            <v>ALPLA SWISS AG</v>
          </cell>
        </row>
        <row r="628">
          <cell r="A628" t="str">
            <v>ALPLA SWISS AG</v>
          </cell>
        </row>
        <row r="629">
          <cell r="A629" t="str">
            <v>ALPLA SWISS AG</v>
          </cell>
        </row>
        <row r="630">
          <cell r="A630" t="str">
            <v>ALPLA SWISS AG</v>
          </cell>
        </row>
        <row r="631">
          <cell r="A631" t="str">
            <v>ALPLA SWISS AG</v>
          </cell>
        </row>
        <row r="632">
          <cell r="A632" t="str">
            <v>ALPLA SWISS AG</v>
          </cell>
        </row>
        <row r="633">
          <cell r="A633" t="str">
            <v>ALPLA TRADING, S.A. DE C.V.</v>
          </cell>
        </row>
        <row r="634">
          <cell r="A634" t="str">
            <v>ALPLA WERKE</v>
          </cell>
        </row>
        <row r="635">
          <cell r="A635" t="str">
            <v>ALPLA WERKE</v>
          </cell>
        </row>
        <row r="636">
          <cell r="A636" t="str">
            <v>ALPLA WERKE</v>
          </cell>
        </row>
        <row r="637">
          <cell r="A637" t="str">
            <v>ALPLA WERKE</v>
          </cell>
        </row>
        <row r="638">
          <cell r="A638" t="str">
            <v>ALPLA WERKE LEHNER GMBH &amp; CO KG</v>
          </cell>
        </row>
        <row r="639">
          <cell r="A639" t="str">
            <v>ALPLA WERKE LEHNER GMBH &amp; CO KG</v>
          </cell>
        </row>
        <row r="640">
          <cell r="A640" t="str">
            <v>ALPLA WERKE LEHNER GMBH &amp; CO KG</v>
          </cell>
        </row>
        <row r="641">
          <cell r="A641" t="str">
            <v>ALPLA WERKE LEHNER GMBH &amp; CO KG</v>
          </cell>
        </row>
        <row r="642">
          <cell r="A642" t="str">
            <v>ALPLA WERKE MANNHEIM</v>
          </cell>
        </row>
        <row r="643">
          <cell r="A643" t="str">
            <v>ALPLA WERKE MANNHEIM</v>
          </cell>
        </row>
        <row r="644">
          <cell r="A644" t="str">
            <v>ALPLA ZYWIEC</v>
          </cell>
        </row>
        <row r="645">
          <cell r="A645" t="str">
            <v>ALPLA ZYWIEC</v>
          </cell>
        </row>
        <row r="646">
          <cell r="A646" t="str">
            <v>ALPLA-LEHNER GMBH</v>
          </cell>
        </row>
        <row r="647">
          <cell r="A647" t="str">
            <v>ALPLA-LEHNER GMBH</v>
          </cell>
        </row>
        <row r="648">
          <cell r="A648" t="str">
            <v>ALPLA-WERKE</v>
          </cell>
        </row>
        <row r="649">
          <cell r="A649" t="str">
            <v>ALPLA-WERKE</v>
          </cell>
        </row>
        <row r="650">
          <cell r="A650" t="str">
            <v>ALSIM SRL</v>
          </cell>
        </row>
        <row r="651">
          <cell r="A651" t="str">
            <v>ALSIM SRL</v>
          </cell>
        </row>
        <row r="652">
          <cell r="A652" t="str">
            <v>ALSTOM FLUIDES ET MECANIQUE</v>
          </cell>
        </row>
        <row r="653">
          <cell r="A653" t="str">
            <v>ALSTOM FLUIDES ET MECANIQUE</v>
          </cell>
        </row>
        <row r="654">
          <cell r="A654" t="str">
            <v>ALTEC SAN LUIS S.A</v>
          </cell>
        </row>
        <row r="655">
          <cell r="A655" t="str">
            <v>ALTEC SAN LUIS S.A</v>
          </cell>
        </row>
        <row r="656">
          <cell r="A656" t="str">
            <v>ALTECH ALT CO. LTD.</v>
          </cell>
        </row>
        <row r="657">
          <cell r="A657" t="str">
            <v>ALTECH ALT CO. LTD.</v>
          </cell>
        </row>
        <row r="658">
          <cell r="A658" t="str">
            <v>ALTECH NEW MATERIALS (SUZHOU) CO.,</v>
          </cell>
        </row>
        <row r="659">
          <cell r="A659" t="str">
            <v>ALTECH NEW MATERIALS (SUZHOU) CO.,</v>
          </cell>
        </row>
        <row r="660">
          <cell r="A660" t="str">
            <v>ALTOPLAST</v>
          </cell>
        </row>
        <row r="661">
          <cell r="A661" t="str">
            <v>ALTOPLAST</v>
          </cell>
        </row>
        <row r="662">
          <cell r="A662" t="str">
            <v>ALTOPLAST</v>
          </cell>
        </row>
        <row r="663">
          <cell r="A663" t="str">
            <v>ALTOPLAST</v>
          </cell>
        </row>
        <row r="664">
          <cell r="A664" t="str">
            <v>ALTOPLAST AG</v>
          </cell>
        </row>
        <row r="665">
          <cell r="A665" t="str">
            <v>ALTOPLAST AG</v>
          </cell>
        </row>
        <row r="666">
          <cell r="A666" t="str">
            <v>ALTRIMEX</v>
          </cell>
        </row>
        <row r="667">
          <cell r="A667" t="str">
            <v>ALUSUD ALCOA</v>
          </cell>
        </row>
        <row r="668">
          <cell r="A668" t="str">
            <v>ALUSUD ALCOA</v>
          </cell>
        </row>
        <row r="669">
          <cell r="A669" t="str">
            <v>ALUSUD EMBALAJES COLOMBIA LTDA</v>
          </cell>
        </row>
        <row r="670">
          <cell r="A670" t="str">
            <v>ALUSUD EMBALAJES COLOMBIA LTDA</v>
          </cell>
        </row>
        <row r="671">
          <cell r="A671" t="str">
            <v>ALUSUD PERU S.A.</v>
          </cell>
        </row>
        <row r="672">
          <cell r="A672" t="str">
            <v>ALUSUD PERU S.A.</v>
          </cell>
        </row>
        <row r="673">
          <cell r="A673" t="str">
            <v>ALWEN S.A MAGUIL AND ASOCIADOS</v>
          </cell>
        </row>
        <row r="674">
          <cell r="A674" t="str">
            <v>AL-ZAMIL PLASTIC INDUSTRIES LTD</v>
          </cell>
        </row>
        <row r="675">
          <cell r="A675" t="str">
            <v>AL-ZAMIL PLASTIC INDUSTRIES LTD</v>
          </cell>
        </row>
        <row r="676">
          <cell r="A676" t="str">
            <v>AMALGAMATED BEVERAGE INDUSTRIE LTD</v>
          </cell>
        </row>
        <row r="677">
          <cell r="A677" t="str">
            <v>AMALGAMATED BEVERAGE INDUSTRIE LTD</v>
          </cell>
        </row>
        <row r="678">
          <cell r="A678" t="str">
            <v>AMALGAMATED BEVERAGE INDUSTRIES LTD</v>
          </cell>
        </row>
        <row r="679">
          <cell r="A679" t="str">
            <v>AMALGAMATED BEVERAGE INDUSTRIES LTD</v>
          </cell>
        </row>
        <row r="680">
          <cell r="A680" t="str">
            <v>AMBEV</v>
          </cell>
        </row>
        <row r="681">
          <cell r="A681" t="str">
            <v>AMBEV</v>
          </cell>
        </row>
        <row r="682">
          <cell r="A682" t="str">
            <v>AMCOR</v>
          </cell>
        </row>
        <row r="683">
          <cell r="A683" t="str">
            <v>AMCOR</v>
          </cell>
        </row>
        <row r="684">
          <cell r="A684" t="str">
            <v>AMCOR</v>
          </cell>
        </row>
        <row r="685">
          <cell r="A685" t="str">
            <v>AMCOR</v>
          </cell>
        </row>
        <row r="686">
          <cell r="A686" t="str">
            <v>AMCOR</v>
          </cell>
        </row>
        <row r="687">
          <cell r="A687" t="str">
            <v>AMCOR</v>
          </cell>
        </row>
        <row r="688">
          <cell r="A688" t="str">
            <v>AMCOR</v>
          </cell>
        </row>
        <row r="689">
          <cell r="A689" t="str">
            <v>AMCOR</v>
          </cell>
        </row>
        <row r="690">
          <cell r="A690" t="str">
            <v>AMCOR</v>
          </cell>
        </row>
        <row r="691">
          <cell r="A691" t="str">
            <v>AMCOR</v>
          </cell>
        </row>
        <row r="692">
          <cell r="A692" t="str">
            <v>AMCOR</v>
          </cell>
        </row>
        <row r="693">
          <cell r="A693" t="str">
            <v>AMCOR</v>
          </cell>
        </row>
        <row r="694">
          <cell r="A694" t="str">
            <v>AMCOR</v>
          </cell>
        </row>
        <row r="695">
          <cell r="A695" t="str">
            <v>AMCOR</v>
          </cell>
        </row>
        <row r="696">
          <cell r="A696" t="str">
            <v>AMCOR</v>
          </cell>
        </row>
        <row r="697">
          <cell r="A697" t="str">
            <v>AMCOR</v>
          </cell>
        </row>
        <row r="698">
          <cell r="A698" t="str">
            <v>AMCOR</v>
          </cell>
        </row>
        <row r="699">
          <cell r="A699" t="str">
            <v>AMCOR</v>
          </cell>
        </row>
        <row r="700">
          <cell r="A700" t="str">
            <v>AMCOR</v>
          </cell>
        </row>
        <row r="701">
          <cell r="A701" t="str">
            <v>AMCOR</v>
          </cell>
        </row>
        <row r="702">
          <cell r="A702" t="str">
            <v>AMCOR</v>
          </cell>
        </row>
        <row r="703">
          <cell r="A703" t="str">
            <v>AMCOR</v>
          </cell>
        </row>
        <row r="704">
          <cell r="A704" t="str">
            <v>AMCOR</v>
          </cell>
        </row>
        <row r="705">
          <cell r="A705" t="str">
            <v>AMCOR</v>
          </cell>
        </row>
        <row r="706">
          <cell r="A706" t="str">
            <v>AMCOR</v>
          </cell>
        </row>
        <row r="707">
          <cell r="A707" t="str">
            <v>AMCOR AMBALAJ SAN VE TIC A.S.</v>
          </cell>
        </row>
        <row r="708">
          <cell r="A708" t="str">
            <v>AMCOR C/O COCA COLA SIDCUP</v>
          </cell>
        </row>
        <row r="709">
          <cell r="A709" t="str">
            <v>AMCOR GUADALAJARA</v>
          </cell>
        </row>
        <row r="710">
          <cell r="A710" t="str">
            <v>AMCOR GUADALAJARA</v>
          </cell>
        </row>
        <row r="711">
          <cell r="A711" t="str">
            <v>AMCOR GUADALAJARA</v>
          </cell>
        </row>
        <row r="712">
          <cell r="A712" t="str">
            <v>AMCOR GUADALAJARA</v>
          </cell>
        </row>
        <row r="713">
          <cell r="A713" t="str">
            <v>AMCOR INSURGENTES</v>
          </cell>
        </row>
        <row r="714">
          <cell r="A714" t="str">
            <v>AMCOR INSURGENTES</v>
          </cell>
        </row>
        <row r="715">
          <cell r="A715" t="str">
            <v>AMCOR ITALIA SRL</v>
          </cell>
        </row>
        <row r="716">
          <cell r="A716" t="str">
            <v>AMCOR ITALIA SRL</v>
          </cell>
        </row>
        <row r="717">
          <cell r="A717" t="str">
            <v>AMCOR LA PAZ</v>
          </cell>
        </row>
        <row r="718">
          <cell r="A718" t="str">
            <v>AMCOR LA PAZ</v>
          </cell>
        </row>
        <row r="719">
          <cell r="A719" t="str">
            <v>AMCOR PERU</v>
          </cell>
        </row>
        <row r="720">
          <cell r="A720" t="str">
            <v>AMCOR PET &amp; CLOSURES</v>
          </cell>
        </row>
        <row r="721">
          <cell r="A721" t="str">
            <v>AMCOR PET &amp; CLOSURES</v>
          </cell>
        </row>
        <row r="722">
          <cell r="A722" t="str">
            <v>AMCOR PET AMERICAS INC</v>
          </cell>
        </row>
        <row r="723">
          <cell r="A723" t="str">
            <v>AMCOR PET AMERICAS INC</v>
          </cell>
        </row>
        <row r="724">
          <cell r="A724" t="str">
            <v>AMCOR PET AMERICAS INC.</v>
          </cell>
        </row>
        <row r="725">
          <cell r="A725" t="str">
            <v>AMCOR PET AMERICAS INC.</v>
          </cell>
        </row>
        <row r="726">
          <cell r="A726" t="str">
            <v>AMCOR PET FRANCE</v>
          </cell>
        </row>
        <row r="727">
          <cell r="A727" t="str">
            <v>AMCOR PET FRANCE</v>
          </cell>
        </row>
        <row r="728">
          <cell r="A728" t="str">
            <v>AMCOR PET PACKAGING</v>
          </cell>
        </row>
        <row r="729">
          <cell r="A729" t="str">
            <v>AMCOR PET PACKAGING</v>
          </cell>
        </row>
        <row r="730">
          <cell r="A730" t="str">
            <v>AMCOR PET PACKAGING</v>
          </cell>
        </row>
        <row r="731">
          <cell r="A731" t="str">
            <v>AMCOR PET PACKAGING</v>
          </cell>
        </row>
        <row r="732">
          <cell r="A732" t="str">
            <v>AMCOR PET PACKAGING</v>
          </cell>
        </row>
        <row r="733">
          <cell r="A733" t="str">
            <v>AMCOR PET PACKAGING</v>
          </cell>
        </row>
        <row r="734">
          <cell r="A734" t="str">
            <v>AMCOR PET PACKAGING</v>
          </cell>
        </row>
        <row r="735">
          <cell r="A735" t="str">
            <v>AMCOR PET PACKAGING</v>
          </cell>
        </row>
        <row r="736">
          <cell r="A736" t="str">
            <v>AMCOR PET PACKAGING</v>
          </cell>
        </row>
        <row r="737">
          <cell r="A737" t="str">
            <v>AMCOR PET PACKAGING</v>
          </cell>
        </row>
        <row r="738">
          <cell r="A738" t="str">
            <v>AMCOR PET PACKAGING</v>
          </cell>
        </row>
        <row r="739">
          <cell r="A739" t="str">
            <v>AMCOR PET PACKAGING</v>
          </cell>
        </row>
        <row r="740">
          <cell r="A740" t="str">
            <v>AMCOR PET PACKAGING</v>
          </cell>
        </row>
        <row r="741">
          <cell r="A741" t="str">
            <v>AMCOR PET PACKAGING</v>
          </cell>
        </row>
        <row r="742">
          <cell r="A742" t="str">
            <v>AMCOR PET PACKAGING</v>
          </cell>
        </row>
        <row r="743">
          <cell r="A743" t="str">
            <v>AMCOR PET PACKAGING</v>
          </cell>
        </row>
        <row r="744">
          <cell r="A744" t="str">
            <v>AMCOR PET PACKAGING</v>
          </cell>
        </row>
        <row r="745">
          <cell r="A745" t="str">
            <v>AMCOR PET PACKAGING</v>
          </cell>
        </row>
        <row r="746">
          <cell r="A746" t="str">
            <v>AMCOR PET PACKAGING</v>
          </cell>
        </row>
        <row r="747">
          <cell r="A747" t="str">
            <v>AMCOR PET PACKAGING</v>
          </cell>
        </row>
        <row r="748">
          <cell r="A748" t="str">
            <v>AMCOR PET PACKAGING</v>
          </cell>
        </row>
        <row r="749">
          <cell r="A749" t="str">
            <v>AMCOR PET PACKAGING</v>
          </cell>
        </row>
        <row r="750">
          <cell r="A750" t="str">
            <v>AMCOR PET PACKAGING</v>
          </cell>
        </row>
        <row r="751">
          <cell r="A751" t="str">
            <v>AMCOR PET PACKAGING</v>
          </cell>
        </row>
        <row r="752">
          <cell r="A752" t="str">
            <v>AMCOR PET PACKAGING</v>
          </cell>
        </row>
        <row r="753">
          <cell r="A753" t="str">
            <v>AMCOR PET PACKAGING</v>
          </cell>
        </row>
        <row r="754">
          <cell r="A754" t="str">
            <v>AMCOR PET PACKAGING</v>
          </cell>
        </row>
        <row r="755">
          <cell r="A755" t="str">
            <v>AMCOR PET PACKAGING</v>
          </cell>
        </row>
        <row r="756">
          <cell r="A756" t="str">
            <v>AMCOR PET PACKAGING</v>
          </cell>
        </row>
        <row r="757">
          <cell r="A757" t="str">
            <v>AMCOR PET PACKAGING</v>
          </cell>
        </row>
        <row r="758">
          <cell r="A758" t="str">
            <v>AMCOR PET PACKAGING</v>
          </cell>
        </row>
        <row r="759">
          <cell r="A759" t="str">
            <v>AMCOR PET PACKAGING</v>
          </cell>
        </row>
        <row r="760">
          <cell r="A760" t="str">
            <v>AMCOR PET PACKAGING</v>
          </cell>
        </row>
        <row r="761">
          <cell r="A761" t="str">
            <v>AMCOR PET PACKAGING</v>
          </cell>
        </row>
        <row r="762">
          <cell r="A762" t="str">
            <v>AMCOR PET PACKAGING</v>
          </cell>
        </row>
        <row r="763">
          <cell r="A763" t="str">
            <v>AMCOR PET PACKAGING</v>
          </cell>
        </row>
        <row r="764">
          <cell r="A764" t="str">
            <v>AMCOR PET PACKAGING</v>
          </cell>
        </row>
        <row r="765">
          <cell r="A765" t="str">
            <v>AMCOR PET PACKAGING</v>
          </cell>
        </row>
        <row r="766">
          <cell r="A766" t="str">
            <v>AMCOR PET PACKAGING</v>
          </cell>
        </row>
        <row r="767">
          <cell r="A767" t="str">
            <v>AMCOR PET PACKAGING</v>
          </cell>
        </row>
        <row r="768">
          <cell r="A768" t="str">
            <v>AMCOR PET PACKAGING</v>
          </cell>
        </row>
        <row r="769">
          <cell r="A769" t="str">
            <v>AMCOR PET PACKAGING</v>
          </cell>
        </row>
        <row r="770">
          <cell r="A770" t="str">
            <v>AMCOR PET PACKAGING</v>
          </cell>
        </row>
        <row r="771">
          <cell r="A771" t="str">
            <v>AMCOR PET PACKAGING</v>
          </cell>
        </row>
        <row r="772">
          <cell r="A772" t="str">
            <v>AMCOR PET PACKAGING</v>
          </cell>
        </row>
        <row r="773">
          <cell r="A773" t="str">
            <v>AMCOR PET PACKAGING</v>
          </cell>
        </row>
        <row r="774">
          <cell r="A774" t="str">
            <v>AMCOR PET PACKAGING DE ARGENTINA</v>
          </cell>
        </row>
        <row r="775">
          <cell r="A775" t="str">
            <v>AMCOR PET PACKAGING DE ARGENTINA</v>
          </cell>
        </row>
        <row r="776">
          <cell r="A776" t="str">
            <v>AMCOR PET PACKAGING DE MEXICO</v>
          </cell>
        </row>
        <row r="777">
          <cell r="A777" t="str">
            <v>AMCOR PET PACKAGING DE VENEZUELA</v>
          </cell>
        </row>
        <row r="778">
          <cell r="A778" t="str">
            <v>AMCOR PET PACKAGING DE VENEZUELA</v>
          </cell>
        </row>
        <row r="779">
          <cell r="A779" t="str">
            <v>AMCOR PET PACKAGING DE VENEZUELA</v>
          </cell>
        </row>
        <row r="780">
          <cell r="A780" t="str">
            <v>AMCOR PET PACKAGING DE VENEZUELA SA</v>
          </cell>
        </row>
        <row r="781">
          <cell r="A781" t="str">
            <v>AMCOR PET PACKAGING DE VENEZUELA SA</v>
          </cell>
        </row>
        <row r="782">
          <cell r="A782" t="str">
            <v>AMCOR PET PACKAGING DEL ECUADOR S.A</v>
          </cell>
        </row>
        <row r="783">
          <cell r="A783" t="str">
            <v>AMCOR PET PACKAGING DEL ECUADOR S.A</v>
          </cell>
        </row>
        <row r="784">
          <cell r="A784" t="str">
            <v>AMCOR PET PACKAGING DEL PERU S.A</v>
          </cell>
        </row>
        <row r="785">
          <cell r="A785" t="str">
            <v>AMCOR PET PACKAGING FRANCE SAS</v>
          </cell>
        </row>
        <row r="786">
          <cell r="A786" t="str">
            <v>AMCOR PET PACKAGING NA</v>
          </cell>
        </row>
        <row r="787">
          <cell r="A787" t="str">
            <v>AMCOR PET PACKAGING NA</v>
          </cell>
        </row>
        <row r="788">
          <cell r="A788" t="str">
            <v>AMCOR PET PACKAGING POLSKA SP.</v>
          </cell>
        </row>
        <row r="789">
          <cell r="A789" t="str">
            <v>AMCOR PET PACKAGING SP. Z.O.O</v>
          </cell>
        </row>
        <row r="790">
          <cell r="A790" t="str">
            <v>AMCOR PET PACKAGING USA INC.</v>
          </cell>
        </row>
        <row r="791">
          <cell r="A791" t="str">
            <v>AMCOR PET PACKAGING USA INC.</v>
          </cell>
        </row>
        <row r="792">
          <cell r="A792" t="str">
            <v>AMCOR PET PACKAGING USA INC.</v>
          </cell>
        </row>
        <row r="793">
          <cell r="A793" t="str">
            <v>AMCOR PET PACKAGING USA INC.</v>
          </cell>
        </row>
        <row r="794">
          <cell r="A794" t="str">
            <v>AMCOR PET PACKAGING USA INC.-SHIP T</v>
          </cell>
        </row>
        <row r="795">
          <cell r="A795" t="str">
            <v>AMCOR PET PACKAGING USA INC.-SHIP T</v>
          </cell>
        </row>
        <row r="796">
          <cell r="A796" t="str">
            <v>AMCOR PET TECHNOLOGIES</v>
          </cell>
        </row>
        <row r="797">
          <cell r="A797" t="str">
            <v>AMCOR PET TECHNOLOGIES</v>
          </cell>
        </row>
        <row r="798">
          <cell r="A798" t="str">
            <v>AMCOR VERACRUZ</v>
          </cell>
        </row>
        <row r="799">
          <cell r="A799" t="str">
            <v>AMERICAN NATIONAL CAN</v>
          </cell>
        </row>
        <row r="800">
          <cell r="A800" t="str">
            <v>AMERICAN NATIONAL CAN</v>
          </cell>
        </row>
        <row r="801">
          <cell r="A801" t="str">
            <v>AMERICHEM INCORPORATED</v>
          </cell>
        </row>
        <row r="802">
          <cell r="A802" t="str">
            <v>AMERICHEM INCORPORATED</v>
          </cell>
        </row>
        <row r="803">
          <cell r="A803" t="str">
            <v>AMFORA</v>
          </cell>
        </row>
        <row r="804">
          <cell r="A804" t="str">
            <v>AMFORA</v>
          </cell>
        </row>
        <row r="805">
          <cell r="A805" t="str">
            <v>AMORA MAILLE</v>
          </cell>
        </row>
        <row r="806">
          <cell r="A806" t="str">
            <v>AMORA MAILLE</v>
          </cell>
        </row>
        <row r="807">
          <cell r="A807" t="str">
            <v>AMORA MAILLE</v>
          </cell>
        </row>
        <row r="808">
          <cell r="A808" t="str">
            <v>AMORA MAILLE</v>
          </cell>
        </row>
        <row r="809">
          <cell r="A809" t="str">
            <v>AMORA MAILLE</v>
          </cell>
        </row>
        <row r="810">
          <cell r="A810" t="str">
            <v>AMRAZ  PACKAGING LTD</v>
          </cell>
        </row>
        <row r="811">
          <cell r="A811" t="str">
            <v>AMRAZ  PACKAGING LTD</v>
          </cell>
        </row>
        <row r="812">
          <cell r="A812" t="str">
            <v>AMS BRAUEREITECHNIK GMBH</v>
          </cell>
        </row>
        <row r="813">
          <cell r="A813" t="str">
            <v>AMS BRAUEREITECHNIK GMBH</v>
          </cell>
        </row>
        <row r="814">
          <cell r="A814" t="str">
            <v>ANAPTIXIAKI ETERIA GERGERIS</v>
          </cell>
        </row>
        <row r="815">
          <cell r="A815" t="str">
            <v>ANAPTIXIAKI ETERIA GERGERIS</v>
          </cell>
        </row>
        <row r="816">
          <cell r="A816" t="str">
            <v>ANDREAS LENESCHMIDT VITALON GMBH</v>
          </cell>
        </row>
        <row r="817">
          <cell r="A817" t="str">
            <v>ANDREAS LENESCHMIDT VITALON GMBH</v>
          </cell>
        </row>
        <row r="818">
          <cell r="A818" t="str">
            <v>ANDUZE</v>
          </cell>
        </row>
        <row r="819">
          <cell r="A819" t="str">
            <v>ANDUZE</v>
          </cell>
        </row>
        <row r="820">
          <cell r="A820" t="str">
            <v>ANGLO EASTERN EXPORTS LTD</v>
          </cell>
        </row>
        <row r="821">
          <cell r="A821" t="str">
            <v>ANKER HOUSE EXPORTS LIMITED</v>
          </cell>
        </row>
        <row r="822">
          <cell r="A822" t="str">
            <v>ANKER HOUSE EXPORTS LIMITED</v>
          </cell>
        </row>
        <row r="823">
          <cell r="A823" t="str">
            <v>ANKER MOULDING SYSTEMS</v>
          </cell>
        </row>
        <row r="824">
          <cell r="A824" t="str">
            <v>ANNE SERVICES</v>
          </cell>
        </row>
        <row r="825">
          <cell r="A825" t="str">
            <v>ANNE SERVICES</v>
          </cell>
        </row>
        <row r="826">
          <cell r="A826" t="str">
            <v>ANSAN ANKARA GYDA MEBRUBAT VE MEYVE</v>
          </cell>
        </row>
        <row r="827">
          <cell r="A827" t="str">
            <v>ANTARTIC</v>
          </cell>
        </row>
        <row r="828">
          <cell r="A828" t="str">
            <v>ANTARTIC</v>
          </cell>
        </row>
        <row r="829">
          <cell r="A829" t="str">
            <v>ANTILLEAN PET CONTAINER N.V.</v>
          </cell>
        </row>
        <row r="830">
          <cell r="A830" t="str">
            <v>ANTILLEAN PET CONTAINER N.V.</v>
          </cell>
        </row>
        <row r="831">
          <cell r="A831" t="str">
            <v>AOH ALGEMENE OLIEHANDEL B.V</v>
          </cell>
        </row>
        <row r="832">
          <cell r="A832" t="str">
            <v>AOH ALGEMENE OLIEHANDEL B.V</v>
          </cell>
        </row>
        <row r="833">
          <cell r="A833" t="str">
            <v>AOOT KAVMINVODY</v>
          </cell>
        </row>
        <row r="834">
          <cell r="A834" t="str">
            <v>AOOT KAVMINVODY</v>
          </cell>
        </row>
        <row r="835">
          <cell r="A835" t="str">
            <v>AOP</v>
          </cell>
        </row>
        <row r="836">
          <cell r="A836" t="str">
            <v>AOP</v>
          </cell>
        </row>
        <row r="837">
          <cell r="A837" t="str">
            <v>AOP</v>
          </cell>
        </row>
        <row r="838">
          <cell r="A838" t="str">
            <v>AOP</v>
          </cell>
        </row>
        <row r="839">
          <cell r="A839" t="str">
            <v>AOP</v>
          </cell>
        </row>
        <row r="840">
          <cell r="A840" t="str">
            <v>AOP IBERIA, SL</v>
          </cell>
        </row>
        <row r="841">
          <cell r="A841" t="str">
            <v>AOP IBERIA, SL</v>
          </cell>
        </row>
        <row r="842">
          <cell r="A842" t="str">
            <v>AOR N.V</v>
          </cell>
        </row>
        <row r="843">
          <cell r="A843" t="str">
            <v>AOZT EDINSTVO</v>
          </cell>
        </row>
        <row r="844">
          <cell r="A844" t="str">
            <v>AOZT EDINSTVO</v>
          </cell>
        </row>
        <row r="845">
          <cell r="A845" t="str">
            <v>APATINSKA PIVARA AD</v>
          </cell>
        </row>
        <row r="846">
          <cell r="A846" t="str">
            <v>APEGELEC INDUSTRIE</v>
          </cell>
        </row>
        <row r="847">
          <cell r="A847" t="str">
            <v>APEGELEC INDUSTRIE</v>
          </cell>
        </row>
        <row r="848">
          <cell r="A848" t="str">
            <v>APEGELEC INDUSTRIES</v>
          </cell>
        </row>
        <row r="849">
          <cell r="A849" t="str">
            <v>APEGELEC INDUSTRIES</v>
          </cell>
        </row>
        <row r="850">
          <cell r="A850" t="str">
            <v>APV FRANCE</v>
          </cell>
        </row>
        <row r="851">
          <cell r="A851" t="str">
            <v>APV FRANCE</v>
          </cell>
        </row>
        <row r="852">
          <cell r="A852" t="str">
            <v>AQUA DEUS SL</v>
          </cell>
        </row>
        <row r="853">
          <cell r="A853" t="str">
            <v>AQUA DEUS SL</v>
          </cell>
        </row>
        <row r="854">
          <cell r="A854" t="str">
            <v>AQUA DEUS SL</v>
          </cell>
        </row>
        <row r="855">
          <cell r="A855" t="str">
            <v>AQUA DEUS SL</v>
          </cell>
        </row>
        <row r="856">
          <cell r="A856" t="str">
            <v>AQUA DEUS, S.L.</v>
          </cell>
        </row>
        <row r="857">
          <cell r="A857" t="str">
            <v>AQUA DEUS, S.L.</v>
          </cell>
        </row>
        <row r="858">
          <cell r="A858" t="str">
            <v>AQUA DIRECT LTD</v>
          </cell>
        </row>
        <row r="859">
          <cell r="A859" t="str">
            <v>AQUA TERRENA INT. AB</v>
          </cell>
        </row>
        <row r="860">
          <cell r="A860" t="str">
            <v>AQUAKONRAD S.A.</v>
          </cell>
        </row>
        <row r="861">
          <cell r="A861" t="str">
            <v>AQUAKONRAD S.A.</v>
          </cell>
        </row>
        <row r="862">
          <cell r="A862" t="str">
            <v>AQUAMARK</v>
          </cell>
        </row>
        <row r="863">
          <cell r="A863" t="str">
            <v>AQUAPAK</v>
          </cell>
        </row>
        <row r="864">
          <cell r="A864" t="str">
            <v>AQUAPAK</v>
          </cell>
        </row>
        <row r="865">
          <cell r="A865" t="str">
            <v>AQUAPENN SPRING WATER COMP.</v>
          </cell>
        </row>
        <row r="866">
          <cell r="A866" t="str">
            <v>AQUAPENN SPRING WATER COMP.</v>
          </cell>
        </row>
        <row r="867">
          <cell r="A867" t="str">
            <v>AQUAPLAST LTD</v>
          </cell>
        </row>
        <row r="868">
          <cell r="A868" t="str">
            <v>AQUAPLASTIK</v>
          </cell>
        </row>
        <row r="869">
          <cell r="A869" t="str">
            <v>AQUARIUS DRINKS</v>
          </cell>
        </row>
        <row r="870">
          <cell r="A870" t="str">
            <v>AQUARIUS-AQUA KFT</v>
          </cell>
        </row>
        <row r="871">
          <cell r="A871" t="str">
            <v>AQUARIUS-AQUA KFT</v>
          </cell>
        </row>
        <row r="872">
          <cell r="A872" t="str">
            <v>AQUAS DE MAESTRAGO</v>
          </cell>
        </row>
        <row r="873">
          <cell r="A873" t="str">
            <v>AQUAS DE MAESTRAGO</v>
          </cell>
        </row>
        <row r="874">
          <cell r="A874" t="str">
            <v>AQUASAG SRO</v>
          </cell>
        </row>
        <row r="875">
          <cell r="A875" t="str">
            <v>AQUASAG TRADING MORAVA SRO</v>
          </cell>
        </row>
        <row r="876">
          <cell r="A876" t="str">
            <v>ARAAK FOOD INDUSTRIES CO. LTD</v>
          </cell>
        </row>
        <row r="877">
          <cell r="A877" t="str">
            <v>ARAB LEASING CORPORATION</v>
          </cell>
        </row>
        <row r="878">
          <cell r="A878" t="str">
            <v>ARAB TRADING GROUP</v>
          </cell>
        </row>
        <row r="879">
          <cell r="A879" t="str">
            <v>ARAB TRADING GROUP</v>
          </cell>
        </row>
        <row r="880">
          <cell r="A880" t="str">
            <v>ARABIAN BEVERAGE PRODUCTION &amp;</v>
          </cell>
        </row>
        <row r="881">
          <cell r="A881" t="str">
            <v>ARABIAN BEVERAGE PRODUCTION &amp;</v>
          </cell>
        </row>
        <row r="882">
          <cell r="A882" t="str">
            <v>ARCHA SRL</v>
          </cell>
        </row>
        <row r="883">
          <cell r="A883" t="str">
            <v>ARCHA SRL</v>
          </cell>
        </row>
        <row r="884">
          <cell r="A884" t="str">
            <v>ARDA PLAST LTD</v>
          </cell>
        </row>
        <row r="885">
          <cell r="A885" t="str">
            <v>ARDA PLAST LTD</v>
          </cell>
        </row>
        <row r="886">
          <cell r="A886" t="str">
            <v>ARGOV ENGINEERING LTD.</v>
          </cell>
        </row>
        <row r="887">
          <cell r="A887" t="str">
            <v>ARGOV ENGINEERING LTD.</v>
          </cell>
        </row>
        <row r="888">
          <cell r="A888" t="str">
            <v>ARGUS</v>
          </cell>
        </row>
        <row r="889">
          <cell r="A889" t="str">
            <v>ARGUS</v>
          </cell>
        </row>
        <row r="890">
          <cell r="A890" t="str">
            <v>ARIUS</v>
          </cell>
        </row>
        <row r="891">
          <cell r="A891" t="str">
            <v>ARIUS</v>
          </cell>
        </row>
        <row r="892">
          <cell r="A892" t="str">
            <v>ARKINA</v>
          </cell>
        </row>
        <row r="893">
          <cell r="A893" t="str">
            <v>ARKINA</v>
          </cell>
        </row>
        <row r="894">
          <cell r="A894" t="str">
            <v>ARLA FOOD</v>
          </cell>
        </row>
        <row r="895">
          <cell r="A895" t="str">
            <v>ARLA FOODS</v>
          </cell>
        </row>
        <row r="896">
          <cell r="A896" t="str">
            <v>ARLA FOODS</v>
          </cell>
        </row>
        <row r="897">
          <cell r="A897" t="str">
            <v>ARLA FOODS LTD</v>
          </cell>
        </row>
        <row r="898">
          <cell r="A898" t="str">
            <v>AROL SPA</v>
          </cell>
        </row>
        <row r="899">
          <cell r="A899" t="str">
            <v>AROL SPA</v>
          </cell>
        </row>
        <row r="900">
          <cell r="A900" t="str">
            <v>ARRENDADORA ALBA DORADA S.A.</v>
          </cell>
        </row>
        <row r="901">
          <cell r="A901" t="str">
            <v>ARRENDADORA ALBA DORADA S.A.</v>
          </cell>
        </row>
        <row r="902">
          <cell r="A902" t="str">
            <v>ARRENDADORA INTERNACIONAL</v>
          </cell>
        </row>
        <row r="903">
          <cell r="A903" t="str">
            <v>ARRENDADORA INTERNACIONAL</v>
          </cell>
        </row>
        <row r="904">
          <cell r="A904" t="str">
            <v>ARRENDAMIENTO DE MAQUINARIA</v>
          </cell>
        </row>
        <row r="905">
          <cell r="A905" t="str">
            <v>ARRENDAMIENTO DE MAQUINARIA</v>
          </cell>
        </row>
        <row r="906">
          <cell r="A906" t="str">
            <v>ARRO S.A</v>
          </cell>
        </row>
        <row r="907">
          <cell r="A907" t="str">
            <v>ARWA MINERAL WATER CO LTD</v>
          </cell>
        </row>
        <row r="908">
          <cell r="A908" t="str">
            <v>ARWA MINERAL WATER CO LTD</v>
          </cell>
        </row>
        <row r="909">
          <cell r="A909" t="str">
            <v>ARY FRANCE</v>
          </cell>
        </row>
        <row r="910">
          <cell r="A910" t="str">
            <v>ARY FRANCE</v>
          </cell>
        </row>
        <row r="911">
          <cell r="A911" t="str">
            <v>AS EBM GRUPP</v>
          </cell>
        </row>
        <row r="912">
          <cell r="A912" t="str">
            <v>AS EESTI COCA COLA</v>
          </cell>
        </row>
        <row r="913">
          <cell r="A913" t="str">
            <v>AS EESTI COCA COLA</v>
          </cell>
        </row>
        <row r="914">
          <cell r="A914" t="str">
            <v>AS ONE PET CONTAINERS</v>
          </cell>
        </row>
        <row r="915">
          <cell r="A915" t="str">
            <v>AS VIRU OLU</v>
          </cell>
        </row>
        <row r="916">
          <cell r="A916" t="str">
            <v>ASAHI SOFT DRINK AKASHI PLANT</v>
          </cell>
        </row>
        <row r="917">
          <cell r="A917" t="str">
            <v>ASAHI SOFT DRINK AKASHI PLANT</v>
          </cell>
        </row>
        <row r="918">
          <cell r="A918" t="str">
            <v>ASAHI SOFT DRINK HEAD OFFICE</v>
          </cell>
        </row>
        <row r="919">
          <cell r="A919" t="str">
            <v>ASAHI SOFT DRINK HEAD OFFICE</v>
          </cell>
        </row>
        <row r="920">
          <cell r="A920" t="str">
            <v>ASC SOSSIDI &amp; CO. GMBH</v>
          </cell>
        </row>
        <row r="921">
          <cell r="A921" t="str">
            <v>ASC SOSSIDI &amp; CO. GMBH</v>
          </cell>
        </row>
        <row r="922">
          <cell r="A922" t="str">
            <v>ASCENT LTD</v>
          </cell>
        </row>
        <row r="923">
          <cell r="A923" t="str">
            <v>ASCENT LTD</v>
          </cell>
        </row>
        <row r="924">
          <cell r="A924" t="str">
            <v>ASIA BREWERY INCORPORATED</v>
          </cell>
        </row>
        <row r="925">
          <cell r="A925" t="str">
            <v>ASIA BREWERY INCORPORATED</v>
          </cell>
        </row>
        <row r="926">
          <cell r="A926" t="str">
            <v>ASIA BREWERY INCORPORATED</v>
          </cell>
        </row>
        <row r="927">
          <cell r="A927" t="str">
            <v>ASIA BREWERY INCORPORATED</v>
          </cell>
        </row>
        <row r="928">
          <cell r="A928" t="str">
            <v>ASIA CASPIAN ENGG COMPANY</v>
          </cell>
        </row>
        <row r="929">
          <cell r="A929" t="str">
            <v>ASIAN AMERICAN CONTAINER</v>
          </cell>
        </row>
        <row r="930">
          <cell r="A930" t="str">
            <v>ASIAN AMERICAN CONTAINER</v>
          </cell>
        </row>
        <row r="931">
          <cell r="A931" t="str">
            <v>ASIAN AMERICAN CONTAINERS</v>
          </cell>
        </row>
        <row r="932">
          <cell r="A932" t="str">
            <v>ASIAN AMERICAN CONTAINERS</v>
          </cell>
        </row>
        <row r="933">
          <cell r="A933" t="str">
            <v>ASSISTANCE 97</v>
          </cell>
        </row>
        <row r="934">
          <cell r="A934" t="str">
            <v>ASSISTANCE 97</v>
          </cell>
        </row>
        <row r="935">
          <cell r="A935" t="str">
            <v>ASTON</v>
          </cell>
        </row>
        <row r="936">
          <cell r="A936" t="str">
            <v>ASTURBEGA</v>
          </cell>
        </row>
        <row r="937">
          <cell r="A937" t="str">
            <v>ASTURBEGA</v>
          </cell>
        </row>
        <row r="938">
          <cell r="A938" t="str">
            <v>ATCO INDUSTRIES LIMITED</v>
          </cell>
        </row>
        <row r="939">
          <cell r="A939" t="str">
            <v>ATCO INDUSTRIES LIMITED</v>
          </cell>
        </row>
        <row r="940">
          <cell r="A940" t="str">
            <v>ATELIER MICHEL BODIN</v>
          </cell>
        </row>
        <row r="941">
          <cell r="A941" t="str">
            <v>ATELIER MICHEL BODIN</v>
          </cell>
        </row>
        <row r="942">
          <cell r="A942" t="str">
            <v>ATELIERS FRANCOIS COMPRESSEURS SA</v>
          </cell>
        </row>
        <row r="943">
          <cell r="A943" t="str">
            <v>ATHENIAN BREWERY S.A</v>
          </cell>
        </row>
        <row r="944">
          <cell r="A944" t="str">
            <v>ATHENIAN BREWERY S.A.</v>
          </cell>
        </row>
        <row r="945">
          <cell r="A945" t="str">
            <v>ATLAN S.A</v>
          </cell>
        </row>
        <row r="946">
          <cell r="A946" t="str">
            <v>ATLAN S.A</v>
          </cell>
        </row>
        <row r="947">
          <cell r="A947" t="str">
            <v>ATLAS BOTTLING CO</v>
          </cell>
        </row>
        <row r="948">
          <cell r="A948" t="str">
            <v>ATLAS BOTTLING CO</v>
          </cell>
        </row>
        <row r="949">
          <cell r="A949" t="str">
            <v>ATLAS BOTTLING COMPANY</v>
          </cell>
        </row>
        <row r="950">
          <cell r="A950" t="str">
            <v>ATLAS BOTTLING CORPORATION</v>
          </cell>
        </row>
        <row r="951">
          <cell r="A951" t="str">
            <v>ATLAS BOTTLING CORPORATION</v>
          </cell>
        </row>
        <row r="952">
          <cell r="A952" t="str">
            <v>ATLAS BOTTLING CORPORATION</v>
          </cell>
        </row>
        <row r="953">
          <cell r="A953" t="str">
            <v>ATLAS BOTTLING CORPORATION</v>
          </cell>
        </row>
        <row r="954">
          <cell r="A954" t="str">
            <v>ATM</v>
          </cell>
        </row>
        <row r="955">
          <cell r="A955" t="str">
            <v>AUD D. REYNAUD</v>
          </cell>
        </row>
        <row r="956">
          <cell r="A956" t="str">
            <v>AUD D. REYNAUD</v>
          </cell>
        </row>
        <row r="957">
          <cell r="A957" t="str">
            <v>AUDILESA S.A</v>
          </cell>
        </row>
        <row r="958">
          <cell r="A958" t="str">
            <v>AUDILESA S.A</v>
          </cell>
        </row>
        <row r="959">
          <cell r="A959" t="str">
            <v>AUJAN SOFT DRINKS INDUSTRIES</v>
          </cell>
        </row>
        <row r="960">
          <cell r="A960" t="str">
            <v>AUS</v>
          </cell>
        </row>
        <row r="961">
          <cell r="A961" t="str">
            <v>AUS</v>
          </cell>
        </row>
        <row r="962">
          <cell r="A962" t="str">
            <v>AVERON KY</v>
          </cell>
        </row>
        <row r="963">
          <cell r="A963" t="str">
            <v>AVTOSPEO</v>
          </cell>
        </row>
        <row r="964">
          <cell r="A964" t="str">
            <v>AVTOSPEO</v>
          </cell>
        </row>
        <row r="965">
          <cell r="A965" t="str">
            <v>AWALO CO.LTD</v>
          </cell>
        </row>
        <row r="966">
          <cell r="A966" t="str">
            <v>AWALO CO.LTD</v>
          </cell>
        </row>
        <row r="967">
          <cell r="A967" t="str">
            <v>AXEL INDUSTRIES</v>
          </cell>
        </row>
        <row r="968">
          <cell r="A968" t="str">
            <v>AYSU AYDINER SU SANAYI</v>
          </cell>
        </row>
        <row r="969">
          <cell r="A969" t="str">
            <v>AYSU AYDINER WATER INDUSTRY</v>
          </cell>
        </row>
        <row r="970">
          <cell r="A970" t="str">
            <v>AYSU AYDINER WATER INDUSTRY</v>
          </cell>
        </row>
        <row r="971">
          <cell r="A971" t="str">
            <v>AZERBAIJAN COCA-COLA BOTTLERS LTD</v>
          </cell>
        </row>
        <row r="972">
          <cell r="A972" t="str">
            <v>B G I</v>
          </cell>
        </row>
        <row r="973">
          <cell r="A973" t="str">
            <v>B I S</v>
          </cell>
        </row>
        <row r="974">
          <cell r="A974" t="str">
            <v>B I S</v>
          </cell>
        </row>
        <row r="975">
          <cell r="A975" t="str">
            <v>B.C. DI MACRI VITTORIO &amp; C.SPA</v>
          </cell>
        </row>
        <row r="976">
          <cell r="A976" t="str">
            <v>B.C. DI MACRI VITTORIO &amp; C.SPA</v>
          </cell>
        </row>
        <row r="977">
          <cell r="A977" t="str">
            <v>B.M.G.E.K</v>
          </cell>
        </row>
        <row r="978">
          <cell r="A978" t="str">
            <v>BAC PLAS</v>
          </cell>
        </row>
        <row r="979">
          <cell r="A979" t="str">
            <v>BAC PLAS</v>
          </cell>
        </row>
        <row r="980">
          <cell r="A980" t="str">
            <v>BACHUS CO LTD</v>
          </cell>
        </row>
        <row r="981">
          <cell r="A981" t="str">
            <v>BAD HARZBURGER</v>
          </cell>
        </row>
        <row r="982">
          <cell r="A982" t="str">
            <v>BAD HARZBURGER</v>
          </cell>
        </row>
        <row r="983">
          <cell r="A983" t="str">
            <v>BAESA - PEPSI AMERICAS</v>
          </cell>
        </row>
        <row r="984">
          <cell r="A984" t="str">
            <v>BAESA - PEPSI AMERICAS</v>
          </cell>
        </row>
        <row r="985">
          <cell r="A985" t="str">
            <v>BAESA CORDOBA</v>
          </cell>
        </row>
        <row r="986">
          <cell r="A986" t="str">
            <v>BAESA CORDOBA</v>
          </cell>
        </row>
        <row r="987">
          <cell r="A987" t="str">
            <v>BAHIA BLANCA REFRESCO SA</v>
          </cell>
        </row>
        <row r="988">
          <cell r="A988" t="str">
            <v>BAHIA BLANCA REFRESCO SA</v>
          </cell>
        </row>
        <row r="989">
          <cell r="A989" t="str">
            <v>BAHRAIN WATER BOTTLING AND</v>
          </cell>
        </row>
        <row r="990">
          <cell r="A990" t="str">
            <v>BAHRAIN WATER BOTTLING AND</v>
          </cell>
        </row>
        <row r="991">
          <cell r="A991" t="str">
            <v>BAIL EQUIPMENT</v>
          </cell>
        </row>
        <row r="992">
          <cell r="A992" t="str">
            <v>BAIL EQUIPMENT</v>
          </cell>
        </row>
        <row r="993">
          <cell r="A993" t="str">
            <v>BAKU OIL AND FOOD INDUSTRY JSC</v>
          </cell>
        </row>
        <row r="994">
          <cell r="A994" t="str">
            <v>BALKANPHARMA TROYAN S.A</v>
          </cell>
        </row>
        <row r="995">
          <cell r="A995" t="str">
            <v>BALL CORPORATION</v>
          </cell>
        </row>
        <row r="996">
          <cell r="A996" t="str">
            <v>BALL CORPORATION</v>
          </cell>
        </row>
        <row r="997">
          <cell r="A997" t="str">
            <v>BALL CORPORATION</v>
          </cell>
        </row>
        <row r="998">
          <cell r="A998" t="str">
            <v>BALL CORPORATION</v>
          </cell>
        </row>
        <row r="999">
          <cell r="A999" t="str">
            <v>BALL CORPORATION</v>
          </cell>
        </row>
        <row r="1000">
          <cell r="A1000" t="str">
            <v>BALL CORPORATION</v>
          </cell>
        </row>
        <row r="1001">
          <cell r="A1001" t="str">
            <v>BALL CORPORATION</v>
          </cell>
        </row>
        <row r="1002">
          <cell r="A1002" t="str">
            <v>BALL CORPORATION</v>
          </cell>
        </row>
        <row r="1003">
          <cell r="A1003" t="str">
            <v>BALL PLASTIC CONTAINER</v>
          </cell>
        </row>
        <row r="1004">
          <cell r="A1004" t="str">
            <v>BALL PLASTIC CONTAINER</v>
          </cell>
        </row>
        <row r="1005">
          <cell r="A1005" t="str">
            <v>BALL PLASTIC CONTAINER</v>
          </cell>
        </row>
        <row r="1006">
          <cell r="A1006" t="str">
            <v>BALL PLASTIC CONTAINER</v>
          </cell>
        </row>
        <row r="1007">
          <cell r="A1007" t="str">
            <v>BALL PLASTICS</v>
          </cell>
        </row>
        <row r="1008">
          <cell r="A1008" t="str">
            <v>BALL PLASTICS</v>
          </cell>
        </row>
        <row r="1009">
          <cell r="A1009" t="str">
            <v>BALL PLASTICS INC</v>
          </cell>
        </row>
        <row r="1010">
          <cell r="A1010" t="str">
            <v>BALL PLASTICS INC</v>
          </cell>
        </row>
        <row r="1011">
          <cell r="A1011" t="str">
            <v>BALLYGOWAN LTD</v>
          </cell>
        </row>
        <row r="1012">
          <cell r="A1012" t="str">
            <v>BALLYGOWAN SPRING WATER CO LTD</v>
          </cell>
        </row>
        <row r="1013">
          <cell r="A1013" t="str">
            <v>BALLYGOWAN SPRING WATER CO LTD</v>
          </cell>
        </row>
        <row r="1014">
          <cell r="A1014" t="str">
            <v>BALTIKA</v>
          </cell>
        </row>
        <row r="1015">
          <cell r="A1015" t="str">
            <v>BANCA MONTE DEI PASCHI</v>
          </cell>
        </row>
        <row r="1016">
          <cell r="A1016" t="str">
            <v>BANCA MONTE DEI PASCHI</v>
          </cell>
        </row>
        <row r="1017">
          <cell r="A1017" t="str">
            <v>BANCO TORNQUIST S.A.</v>
          </cell>
        </row>
        <row r="1018">
          <cell r="A1018" t="str">
            <v>BANCO TORNQUIST S.A.</v>
          </cell>
        </row>
        <row r="1019">
          <cell r="A1019" t="str">
            <v>BANK OF IRELAND FINANCE LTD</v>
          </cell>
        </row>
        <row r="1020">
          <cell r="A1020" t="str">
            <v>BANK OF IRELAND FINANCE LTD</v>
          </cell>
        </row>
        <row r="1021">
          <cell r="A1021" t="str">
            <v>BARAKA CO. LTD</v>
          </cell>
        </row>
        <row r="1022">
          <cell r="A1022" t="str">
            <v>BARAKA CO. LTD</v>
          </cell>
        </row>
        <row r="1023">
          <cell r="A1023" t="str">
            <v>BARAKA COMPAGNY LTD</v>
          </cell>
        </row>
        <row r="1024">
          <cell r="A1024" t="str">
            <v>BARAKA COMPAGNY LTD</v>
          </cell>
        </row>
        <row r="1025">
          <cell r="A1025" t="str">
            <v>BARDAHL DE MEXICO S.A. DE C.V.</v>
          </cell>
        </row>
        <row r="1026">
          <cell r="A1026" t="str">
            <v>BARDAHL DE MEXICO S.A. DE C.V.</v>
          </cell>
        </row>
        <row r="1027">
          <cell r="A1027" t="str">
            <v>BARTEN ENGINEERING</v>
          </cell>
        </row>
        <row r="1028">
          <cell r="A1028" t="str">
            <v>BARTEN ENGINEERING</v>
          </cell>
        </row>
        <row r="1029">
          <cell r="A1029" t="str">
            <v>BASILI</v>
          </cell>
        </row>
        <row r="1030">
          <cell r="A1030" t="str">
            <v>BASILI</v>
          </cell>
        </row>
        <row r="1031">
          <cell r="A1031" t="str">
            <v>BASSE SAMBRE</v>
          </cell>
        </row>
        <row r="1032">
          <cell r="A1032" t="str">
            <v>BASSE SAMBRE</v>
          </cell>
        </row>
        <row r="1033">
          <cell r="A1033" t="str">
            <v>BASTIDE TECHNOLOGIES</v>
          </cell>
        </row>
        <row r="1034">
          <cell r="A1034" t="str">
            <v>BASTIDE TECHNOLOGIES</v>
          </cell>
        </row>
        <row r="1035">
          <cell r="A1035" t="str">
            <v>BASTOUIL</v>
          </cell>
        </row>
        <row r="1036">
          <cell r="A1036" t="str">
            <v>BASTOUIL</v>
          </cell>
        </row>
        <row r="1037">
          <cell r="A1037" t="str">
            <v>BAUER ENGINEERING</v>
          </cell>
        </row>
        <row r="1038">
          <cell r="A1038" t="str">
            <v>BAUER ENGINEERING</v>
          </cell>
        </row>
        <row r="1039">
          <cell r="A1039" t="str">
            <v>BAVARIA N.V</v>
          </cell>
        </row>
        <row r="1040">
          <cell r="A1040" t="str">
            <v>BAVICO LTD</v>
          </cell>
        </row>
        <row r="1041">
          <cell r="A1041" t="str">
            <v>BAVICO LTD</v>
          </cell>
        </row>
        <row r="1042">
          <cell r="A1042" t="str">
            <v>BAVICO LTD</v>
          </cell>
        </row>
        <row r="1043">
          <cell r="A1043" t="str">
            <v>BAVICO LTD</v>
          </cell>
        </row>
        <row r="1044">
          <cell r="A1044" t="str">
            <v>BAXTER HEALTHCARE</v>
          </cell>
        </row>
        <row r="1045">
          <cell r="A1045" t="str">
            <v>BAXTER HEALTHCARE</v>
          </cell>
        </row>
        <row r="1046">
          <cell r="A1046" t="str">
            <v>BAXTER HEALTHCARE CORPORATION</v>
          </cell>
        </row>
        <row r="1047">
          <cell r="A1047" t="str">
            <v>BAYKAL SU URNLERI VE GIDA VE</v>
          </cell>
        </row>
        <row r="1048">
          <cell r="A1048" t="str">
            <v>BBN PLASTIQUES</v>
          </cell>
        </row>
        <row r="1049">
          <cell r="A1049" t="str">
            <v>BBN PLASTIQUES</v>
          </cell>
        </row>
        <row r="1050">
          <cell r="A1050" t="str">
            <v>BCGE</v>
          </cell>
        </row>
        <row r="1051">
          <cell r="A1051" t="str">
            <v>BCGE</v>
          </cell>
        </row>
        <row r="1052">
          <cell r="A1052" t="str">
            <v>BEBIDAS DEL CARIBE S.A.</v>
          </cell>
        </row>
        <row r="1053">
          <cell r="A1053" t="str">
            <v>BEBIDAS DEL CARIBE S.A.</v>
          </cell>
        </row>
        <row r="1054">
          <cell r="A1054" t="str">
            <v>BEBIDAS FRUKI LTDA.</v>
          </cell>
        </row>
        <row r="1055">
          <cell r="A1055" t="str">
            <v>BEBIDAS MUNDIALES S.A.</v>
          </cell>
        </row>
        <row r="1056">
          <cell r="A1056" t="str">
            <v>BEBIDAS MUNDIALES S.A.</v>
          </cell>
        </row>
        <row r="1057">
          <cell r="A1057" t="str">
            <v>BEBIDAS PURIFICADAS</v>
          </cell>
        </row>
        <row r="1058">
          <cell r="A1058" t="str">
            <v>BEBIDAS PURIFICADAS</v>
          </cell>
        </row>
        <row r="1059">
          <cell r="A1059" t="str">
            <v>BEBIDAS PURIFICADAS DE ZACATECAS SA</v>
          </cell>
        </row>
        <row r="1060">
          <cell r="A1060" t="str">
            <v>BEBIDAS PURIFICADAS DE ZACATECAS SA</v>
          </cell>
        </row>
        <row r="1061">
          <cell r="A1061" t="str">
            <v>BEBIDAS PURIFICADAS DEL ISTMO</v>
          </cell>
        </row>
        <row r="1062">
          <cell r="A1062" t="str">
            <v>BEBIDAS PURIFICADAS DEL ISTMO</v>
          </cell>
        </row>
        <row r="1063">
          <cell r="A1063" t="str">
            <v>BEBIDAS REFRESCANTES</v>
          </cell>
        </row>
        <row r="1064">
          <cell r="A1064" t="str">
            <v>BEBIDAS REFRESCANTES</v>
          </cell>
        </row>
        <row r="1065">
          <cell r="A1065" t="str">
            <v>BEBIDAS REFRESCANTES DE NOGALES</v>
          </cell>
        </row>
        <row r="1066">
          <cell r="A1066" t="str">
            <v>BEBIDAS REFRESCANTES DE NOGALES</v>
          </cell>
        </row>
        <row r="1067">
          <cell r="A1067" t="str">
            <v>BEBIDAS REFRESCANTES S.A.</v>
          </cell>
        </row>
        <row r="1068">
          <cell r="A1068" t="str">
            <v>BEBIDAS THOMSEN LTDA</v>
          </cell>
        </row>
        <row r="1069">
          <cell r="A1069" t="str">
            <v>BECHTEL CORPORATION</v>
          </cell>
        </row>
        <row r="1070">
          <cell r="A1070" t="str">
            <v>BECHTEL CORPORATION</v>
          </cell>
        </row>
        <row r="1071">
          <cell r="A1071" t="str">
            <v>BEIJING CARNAUD METALBOX CO, LTD</v>
          </cell>
        </row>
        <row r="1072">
          <cell r="A1072" t="str">
            <v>BEIJING CARNAUD METALBOX CO, LTD</v>
          </cell>
        </row>
        <row r="1073">
          <cell r="A1073" t="str">
            <v>BEIJING COCA-COLA</v>
          </cell>
        </row>
        <row r="1074">
          <cell r="A1074" t="str">
            <v>BEIJING COCA-COLA</v>
          </cell>
        </row>
        <row r="1075">
          <cell r="A1075" t="str">
            <v>BEIJING DAXING ZHONGFU DRINKS</v>
          </cell>
        </row>
        <row r="1076">
          <cell r="A1076" t="str">
            <v>BEIJING DAXING ZHONGFU DRINKS</v>
          </cell>
        </row>
        <row r="1077">
          <cell r="A1077" t="str">
            <v>BEIJING HUIYUAN GROUP</v>
          </cell>
        </row>
        <row r="1078">
          <cell r="A1078" t="str">
            <v>BEIJING HUIYUAN GROUP</v>
          </cell>
        </row>
        <row r="1079">
          <cell r="A1079" t="str">
            <v>BEIJING HYOSUNG CONTAINER CO.,LTD</v>
          </cell>
        </row>
        <row r="1080">
          <cell r="A1080" t="str">
            <v>BEIJING HYOSUNG CONTAINER CO.,LTD</v>
          </cell>
        </row>
        <row r="1081">
          <cell r="A1081" t="str">
            <v>BEIJING ZHONGFU HEAT RESISTANCE</v>
          </cell>
        </row>
        <row r="1082">
          <cell r="A1082" t="str">
            <v>BEIJING ZHONGFU HEAT RESISTANCE</v>
          </cell>
        </row>
        <row r="1083">
          <cell r="A1083" t="str">
            <v>BEIRA VICENTE</v>
          </cell>
        </row>
        <row r="1084">
          <cell r="A1084" t="str">
            <v>BEIRA VICENTE</v>
          </cell>
        </row>
        <row r="1085">
          <cell r="A1085" t="str">
            <v>BEL (FROMAGERIE)</v>
          </cell>
        </row>
        <row r="1086">
          <cell r="A1086" t="str">
            <v>BEMACO</v>
          </cell>
        </row>
        <row r="1087">
          <cell r="A1087" t="str">
            <v>BEMACO</v>
          </cell>
        </row>
        <row r="1088">
          <cell r="A1088" t="str">
            <v>BENALI</v>
          </cell>
        </row>
        <row r="1089">
          <cell r="A1089" t="str">
            <v>BENIEL INDUSTRIETECHNIK GMBH</v>
          </cell>
        </row>
        <row r="1090">
          <cell r="A1090" t="str">
            <v>BEPLA GMBH &amp; CO. KG</v>
          </cell>
        </row>
        <row r="1091">
          <cell r="A1091" t="str">
            <v>BEPLA GMBH &amp; CO. KG</v>
          </cell>
        </row>
        <row r="1092">
          <cell r="A1092" t="str">
            <v>BERCHET</v>
          </cell>
        </row>
        <row r="1093">
          <cell r="A1093" t="str">
            <v>BERCHET</v>
          </cell>
        </row>
        <row r="1094">
          <cell r="A1094" t="str">
            <v>BERICAP KAPAK SAN LTD.STI</v>
          </cell>
        </row>
        <row r="1095">
          <cell r="A1095" t="str">
            <v>BERICAP POLSKA SP. Z.O.O.</v>
          </cell>
        </row>
        <row r="1096">
          <cell r="A1096" t="str">
            <v>BERICAP POLSKA SP. Z.O.O.</v>
          </cell>
        </row>
        <row r="1097">
          <cell r="A1097" t="str">
            <v>BERTID D.O.O</v>
          </cell>
        </row>
        <row r="1098">
          <cell r="A1098" t="str">
            <v>BESNIER L'HERMITAGE</v>
          </cell>
        </row>
        <row r="1099">
          <cell r="A1099" t="str">
            <v>BESNIER L'HERMITAGE</v>
          </cell>
        </row>
        <row r="1100">
          <cell r="A1100" t="str">
            <v>BESSAC PLASTIQUES</v>
          </cell>
        </row>
        <row r="1101">
          <cell r="A1101" t="str">
            <v>BEST TORGOVO-PROIZVODSTVENNAYA</v>
          </cell>
        </row>
        <row r="1102">
          <cell r="A1102" t="str">
            <v>BETA PET DIVISION</v>
          </cell>
        </row>
        <row r="1103">
          <cell r="A1103" t="str">
            <v>BEVERAGE PLASTICS LIMITED</v>
          </cell>
        </row>
        <row r="1104">
          <cell r="A1104" t="str">
            <v>BEVERAGE PLASTICS LIMITED</v>
          </cell>
        </row>
        <row r="1105">
          <cell r="A1105" t="str">
            <v>BEVERAGE SERVICES LIMITED B.S.L</v>
          </cell>
        </row>
        <row r="1106">
          <cell r="A1106" t="str">
            <v>BEVERAGE SERVICES LTD</v>
          </cell>
        </row>
        <row r="1107">
          <cell r="A1107" t="str">
            <v>BEVERAGE SERVICES LTD</v>
          </cell>
        </row>
        <row r="1108">
          <cell r="A1108" t="str">
            <v>BEWA</v>
          </cell>
        </row>
        <row r="1109">
          <cell r="A1109" t="str">
            <v>BICHAT</v>
          </cell>
        </row>
        <row r="1110">
          <cell r="A1110" t="str">
            <v>BICHAT</v>
          </cell>
        </row>
        <row r="1111">
          <cell r="A1111" t="str">
            <v>BICKFORD'S PTY LTD</v>
          </cell>
        </row>
        <row r="1112">
          <cell r="A1112" t="str">
            <v>BIENES RAICES METROPOLITANOS</v>
          </cell>
        </row>
        <row r="1113">
          <cell r="A1113" t="str">
            <v>BIENES RAICES METROPOLITANOS</v>
          </cell>
        </row>
        <row r="1114">
          <cell r="A1114" t="str">
            <v>BILORE, S.A</v>
          </cell>
        </row>
        <row r="1115">
          <cell r="A1115" t="str">
            <v>BILORE, S.A</v>
          </cell>
        </row>
        <row r="1116">
          <cell r="A1116" t="str">
            <v>BINDING</v>
          </cell>
        </row>
        <row r="1117">
          <cell r="A1117" t="str">
            <v>BINDING</v>
          </cell>
        </row>
        <row r="1118">
          <cell r="A1118" t="str">
            <v>BIO TRADING GREHA SRO</v>
          </cell>
        </row>
        <row r="1119">
          <cell r="A1119" t="str">
            <v>BIOLA</v>
          </cell>
        </row>
        <row r="1120">
          <cell r="A1120" t="str">
            <v>BIOLA</v>
          </cell>
        </row>
        <row r="1121">
          <cell r="A1121" t="str">
            <v>BIOLACTE FERME DURR</v>
          </cell>
        </row>
        <row r="1122">
          <cell r="A1122" t="str">
            <v>BIPLAST AG</v>
          </cell>
        </row>
        <row r="1123">
          <cell r="A1123" t="str">
            <v>BIPLAST AG</v>
          </cell>
        </row>
        <row r="1124">
          <cell r="A1124" t="str">
            <v>BIPLAST AG</v>
          </cell>
        </row>
        <row r="1125">
          <cell r="A1125" t="str">
            <v>BIPLAST AG</v>
          </cell>
        </row>
        <row r="1126">
          <cell r="A1126" t="str">
            <v>BISCHOFSZELL NAHRUNGSMITTEL AG</v>
          </cell>
        </row>
        <row r="1127">
          <cell r="A1127" t="str">
            <v>BISCHOFSZELL NAHRUNGSMITTEL AG</v>
          </cell>
        </row>
        <row r="1128">
          <cell r="A1128" t="str">
            <v>BISER OLIVA AD</v>
          </cell>
        </row>
        <row r="1129">
          <cell r="A1129" t="str">
            <v>BISER OLIVA AD</v>
          </cell>
        </row>
        <row r="1130">
          <cell r="A1130" t="str">
            <v>BIZLINE EXIM (BAHRAIN) CO.LTD</v>
          </cell>
        </row>
        <row r="1131">
          <cell r="A1131" t="str">
            <v>BKT</v>
          </cell>
        </row>
        <row r="1132">
          <cell r="A1132" t="str">
            <v>BKT</v>
          </cell>
        </row>
        <row r="1133">
          <cell r="A1133" t="str">
            <v>BLACK WATER IRELAND</v>
          </cell>
        </row>
        <row r="1134">
          <cell r="A1134" t="str">
            <v>BLANQUEADORA MEXICANA SA DE CV</v>
          </cell>
        </row>
        <row r="1135">
          <cell r="A1135" t="str">
            <v>BLANQUEADORA MEXICANA SA DE CV</v>
          </cell>
        </row>
        <row r="1136">
          <cell r="A1136" t="str">
            <v>BLOMO TECH</v>
          </cell>
        </row>
        <row r="1137">
          <cell r="A1137" t="str">
            <v>BLOPAQUE</v>
          </cell>
        </row>
        <row r="1138">
          <cell r="A1138" t="str">
            <v>BLOPAQUE</v>
          </cell>
        </row>
        <row r="1139">
          <cell r="A1139" t="str">
            <v>BLOW MOLDING S.L</v>
          </cell>
        </row>
        <row r="1140">
          <cell r="A1140" t="str">
            <v>BLOW MOLDING S.L</v>
          </cell>
        </row>
        <row r="1141">
          <cell r="A1141" t="str">
            <v>BLOWFLEX MOULDERS W.A</v>
          </cell>
        </row>
        <row r="1142">
          <cell r="A1142" t="str">
            <v>BLOWFLEX MOULDERS W.A</v>
          </cell>
        </row>
        <row r="1143">
          <cell r="A1143" t="str">
            <v>BLUE WATERS PRODUCTS LTDA</v>
          </cell>
        </row>
        <row r="1144">
          <cell r="A1144" t="str">
            <v>BLUE WATERS PRODUCTS LTDA</v>
          </cell>
        </row>
        <row r="1145">
          <cell r="A1145" t="str">
            <v>BMAZ S.A. C.V.</v>
          </cell>
        </row>
        <row r="1146">
          <cell r="A1146" t="str">
            <v>BMAZ S.A. C.V.</v>
          </cell>
        </row>
        <row r="1147">
          <cell r="A1147" t="str">
            <v>BMS MASCHINENFABRIK GMBH</v>
          </cell>
        </row>
        <row r="1148">
          <cell r="A1148" t="str">
            <v>BMS MASCHINENFABRIK GMBH</v>
          </cell>
        </row>
        <row r="1149">
          <cell r="A1149" t="str">
            <v>BN COMMERCIO E FINANZA SPA</v>
          </cell>
        </row>
        <row r="1150">
          <cell r="A1150" t="str">
            <v>BN COMMERCIO E FINANZA SPA</v>
          </cell>
        </row>
        <row r="1151">
          <cell r="A1151" t="str">
            <v>BNP PARIBAS LEASE GROUP</v>
          </cell>
        </row>
        <row r="1152">
          <cell r="A1152" t="str">
            <v>BNP PARIBAS LEASE GROUP</v>
          </cell>
        </row>
        <row r="1153">
          <cell r="A1153" t="str">
            <v>BODESEE ROT-WEISS GETRANKE GMBH</v>
          </cell>
        </row>
        <row r="1154">
          <cell r="A1154" t="str">
            <v>BODESEE ROT-WEISS GETRANKE GMBH</v>
          </cell>
        </row>
        <row r="1155">
          <cell r="A1155" t="str">
            <v>BOMATIC INC.</v>
          </cell>
        </row>
        <row r="1156">
          <cell r="A1156" t="str">
            <v>BOMATIC INC.</v>
          </cell>
        </row>
        <row r="1157">
          <cell r="A1157" t="str">
            <v>BON LAIT COOP. LAITIERE</v>
          </cell>
        </row>
        <row r="1158">
          <cell r="A1158" t="str">
            <v>BON LAIT COOP. LAITIERE</v>
          </cell>
        </row>
        <row r="1159">
          <cell r="A1159" t="str">
            <v>BONAFONT SA DE CV</v>
          </cell>
        </row>
        <row r="1160">
          <cell r="A1160" t="str">
            <v>BONFIGLIOLI ENGINEERING SRL</v>
          </cell>
        </row>
        <row r="1161">
          <cell r="A1161" t="str">
            <v>BONFIGLIOLI ENGINEERING SRL</v>
          </cell>
        </row>
        <row r="1162">
          <cell r="A1162" t="str">
            <v>BOSCHI LUIGI &amp; FIGLI S.P.A</v>
          </cell>
        </row>
        <row r="1163">
          <cell r="A1163" t="str">
            <v>BOSCHI LUIGI &amp; FIGLI S.P.A.</v>
          </cell>
        </row>
        <row r="1164">
          <cell r="A1164" t="str">
            <v>BOTTLE TOP DEVELOPMENT CO</v>
          </cell>
        </row>
        <row r="1165">
          <cell r="A1165" t="str">
            <v>BOTTLE TOP DEVELOPMENT CO</v>
          </cell>
        </row>
        <row r="1166">
          <cell r="A1166" t="str">
            <v>BOWEN &amp; BOWEN LTD</v>
          </cell>
        </row>
        <row r="1167">
          <cell r="A1167" t="str">
            <v>BOWEN &amp; BOWEN LTD</v>
          </cell>
        </row>
        <row r="1168">
          <cell r="A1168" t="str">
            <v>BOXMORE EMBALLAGE S.A.</v>
          </cell>
        </row>
        <row r="1169">
          <cell r="A1169" t="str">
            <v>BOXMORE PACKAGING LTD</v>
          </cell>
        </row>
        <row r="1170">
          <cell r="A1170" t="str">
            <v>BOXMORE PLASTICS INTERNATIONAL LTD</v>
          </cell>
        </row>
        <row r="1171">
          <cell r="A1171" t="str">
            <v>BOXMORE PLASTICS INTERNATIONAL LTD</v>
          </cell>
        </row>
        <row r="1172">
          <cell r="A1172" t="str">
            <v>BOXMORE PLASTICS INTERNATIONAL LTD</v>
          </cell>
        </row>
        <row r="1173">
          <cell r="A1173" t="str">
            <v>BOXMORE PLASTICS INTERNATIONAL LTD</v>
          </cell>
        </row>
        <row r="1174">
          <cell r="A1174" t="str">
            <v>BPB LEASING SPA</v>
          </cell>
        </row>
        <row r="1175">
          <cell r="A1175" t="str">
            <v>BPB LEASING SPA</v>
          </cell>
        </row>
        <row r="1176">
          <cell r="A1176" t="str">
            <v>BRACCA SERVICES SRL</v>
          </cell>
        </row>
        <row r="1177">
          <cell r="A1177" t="str">
            <v>BRACCA SERVICES SRL</v>
          </cell>
        </row>
        <row r="1178">
          <cell r="A1178" t="str">
            <v>BRAKINA</v>
          </cell>
        </row>
        <row r="1179">
          <cell r="A1179" t="str">
            <v>BRAMALI</v>
          </cell>
        </row>
        <row r="1180">
          <cell r="A1180" t="str">
            <v>BRANDENBURGER URSTROMQUELLE</v>
          </cell>
        </row>
        <row r="1181">
          <cell r="A1181" t="str">
            <v>BRANDENBURGER URSTROMQUELLE</v>
          </cell>
        </row>
        <row r="1182">
          <cell r="A1182" t="str">
            <v>BRASALPLA</v>
          </cell>
        </row>
        <row r="1183">
          <cell r="A1183" t="str">
            <v>BRASALPLA</v>
          </cell>
        </row>
        <row r="1184">
          <cell r="A1184" t="str">
            <v>BRASPET (AMCOR)</v>
          </cell>
        </row>
        <row r="1185">
          <cell r="A1185" t="str">
            <v>BRASPET CELBRAS</v>
          </cell>
        </row>
        <row r="1186">
          <cell r="A1186" t="str">
            <v>BRASPET CELBRAS</v>
          </cell>
        </row>
        <row r="1187">
          <cell r="A1187" t="str">
            <v>BRASSERIE DE TAHITI</v>
          </cell>
        </row>
        <row r="1188">
          <cell r="A1188" t="str">
            <v>BRASSERIE DE TAHITI</v>
          </cell>
        </row>
        <row r="1189">
          <cell r="A1189" t="str">
            <v>BRASSERIE KRONENBOURG</v>
          </cell>
        </row>
        <row r="1190">
          <cell r="A1190" t="str">
            <v>BRASSERIE LORRAINE UNION</v>
          </cell>
        </row>
        <row r="1191">
          <cell r="A1191" t="str">
            <v>BRASSERIE LORRAINE UNION</v>
          </cell>
        </row>
        <row r="1192">
          <cell r="A1192" t="str">
            <v>BRASSERIE MILLES</v>
          </cell>
        </row>
        <row r="1193">
          <cell r="A1193" t="str">
            <v>BRASSERIES DE BOURBON</v>
          </cell>
        </row>
        <row r="1194">
          <cell r="A1194" t="str">
            <v>BRASSERIES DE BOURBON</v>
          </cell>
        </row>
        <row r="1195">
          <cell r="A1195" t="str">
            <v>BRAUEREI HORNECK J. STEMPFHUBER</v>
          </cell>
        </row>
        <row r="1196">
          <cell r="A1196" t="str">
            <v>BRAUEREI HORNECK J. STEMPFHUBER</v>
          </cell>
        </row>
        <row r="1197">
          <cell r="A1197" t="str">
            <v>BRECON BEACONS NATURAL WATERS LTD</v>
          </cell>
        </row>
        <row r="1198">
          <cell r="A1198" t="str">
            <v>BRECON BEACONS NATURAL WATERS LTD</v>
          </cell>
        </row>
        <row r="1199">
          <cell r="A1199" t="str">
            <v>BRENDEL CORPORATION</v>
          </cell>
        </row>
        <row r="1200">
          <cell r="A1200" t="str">
            <v>BRENDEL CORPORATION</v>
          </cell>
        </row>
        <row r="1201">
          <cell r="A1201" t="str">
            <v>BRENET SA</v>
          </cell>
        </row>
        <row r="1202">
          <cell r="A1202" t="str">
            <v>BRETAGNE ATELIERS</v>
          </cell>
        </row>
        <row r="1203">
          <cell r="A1203" t="str">
            <v>BRETAGNE-ATELIERS</v>
          </cell>
        </row>
        <row r="1204">
          <cell r="A1204" t="str">
            <v>BREWERIES SUPPLY INTERNATIONAL</v>
          </cell>
        </row>
        <row r="1205">
          <cell r="A1205" t="str">
            <v>BRICKWOOD HOLDINGS</v>
          </cell>
        </row>
        <row r="1206">
          <cell r="A1206" t="str">
            <v>BRICKWOOD HOLDINGS</v>
          </cell>
        </row>
        <row r="1207">
          <cell r="A1207" t="str">
            <v>BRITCO FOODS COMPANY LIMITED</v>
          </cell>
        </row>
        <row r="1208">
          <cell r="A1208" t="str">
            <v>BRITCO FOODS COMPANY LIMITED</v>
          </cell>
        </row>
        <row r="1209">
          <cell r="A1209" t="str">
            <v>BRITVIC INTERNATIONAL LTD.</v>
          </cell>
        </row>
        <row r="1210">
          <cell r="A1210" t="str">
            <v>BRITVIC INTERNATIONAL LTD.</v>
          </cell>
        </row>
        <row r="1211">
          <cell r="A1211" t="str">
            <v>BRITVIC SOFT DRINKS</v>
          </cell>
        </row>
        <row r="1212">
          <cell r="A1212" t="str">
            <v>BRITVIC SOFT DRINKS</v>
          </cell>
        </row>
        <row r="1213">
          <cell r="A1213" t="str">
            <v>BRITVIC SOFT DRINKS LIMITED</v>
          </cell>
        </row>
        <row r="1214">
          <cell r="A1214" t="str">
            <v>BRITVIC SOFT DRINKS LTD</v>
          </cell>
        </row>
        <row r="1215">
          <cell r="A1215" t="str">
            <v>BRITVIC SOFT DRINKS RUGBY</v>
          </cell>
        </row>
        <row r="1216">
          <cell r="A1216" t="str">
            <v>BROMBERG, STAUDT &amp; CO.GMBH</v>
          </cell>
        </row>
        <row r="1217">
          <cell r="A1217" t="str">
            <v>BROMBERG, STAUDT &amp; CO.GMBH</v>
          </cell>
        </row>
        <row r="1218">
          <cell r="A1218" t="str">
            <v>BROOKS SOFT DRINKS LIMITED</v>
          </cell>
        </row>
        <row r="1219">
          <cell r="A1219" t="str">
            <v>BROUWERIJ NACIONAL BALASHI N.V.</v>
          </cell>
        </row>
        <row r="1220">
          <cell r="A1220" t="str">
            <v>BRU CHEVRON</v>
          </cell>
        </row>
        <row r="1221">
          <cell r="A1221" t="str">
            <v>BRU CHEVRON</v>
          </cell>
        </row>
        <row r="1222">
          <cell r="A1222" t="str">
            <v>BRUNNEN UNION</v>
          </cell>
        </row>
        <row r="1223">
          <cell r="A1223" t="str">
            <v>BRUNNEN UNION</v>
          </cell>
        </row>
        <row r="1224">
          <cell r="A1224" t="str">
            <v>BRUNNEN UNION GMBH ST</v>
          </cell>
        </row>
        <row r="1225">
          <cell r="A1225" t="str">
            <v>BRUNNEN UNION GMBH ST</v>
          </cell>
        </row>
        <row r="1226">
          <cell r="A1226" t="str">
            <v>BRUNNENVERWALTUNG BAD DIETENBRONN</v>
          </cell>
        </row>
        <row r="1227">
          <cell r="A1227" t="str">
            <v>BRUNNENVERWALTUNG BAD DIETENBRONN</v>
          </cell>
        </row>
        <row r="1228">
          <cell r="A1228" t="str">
            <v>BRUNSWICK CONTAINER</v>
          </cell>
        </row>
        <row r="1229">
          <cell r="A1229" t="str">
            <v>BRUNSWICK CONTAINER</v>
          </cell>
        </row>
        <row r="1230">
          <cell r="A1230" t="str">
            <v>BRUNSWICK CONTAINER</v>
          </cell>
        </row>
        <row r="1231">
          <cell r="A1231" t="str">
            <v>BRUNSWICK CONTAINER</v>
          </cell>
        </row>
        <row r="1232">
          <cell r="A1232" t="str">
            <v>BUCOVINA</v>
          </cell>
        </row>
        <row r="1233">
          <cell r="A1233" t="str">
            <v>BUCOVINA MINERAL WATER S.R.L</v>
          </cell>
        </row>
        <row r="1234">
          <cell r="A1234" t="str">
            <v>BUCOVINA MINERAL WATER S.R.L</v>
          </cell>
        </row>
        <row r="1235">
          <cell r="A1235" t="str">
            <v>BUCOVINA MINERAL WATER SA</v>
          </cell>
        </row>
        <row r="1236">
          <cell r="A1236" t="str">
            <v>BUCOVINA MINERAL WATER SA</v>
          </cell>
        </row>
        <row r="1237">
          <cell r="A1237" t="str">
            <v>BULMINWEX GB LTD</v>
          </cell>
        </row>
        <row r="1238">
          <cell r="A1238" t="str">
            <v>BULMINWEX GB LTD</v>
          </cell>
        </row>
        <row r="1239">
          <cell r="A1239" t="str">
            <v>BUNGE  NOVENYOLAJIPARI ZRT</v>
          </cell>
        </row>
        <row r="1240">
          <cell r="A1240" t="str">
            <v>BUNGE ITALIA SPA</v>
          </cell>
        </row>
        <row r="1241">
          <cell r="A1241" t="str">
            <v>BUNGE ITALIA SPA</v>
          </cell>
        </row>
        <row r="1242">
          <cell r="A1242" t="str">
            <v>BUNGE NOVENYOLAJIPARI ZRT</v>
          </cell>
        </row>
        <row r="1243">
          <cell r="A1243" t="str">
            <v>BUP D.O.O</v>
          </cell>
        </row>
        <row r="1244">
          <cell r="A1244" t="str">
            <v>BURG VERPAKKINGEN BV</v>
          </cell>
        </row>
        <row r="1245">
          <cell r="A1245" t="str">
            <v>BURG VERPAKKINGEN BV</v>
          </cell>
        </row>
        <row r="1246">
          <cell r="A1246" t="str">
            <v>BURGOPET S.L.</v>
          </cell>
        </row>
        <row r="1247">
          <cell r="A1247" t="str">
            <v>BURGOPET S.L.</v>
          </cell>
        </row>
        <row r="1248">
          <cell r="A1248" t="str">
            <v>BUSHRANA</v>
          </cell>
        </row>
        <row r="1249">
          <cell r="A1249" t="str">
            <v>BYARS INDUSTRIES POLAND SP.Z.O.O.</v>
          </cell>
        </row>
        <row r="1250">
          <cell r="A1250" t="str">
            <v>BYTRONIC</v>
          </cell>
        </row>
        <row r="1251">
          <cell r="A1251" t="str">
            <v>C M B  PLASTIQUE</v>
          </cell>
        </row>
        <row r="1252">
          <cell r="A1252" t="str">
            <v>C M B  PLASTIQUE</v>
          </cell>
        </row>
        <row r="1253">
          <cell r="A1253" t="str">
            <v>C&amp;C (IRELAND) LTD</v>
          </cell>
        </row>
        <row r="1254">
          <cell r="A1254" t="str">
            <v>C.G. ROXANE</v>
          </cell>
        </row>
        <row r="1255">
          <cell r="A1255" t="str">
            <v>C.G.E.S. SAINT CYR EN VAL</v>
          </cell>
        </row>
        <row r="1256">
          <cell r="A1256" t="str">
            <v>C.G.E.S. SAINT CYR EN VAL</v>
          </cell>
        </row>
        <row r="1257">
          <cell r="A1257" t="str">
            <v>C.G.E.S. ST HIPPOLYTE</v>
          </cell>
        </row>
        <row r="1258">
          <cell r="A1258" t="str">
            <v>C.G.E.S. ST HIPPOLYTE</v>
          </cell>
        </row>
        <row r="1259">
          <cell r="A1259" t="str">
            <v>C.G.ROXANE</v>
          </cell>
        </row>
        <row r="1260">
          <cell r="A1260" t="str">
            <v>C.G.ROXANE</v>
          </cell>
        </row>
        <row r="1261">
          <cell r="A1261" t="str">
            <v>C.I.M.I. SRL</v>
          </cell>
        </row>
        <row r="1262">
          <cell r="A1262" t="str">
            <v>C.I.M.I. SRL</v>
          </cell>
        </row>
        <row r="1263">
          <cell r="A1263" t="str">
            <v>C.M.B</v>
          </cell>
        </row>
        <row r="1264">
          <cell r="A1264" t="str">
            <v>C.M.B</v>
          </cell>
        </row>
        <row r="1265">
          <cell r="A1265" t="str">
            <v>C.M.I.C</v>
          </cell>
        </row>
        <row r="1266">
          <cell r="A1266" t="str">
            <v>C.M.I.C</v>
          </cell>
        </row>
        <row r="1267">
          <cell r="A1267" t="str">
            <v>C/O BERRI LTD</v>
          </cell>
        </row>
        <row r="1268">
          <cell r="A1268" t="str">
            <v>C/O BERRI LTD</v>
          </cell>
        </row>
        <row r="1269">
          <cell r="A1269" t="str">
            <v>CAC LEASING SLOVAKIA A.S.</v>
          </cell>
        </row>
        <row r="1270">
          <cell r="A1270" t="str">
            <v>CADBURY</v>
          </cell>
        </row>
        <row r="1271">
          <cell r="A1271" t="str">
            <v>CADBURY</v>
          </cell>
        </row>
        <row r="1272">
          <cell r="A1272" t="str">
            <v>CADBURY  BEVERAGES</v>
          </cell>
        </row>
        <row r="1273">
          <cell r="A1273" t="str">
            <v>CADBURY  BEVERAGES</v>
          </cell>
        </row>
        <row r="1274">
          <cell r="A1274" t="str">
            <v>CADBURY BEVERAGES</v>
          </cell>
        </row>
        <row r="1275">
          <cell r="A1275" t="str">
            <v>CADBURY BEVERAGES</v>
          </cell>
        </row>
        <row r="1276">
          <cell r="A1276" t="str">
            <v>CADBURY SCHWEPPES</v>
          </cell>
        </row>
        <row r="1277">
          <cell r="A1277" t="str">
            <v>CADBURY SCHWEPPES</v>
          </cell>
        </row>
        <row r="1278">
          <cell r="A1278" t="str">
            <v>CAI LAN OILS &amp; FATS INDUSTRIES</v>
          </cell>
        </row>
        <row r="1279">
          <cell r="A1279" t="str">
            <v>CAI LAN OILS &amp; FATS INDUSTRIES</v>
          </cell>
        </row>
        <row r="1280">
          <cell r="A1280" t="str">
            <v>CAIBA</v>
          </cell>
        </row>
        <row r="1281">
          <cell r="A1281" t="str">
            <v>CAIBA</v>
          </cell>
        </row>
        <row r="1282">
          <cell r="A1282" t="str">
            <v>CAIBA  CORCONTE</v>
          </cell>
        </row>
        <row r="1283">
          <cell r="A1283" t="str">
            <v>CAIBA  CORCONTE</v>
          </cell>
        </row>
        <row r="1284">
          <cell r="A1284" t="str">
            <v>CAIBA - SOVENA IBERICA</v>
          </cell>
        </row>
        <row r="1285">
          <cell r="A1285" t="str">
            <v>CAIBA - SOVENA IBERICA</v>
          </cell>
        </row>
        <row r="1286">
          <cell r="A1286" t="str">
            <v>CAIBA HOJIBLANCA</v>
          </cell>
        </row>
        <row r="1287">
          <cell r="A1287" t="str">
            <v>CAIBA HOJIBLANCA</v>
          </cell>
        </row>
        <row r="1288">
          <cell r="A1288" t="str">
            <v>CAIBA LOBEGA</v>
          </cell>
        </row>
        <row r="1289">
          <cell r="A1289" t="str">
            <v>CAIBA LOBEGA</v>
          </cell>
        </row>
        <row r="1290">
          <cell r="A1290" t="str">
            <v>CAIBA SADAMSA</v>
          </cell>
        </row>
        <row r="1291">
          <cell r="A1291" t="str">
            <v>CAIBA SADAMSA</v>
          </cell>
        </row>
        <row r="1292">
          <cell r="A1292" t="str">
            <v>CAIBA, S.A</v>
          </cell>
        </row>
        <row r="1293">
          <cell r="A1293" t="str">
            <v>CAIBA, S.A</v>
          </cell>
        </row>
        <row r="1294">
          <cell r="A1294" t="str">
            <v>CAIBA, S.A.</v>
          </cell>
        </row>
        <row r="1295">
          <cell r="A1295" t="str">
            <v>CAIBA, S.A.</v>
          </cell>
        </row>
        <row r="1296">
          <cell r="A1296" t="str">
            <v>CALABRIA ACQUA MINERALE</v>
          </cell>
        </row>
        <row r="1297">
          <cell r="A1297" t="str">
            <v>CALABRIA ACQUA MINERALE</v>
          </cell>
        </row>
        <row r="1298">
          <cell r="A1298" t="str">
            <v>CALIFORNIAN BEVERAGES LIMITED</v>
          </cell>
        </row>
        <row r="1299">
          <cell r="A1299" t="str">
            <v>CALISTOGA SPRING WATER CO.</v>
          </cell>
        </row>
        <row r="1300">
          <cell r="A1300" t="str">
            <v>CAM INFORMATIQUE</v>
          </cell>
        </row>
        <row r="1301">
          <cell r="A1301" t="str">
            <v>CAMARGO FERRAZ METALURGIA</v>
          </cell>
        </row>
        <row r="1302">
          <cell r="A1302" t="str">
            <v>CAMARGO FERRAZ METALURGIA</v>
          </cell>
        </row>
        <row r="1303">
          <cell r="A1303" t="str">
            <v>CAMEPHE</v>
          </cell>
        </row>
        <row r="1304">
          <cell r="A1304" t="str">
            <v>CAMEPHE</v>
          </cell>
        </row>
        <row r="1305">
          <cell r="A1305" t="str">
            <v>CAMLAIT</v>
          </cell>
        </row>
        <row r="1306">
          <cell r="A1306" t="str">
            <v>CAMLAIT</v>
          </cell>
        </row>
        <row r="1307">
          <cell r="A1307" t="str">
            <v>CAMMO TRADING</v>
          </cell>
        </row>
        <row r="1308">
          <cell r="A1308" t="str">
            <v>CAMMO TRADING</v>
          </cell>
        </row>
        <row r="1309">
          <cell r="A1309" t="str">
            <v>CAMPARI CRODO SPA</v>
          </cell>
        </row>
        <row r="1310">
          <cell r="A1310" t="str">
            <v>CAMPARI CRODO SPA</v>
          </cell>
        </row>
        <row r="1311">
          <cell r="A1311" t="str">
            <v>CAMPBELL GENERALE CONDIMENTAIRE</v>
          </cell>
        </row>
        <row r="1312">
          <cell r="A1312" t="str">
            <v>CAMPBELL GENERALE CONDIMENTAIRE</v>
          </cell>
        </row>
        <row r="1313">
          <cell r="A1313" t="str">
            <v>CAMPINA - WERK KOELN</v>
          </cell>
        </row>
        <row r="1314">
          <cell r="A1314" t="str">
            <v>CAMPINA - WERK KOELN</v>
          </cell>
        </row>
        <row r="1315">
          <cell r="A1315" t="str">
            <v>CAMPINA GMBH &amp; CO KG</v>
          </cell>
        </row>
        <row r="1316">
          <cell r="A1316" t="str">
            <v>CAMPINA N.V</v>
          </cell>
        </row>
        <row r="1317">
          <cell r="A1317" t="str">
            <v>CAMPINA N.V</v>
          </cell>
        </row>
        <row r="1318">
          <cell r="A1318" t="str">
            <v>CAMPINA N.V</v>
          </cell>
        </row>
        <row r="1319">
          <cell r="A1319" t="str">
            <v>CAMPINA N.V</v>
          </cell>
        </row>
        <row r="1320">
          <cell r="A1320" t="str">
            <v>CAMPSIE SPRING SCOTLAND LTD</v>
          </cell>
        </row>
        <row r="1321">
          <cell r="A1321" t="str">
            <v>CAMPSIE SPRING SCOTLAND LTD</v>
          </cell>
        </row>
        <row r="1322">
          <cell r="A1322" t="str">
            <v>CANDIA</v>
          </cell>
        </row>
        <row r="1323">
          <cell r="A1323" t="str">
            <v>CANDIA</v>
          </cell>
        </row>
        <row r="1324">
          <cell r="A1324" t="str">
            <v>CANDIA</v>
          </cell>
        </row>
        <row r="1325">
          <cell r="A1325" t="str">
            <v>CANDIA</v>
          </cell>
        </row>
        <row r="1326">
          <cell r="A1326" t="str">
            <v>CANDIA</v>
          </cell>
        </row>
        <row r="1327">
          <cell r="A1327" t="str">
            <v>CANDIA</v>
          </cell>
        </row>
        <row r="1328">
          <cell r="A1328" t="str">
            <v>CANDIA</v>
          </cell>
        </row>
        <row r="1329">
          <cell r="A1329" t="str">
            <v>CANDIA</v>
          </cell>
        </row>
        <row r="1330">
          <cell r="A1330" t="str">
            <v>CANDIA</v>
          </cell>
        </row>
        <row r="1331">
          <cell r="A1331" t="str">
            <v>CANDIA</v>
          </cell>
        </row>
        <row r="1332">
          <cell r="A1332" t="str">
            <v>CANDIA</v>
          </cell>
        </row>
        <row r="1333">
          <cell r="A1333" t="str">
            <v>CANDIA</v>
          </cell>
        </row>
        <row r="1334">
          <cell r="A1334" t="str">
            <v>CANDIA</v>
          </cell>
        </row>
        <row r="1335">
          <cell r="A1335" t="str">
            <v>CANTIERE SINCO MACCHINE SPA</v>
          </cell>
        </row>
        <row r="1336">
          <cell r="A1336" t="str">
            <v>CANTIERE SINCO MACCHINE SPA</v>
          </cell>
        </row>
        <row r="1337">
          <cell r="A1337" t="str">
            <v>CANTRELL &amp; COCHRANE</v>
          </cell>
        </row>
        <row r="1338">
          <cell r="A1338" t="str">
            <v>CANTRELL &amp; COCHRANE</v>
          </cell>
        </row>
        <row r="1339">
          <cell r="A1339" t="str">
            <v>CANTRELL &amp; COCHRANE</v>
          </cell>
        </row>
        <row r="1340">
          <cell r="A1340" t="str">
            <v>CANTRELL &amp; COCHRANE</v>
          </cell>
        </row>
        <row r="1341">
          <cell r="A1341" t="str">
            <v>CANTRELL &amp; COCHRANE LTD</v>
          </cell>
        </row>
        <row r="1342">
          <cell r="A1342" t="str">
            <v>CANTRELL &amp; COCHRANE LTD</v>
          </cell>
        </row>
        <row r="1343">
          <cell r="A1343" t="str">
            <v>CAP LIBRA HANDELSGSES M.B.H.</v>
          </cell>
        </row>
        <row r="1344">
          <cell r="A1344" t="str">
            <v>CAP LIBRA HANDELSGSES M.B.H.</v>
          </cell>
        </row>
        <row r="1345">
          <cell r="A1345" t="str">
            <v>CAPITAL BANK PLC</v>
          </cell>
        </row>
        <row r="1346">
          <cell r="A1346" t="str">
            <v>CAPITAL BANK PLC</v>
          </cell>
        </row>
        <row r="1347">
          <cell r="A1347" t="str">
            <v>CAPTIVE PLASTICS</v>
          </cell>
        </row>
        <row r="1348">
          <cell r="A1348" t="str">
            <v>CAPTIVE PLASTICS</v>
          </cell>
        </row>
        <row r="1349">
          <cell r="A1349" t="str">
            <v>CAPTIVE PLASTICS</v>
          </cell>
        </row>
        <row r="1350">
          <cell r="A1350" t="str">
            <v>CAPTIVE PLASTICS</v>
          </cell>
        </row>
        <row r="1351">
          <cell r="A1351" t="str">
            <v>CAPTIVE PLASTICS</v>
          </cell>
        </row>
        <row r="1352">
          <cell r="A1352" t="str">
            <v>CAPTIVE PLASTICS</v>
          </cell>
        </row>
        <row r="1353">
          <cell r="A1353" t="str">
            <v>CAPTIVE PLASTICS INC</v>
          </cell>
        </row>
        <row r="1354">
          <cell r="A1354" t="str">
            <v>CAPTIVE PLASTICS INC</v>
          </cell>
        </row>
        <row r="1355">
          <cell r="A1355" t="str">
            <v>CARAMURU ALIMENTOS LTDA</v>
          </cell>
        </row>
        <row r="1356">
          <cell r="A1356" t="str">
            <v>CARAPELLI FIRENZE SPA</v>
          </cell>
        </row>
        <row r="1357">
          <cell r="A1357" t="str">
            <v>CARAPELLI FIRENZE SPA</v>
          </cell>
        </row>
        <row r="1358">
          <cell r="A1358" t="str">
            <v>CARBONICA NAVARRA S.A.</v>
          </cell>
        </row>
        <row r="1359">
          <cell r="A1359" t="str">
            <v>CARBONICA NAVARRA S.A.</v>
          </cell>
        </row>
        <row r="1360">
          <cell r="A1360" t="str">
            <v>CARBONICAS NAVALPOTRO, SA</v>
          </cell>
        </row>
        <row r="1361">
          <cell r="A1361" t="str">
            <v>CARBONICAS NAVALPOTRO, SA</v>
          </cell>
        </row>
        <row r="1362">
          <cell r="A1362" t="str">
            <v>CARCADE INVEST SP. Z.O.O</v>
          </cell>
        </row>
        <row r="1363">
          <cell r="A1363" t="str">
            <v>CARCADE INVEST SP. Z.O.O</v>
          </cell>
        </row>
        <row r="1364">
          <cell r="A1364" t="str">
            <v>CARGILL</v>
          </cell>
        </row>
        <row r="1365">
          <cell r="A1365" t="str">
            <v>CARGILL</v>
          </cell>
        </row>
        <row r="1366">
          <cell r="A1366" t="str">
            <v>CARGILL</v>
          </cell>
        </row>
        <row r="1367">
          <cell r="A1367" t="str">
            <v>CARGILL</v>
          </cell>
        </row>
        <row r="1368">
          <cell r="A1368" t="str">
            <v>CARGILL</v>
          </cell>
        </row>
        <row r="1369">
          <cell r="A1369" t="str">
            <v>CARGILL DE VENEZUELA C.A</v>
          </cell>
        </row>
        <row r="1370">
          <cell r="A1370" t="str">
            <v>CARGILL DE VENEZUELA C.A</v>
          </cell>
        </row>
        <row r="1371">
          <cell r="A1371" t="str">
            <v>CARGILL NV</v>
          </cell>
        </row>
        <row r="1372">
          <cell r="A1372" t="str">
            <v>CARGILL NV</v>
          </cell>
        </row>
        <row r="1373">
          <cell r="A1373" t="str">
            <v>CARGILL OILS SA</v>
          </cell>
        </row>
        <row r="1374">
          <cell r="A1374" t="str">
            <v>CARGILL OILS SA</v>
          </cell>
        </row>
        <row r="1375">
          <cell r="A1375" t="str">
            <v>CARGILL OLPO</v>
          </cell>
        </row>
        <row r="1376">
          <cell r="A1376" t="str">
            <v>CARGILL OLPO</v>
          </cell>
        </row>
        <row r="1377">
          <cell r="A1377" t="str">
            <v>CARIBBEAN BOTTLERS LIMITED</v>
          </cell>
        </row>
        <row r="1378">
          <cell r="A1378" t="str">
            <v>CARIBBEAN BOTTLERS LIMITED</v>
          </cell>
        </row>
        <row r="1379">
          <cell r="A1379" t="str">
            <v>CARLSBERG FALKENBERG</v>
          </cell>
        </row>
        <row r="1380">
          <cell r="A1380" t="str">
            <v>CARLSBERG MALAWI BREWERY LIMITED</v>
          </cell>
        </row>
        <row r="1381">
          <cell r="A1381" t="str">
            <v>CARLSBERG MALAWI BREWERY LIMITED</v>
          </cell>
        </row>
        <row r="1382">
          <cell r="A1382" t="str">
            <v>CARLSBERG SVERIGE AB</v>
          </cell>
        </row>
        <row r="1383">
          <cell r="A1383" t="str">
            <v>CARLSON</v>
          </cell>
        </row>
        <row r="1384">
          <cell r="A1384" t="str">
            <v>CARMEL AIRCONDITIONNING &amp; REFRIGERA</v>
          </cell>
        </row>
        <row r="1385">
          <cell r="A1385" t="str">
            <v>CARMEL AIRCONDITIONNING &amp; REFRIGERA</v>
          </cell>
        </row>
        <row r="1386">
          <cell r="A1386" t="str">
            <v>CARNAUD METAL BOX PLC</v>
          </cell>
        </row>
        <row r="1387">
          <cell r="A1387" t="str">
            <v>CARNAUD METAL BOX PLC</v>
          </cell>
        </row>
        <row r="1388">
          <cell r="A1388" t="str">
            <v>CARNAUD METALBOX BEVCAN PLC</v>
          </cell>
        </row>
        <row r="1389">
          <cell r="A1389" t="str">
            <v>CARNAUD METALBOX BEVCAN PLC</v>
          </cell>
        </row>
        <row r="1390">
          <cell r="A1390" t="str">
            <v>CARNAUD METALBOX ENGINEERING PLC</v>
          </cell>
        </row>
        <row r="1391">
          <cell r="A1391" t="str">
            <v>CARO MICROMECANICA SRL</v>
          </cell>
        </row>
        <row r="1392">
          <cell r="A1392" t="str">
            <v>CARO MICROMECANICA SRL</v>
          </cell>
        </row>
        <row r="1393">
          <cell r="A1393" t="str">
            <v>CAROFF FRERES ET CIE</v>
          </cell>
        </row>
        <row r="1394">
          <cell r="A1394" t="str">
            <v>CARPATHIAN MINERAL WATERS</v>
          </cell>
        </row>
        <row r="1395">
          <cell r="A1395" t="str">
            <v>CASALPLAST SRL</v>
          </cell>
        </row>
        <row r="1396">
          <cell r="A1396" t="str">
            <v>CASALPLAST SRL</v>
          </cell>
        </row>
        <row r="1397">
          <cell r="A1397" t="str">
            <v>CASBEGA, S.A.</v>
          </cell>
        </row>
        <row r="1398">
          <cell r="A1398" t="str">
            <v>CASBEGA, S.A.</v>
          </cell>
        </row>
        <row r="1399">
          <cell r="A1399" t="str">
            <v>CASTEL FRERES</v>
          </cell>
        </row>
        <row r="1400">
          <cell r="A1400" t="str">
            <v>CASTEL FRERES</v>
          </cell>
        </row>
        <row r="1401">
          <cell r="A1401" t="str">
            <v>CASTEL FRERES</v>
          </cell>
        </row>
        <row r="1402">
          <cell r="A1402" t="str">
            <v>CASTEL FRERES</v>
          </cell>
        </row>
        <row r="1403">
          <cell r="A1403" t="str">
            <v>CASTEL FRERES</v>
          </cell>
        </row>
        <row r="1404">
          <cell r="A1404" t="str">
            <v>CASTEL FRERES</v>
          </cell>
        </row>
        <row r="1405">
          <cell r="A1405" t="str">
            <v>CASTEL FRERES</v>
          </cell>
        </row>
        <row r="1406">
          <cell r="A1406" t="str">
            <v>CASTEL FRERES</v>
          </cell>
        </row>
        <row r="1407">
          <cell r="A1407" t="str">
            <v>CASTELPAC</v>
          </cell>
        </row>
        <row r="1408">
          <cell r="A1408" t="str">
            <v>CASTELPAC</v>
          </cell>
        </row>
        <row r="1409">
          <cell r="A1409" t="str">
            <v>CASTLECON PROJECTS LTD</v>
          </cell>
        </row>
        <row r="1410">
          <cell r="A1410" t="str">
            <v>CASTLECON PROJECTS LTD</v>
          </cell>
        </row>
        <row r="1411">
          <cell r="A1411" t="str">
            <v>CAVAGRANDE SPA</v>
          </cell>
        </row>
        <row r="1412">
          <cell r="A1412" t="str">
            <v>CAVAGRANDE SPA</v>
          </cell>
        </row>
        <row r="1413">
          <cell r="A1413" t="str">
            <v>CB PLASTICS INC</v>
          </cell>
        </row>
        <row r="1414">
          <cell r="A1414" t="str">
            <v>CB PLASTICS INC.</v>
          </cell>
        </row>
        <row r="1415">
          <cell r="A1415" t="str">
            <v>CCB PS REZERVNBI DIJELOVI</v>
          </cell>
        </row>
        <row r="1416">
          <cell r="A1416" t="str">
            <v>CCSB SIDCUP</v>
          </cell>
        </row>
        <row r="1417">
          <cell r="A1417" t="str">
            <v>CE2A SA</v>
          </cell>
        </row>
        <row r="1418">
          <cell r="A1418" t="str">
            <v>CEBAL S.A.</v>
          </cell>
        </row>
        <row r="1419">
          <cell r="A1419" t="str">
            <v>CEBAL S.A.</v>
          </cell>
        </row>
        <row r="1420">
          <cell r="A1420" t="str">
            <v>CEDIPACK</v>
          </cell>
        </row>
        <row r="1421">
          <cell r="A1421" t="str">
            <v>CEDIPACK</v>
          </cell>
        </row>
        <row r="1422">
          <cell r="A1422" t="str">
            <v>CELBRAS QUIMICA E TEXTIL SA</v>
          </cell>
        </row>
        <row r="1423">
          <cell r="A1423" t="str">
            <v>CELBRAS QUIMICA E TEXTIL SA</v>
          </cell>
        </row>
        <row r="1424">
          <cell r="A1424" t="str">
            <v>CELICON DEVELOPMENT LTD</v>
          </cell>
        </row>
        <row r="1425">
          <cell r="A1425" t="str">
            <v>CELICON DEVELOPMENT LTD</v>
          </cell>
        </row>
        <row r="1426">
          <cell r="A1426" t="str">
            <v>CENTER TARA</v>
          </cell>
        </row>
        <row r="1427">
          <cell r="A1427" t="str">
            <v>CENTER TARA</v>
          </cell>
        </row>
        <row r="1428">
          <cell r="A1428" t="str">
            <v>CENTRAL BOTTLING INTERNATIONAL LTD</v>
          </cell>
        </row>
        <row r="1429">
          <cell r="A1429" t="str">
            <v>CENTRAL BOTTLING INTERNATIONAL LTD</v>
          </cell>
        </row>
        <row r="1430">
          <cell r="A1430" t="str">
            <v>CENTRAL MIDLANDS CO-OPERATIVE</v>
          </cell>
        </row>
        <row r="1431">
          <cell r="A1431" t="str">
            <v>CENTRAL MIDLANDS CO-OPERATIVE</v>
          </cell>
        </row>
        <row r="1432">
          <cell r="A1432" t="str">
            <v>CENTRALE LAITIERE DU MAROC</v>
          </cell>
        </row>
        <row r="1433">
          <cell r="A1433" t="str">
            <v>CENTRALE LAITIERE DU MAROC</v>
          </cell>
        </row>
        <row r="1434">
          <cell r="A1434" t="str">
            <v>CENTRALE LAITIERE DU NORD SA.</v>
          </cell>
        </row>
        <row r="1435">
          <cell r="A1435" t="str">
            <v>CENTRALE LAITIERE DU NORD SA.</v>
          </cell>
        </row>
        <row r="1436">
          <cell r="A1436" t="str">
            <v>CENTRALE LAITIERE MAROC</v>
          </cell>
        </row>
        <row r="1437">
          <cell r="A1437" t="str">
            <v>CENTRALE LAITIERE MAROC</v>
          </cell>
        </row>
        <row r="1438">
          <cell r="A1438" t="str">
            <v>CENTRE DE TRAITEMENT COMPTABLE AOP</v>
          </cell>
        </row>
        <row r="1439">
          <cell r="A1439" t="str">
            <v>CENTURIUS</v>
          </cell>
        </row>
        <row r="1440">
          <cell r="A1440" t="str">
            <v>CENTURIUS</v>
          </cell>
        </row>
        <row r="1441">
          <cell r="A1441" t="str">
            <v>CEPAS ARGENTINAS S.A</v>
          </cell>
        </row>
        <row r="1442">
          <cell r="A1442" t="str">
            <v>CEPIA</v>
          </cell>
        </row>
        <row r="1443">
          <cell r="A1443" t="str">
            <v>CEREOL</v>
          </cell>
        </row>
        <row r="1444">
          <cell r="A1444" t="str">
            <v>CEREOL</v>
          </cell>
        </row>
        <row r="1445">
          <cell r="A1445" t="str">
            <v>CEREOL HUNGARY</v>
          </cell>
        </row>
        <row r="1446">
          <cell r="A1446" t="str">
            <v>CEREOL HUNGARY</v>
          </cell>
        </row>
        <row r="1447">
          <cell r="A1447" t="str">
            <v>CEREOL ITALIA</v>
          </cell>
        </row>
        <row r="1448">
          <cell r="A1448" t="str">
            <v>CEREOL ITALIA</v>
          </cell>
        </row>
        <row r="1449">
          <cell r="A1449" t="str">
            <v>CEREOL MAGYARORSZAG RT</v>
          </cell>
        </row>
        <row r="1450">
          <cell r="A1450" t="str">
            <v>CEREOL NOVENYOLAJIPARI RT</v>
          </cell>
        </row>
        <row r="1451">
          <cell r="A1451" t="str">
            <v>CEREOL NOVENYOLAJIPARI RT</v>
          </cell>
        </row>
        <row r="1452">
          <cell r="A1452" t="str">
            <v>CEREOL NOVENYOLAJIPARI RT</v>
          </cell>
        </row>
        <row r="1453">
          <cell r="A1453" t="str">
            <v>CEREOL NOVENYOLAJIPARI RT</v>
          </cell>
        </row>
        <row r="1454">
          <cell r="A1454" t="str">
            <v>CEREOL NOVENYOLAJIPARI RT.</v>
          </cell>
        </row>
        <row r="1455">
          <cell r="A1455" t="str">
            <v>CEREOL NOVENYOLAJIPARI RT.</v>
          </cell>
        </row>
        <row r="1456">
          <cell r="A1456" t="str">
            <v>CERINSKA MINERALKA SRO</v>
          </cell>
        </row>
        <row r="1457">
          <cell r="A1457" t="str">
            <v>CERMEX</v>
          </cell>
        </row>
        <row r="1458">
          <cell r="A1458" t="str">
            <v>CERMEX</v>
          </cell>
        </row>
        <row r="1459">
          <cell r="A1459" t="str">
            <v>CERMEX S.A.</v>
          </cell>
        </row>
        <row r="1460">
          <cell r="A1460" t="str">
            <v>CERMEX S.A.</v>
          </cell>
        </row>
        <row r="1461">
          <cell r="A1461" t="str">
            <v>CERMEX UK</v>
          </cell>
        </row>
        <row r="1462">
          <cell r="A1462" t="str">
            <v>CERMEX UK</v>
          </cell>
        </row>
        <row r="1463">
          <cell r="A1463" t="str">
            <v>CERVECERIA DEL SUR S.A</v>
          </cell>
        </row>
        <row r="1464">
          <cell r="A1464" t="str">
            <v>CERVECERIA DEL SUR S.A</v>
          </cell>
        </row>
        <row r="1465">
          <cell r="A1465" t="str">
            <v>CERVECERIA Y MATERIA QUILMES</v>
          </cell>
        </row>
        <row r="1466">
          <cell r="A1466" t="str">
            <v>CERVECERIA Y MATERIA QUILMES</v>
          </cell>
        </row>
        <row r="1467">
          <cell r="A1467" t="str">
            <v>CERVEJARIAS REUNIDAS SKOL</v>
          </cell>
        </row>
        <row r="1468">
          <cell r="A1468" t="str">
            <v>CERVEJARIAS REUNIDAS SKOL</v>
          </cell>
        </row>
        <row r="1469">
          <cell r="A1469" t="str">
            <v>CESI SARL</v>
          </cell>
        </row>
        <row r="1470">
          <cell r="A1470" t="str">
            <v>CEYLAN ISLETME INSAAT TURIZM</v>
          </cell>
        </row>
        <row r="1471">
          <cell r="A1471" t="str">
            <v>CFP OBJECTIF PLASTIQUES</v>
          </cell>
        </row>
        <row r="1472">
          <cell r="A1472" t="str">
            <v>CFP OBJECTIF PLASTIQUES</v>
          </cell>
        </row>
        <row r="1473">
          <cell r="A1473" t="str">
            <v>CG ROXANE</v>
          </cell>
        </row>
        <row r="1474">
          <cell r="A1474" t="str">
            <v>CG ROXANE</v>
          </cell>
        </row>
        <row r="1475">
          <cell r="A1475" t="str">
            <v>CGES</v>
          </cell>
        </row>
        <row r="1476">
          <cell r="A1476" t="str">
            <v>CGES</v>
          </cell>
        </row>
        <row r="1477">
          <cell r="A1477" t="str">
            <v>CGES CRISTALLINE</v>
          </cell>
        </row>
        <row r="1478">
          <cell r="A1478" t="str">
            <v>CGES CRISTALLINE</v>
          </cell>
        </row>
        <row r="1479">
          <cell r="A1479" t="str">
            <v>CGES INJECTION</v>
          </cell>
        </row>
        <row r="1480">
          <cell r="A1480" t="str">
            <v>CGES INJECTION</v>
          </cell>
        </row>
        <row r="1481">
          <cell r="A1481" t="str">
            <v>CGES MONTEBIANCO</v>
          </cell>
        </row>
        <row r="1482">
          <cell r="A1482" t="str">
            <v>CGES MONTEBIANCO</v>
          </cell>
        </row>
        <row r="1483">
          <cell r="A1483" t="str">
            <v>CGES SOURCE DES NEYROLLES</v>
          </cell>
        </row>
        <row r="1484">
          <cell r="A1484" t="str">
            <v>CGES SOURCE DES NEYROLLES</v>
          </cell>
        </row>
        <row r="1485">
          <cell r="A1485" t="str">
            <v>CGES SOURCE SAINTE CECILE</v>
          </cell>
        </row>
        <row r="1486">
          <cell r="A1486" t="str">
            <v>CGES SOURCE SAINTE CECILE</v>
          </cell>
        </row>
        <row r="1487">
          <cell r="A1487" t="str">
            <v>CGES VELINES</v>
          </cell>
        </row>
        <row r="1488">
          <cell r="A1488" t="str">
            <v>CGES VELINES</v>
          </cell>
        </row>
        <row r="1489">
          <cell r="A1489" t="str">
            <v>CGES-CFBG</v>
          </cell>
        </row>
        <row r="1490">
          <cell r="A1490" t="str">
            <v>CGES-CFBG</v>
          </cell>
        </row>
        <row r="1491">
          <cell r="A1491" t="str">
            <v>CHACABUCO REFRESCOS S.A.</v>
          </cell>
        </row>
        <row r="1492">
          <cell r="A1492" t="str">
            <v>CHACABUCO REFRESCOS S.A.</v>
          </cell>
        </row>
        <row r="1493">
          <cell r="A1493" t="str">
            <v>CHAIS BEAUCAIROIS S.A</v>
          </cell>
        </row>
        <row r="1494">
          <cell r="A1494" t="str">
            <v>CHAIS BEAUCAIROIS S.A</v>
          </cell>
        </row>
        <row r="1495">
          <cell r="A1495" t="str">
            <v>CHALFONT INTERNATIONAL LIMITED</v>
          </cell>
        </row>
        <row r="1496">
          <cell r="A1496" t="str">
            <v>CHALFONT INTERNATIONAL LIMITED</v>
          </cell>
        </row>
        <row r="1497">
          <cell r="A1497" t="str">
            <v>CHANE HIVE S.A</v>
          </cell>
        </row>
        <row r="1498">
          <cell r="A1498" t="str">
            <v>CHANE HIVE S.A</v>
          </cell>
        </row>
        <row r="1499">
          <cell r="A1499" t="str">
            <v>CHANG JIIN</v>
          </cell>
        </row>
        <row r="1500">
          <cell r="A1500" t="str">
            <v>CHANG JIIN</v>
          </cell>
        </row>
        <row r="1501">
          <cell r="A1501" t="str">
            <v>CHANG JIIN CO., LTD.</v>
          </cell>
        </row>
        <row r="1502">
          <cell r="A1502" t="str">
            <v>CHANG JIIN CO., LTD.</v>
          </cell>
        </row>
        <row r="1503">
          <cell r="A1503" t="str">
            <v>CHANGCHUN ZHONGFU</v>
          </cell>
        </row>
        <row r="1504">
          <cell r="A1504" t="str">
            <v>CHARMILLES TECHNOLOGIES</v>
          </cell>
        </row>
        <row r="1505">
          <cell r="A1505" t="str">
            <v>CHARMILLES TECHNOLOGIES</v>
          </cell>
        </row>
        <row r="1506">
          <cell r="A1506" t="str">
            <v>CHAUDFONTAINE MONOPOLE</v>
          </cell>
        </row>
        <row r="1507">
          <cell r="A1507" t="str">
            <v>CHAUDFONTAINE MONOPOLE</v>
          </cell>
        </row>
        <row r="1508">
          <cell r="A1508" t="str">
            <v>CHAUDFONTAINE MONOPOLE</v>
          </cell>
        </row>
        <row r="1509">
          <cell r="A1509" t="str">
            <v>CHAUDHRY DAIRIES LIMITED</v>
          </cell>
        </row>
        <row r="1510">
          <cell r="A1510" t="str">
            <v>CHAUDHRY DAIRIES LIMITED</v>
          </cell>
        </row>
        <row r="1511">
          <cell r="A1511" t="str">
            <v>CHENDGU ZHONGFU PREFORM CO., LTD</v>
          </cell>
        </row>
        <row r="1512">
          <cell r="A1512" t="str">
            <v>CHENDGU ZHONGFU PREFORM CO., LTD</v>
          </cell>
        </row>
        <row r="1513">
          <cell r="A1513" t="str">
            <v>CHENGDU ZIJIANG PACKING CO., LTD</v>
          </cell>
        </row>
        <row r="1514">
          <cell r="A1514" t="str">
            <v>CHENGDU ZIJIANG PACKING CO., LTD</v>
          </cell>
        </row>
        <row r="1515">
          <cell r="A1515" t="str">
            <v>CHERNIGOV BRANCH OF OJSC</v>
          </cell>
        </row>
        <row r="1516">
          <cell r="A1516" t="str">
            <v>CHESAPEAKE PLASTICS PACKAGING</v>
          </cell>
        </row>
        <row r="1517">
          <cell r="A1517" t="str">
            <v>CHESAPEAKE PLASTICS PACKAGING</v>
          </cell>
        </row>
        <row r="1518">
          <cell r="A1518" t="str">
            <v>CHESHMEH NOUSHAN CO.</v>
          </cell>
        </row>
        <row r="1519">
          <cell r="A1519" t="str">
            <v>CHESHMEH SARAN</v>
          </cell>
        </row>
        <row r="1520">
          <cell r="A1520" t="str">
            <v>CHINA NATL OVERSEAS TRADING CO</v>
          </cell>
        </row>
        <row r="1521">
          <cell r="A1521" t="str">
            <v>CHINA NATL OVERSEAS TRADING CO</v>
          </cell>
        </row>
        <row r="1522">
          <cell r="A1522" t="str">
            <v>CHINA TIANFU COLA</v>
          </cell>
        </row>
        <row r="1523">
          <cell r="A1523" t="str">
            <v>CHINA TIANFU COLA</v>
          </cell>
        </row>
        <row r="1524">
          <cell r="A1524" t="str">
            <v>CHITOS S.A.</v>
          </cell>
        </row>
        <row r="1525">
          <cell r="A1525" t="str">
            <v>CHITOS S.A.</v>
          </cell>
        </row>
        <row r="1526">
          <cell r="A1526" t="str">
            <v>CHLOREX HYGIENE</v>
          </cell>
        </row>
        <row r="1527">
          <cell r="A1527" t="str">
            <v>CHLOREX HYGIENE</v>
          </cell>
        </row>
        <row r="1528">
          <cell r="A1528" t="str">
            <v>CHONGQING ZHONGFU IN-LINE</v>
          </cell>
        </row>
        <row r="1529">
          <cell r="A1529" t="str">
            <v>CHONGQING ZHONGFU IN-LINE</v>
          </cell>
        </row>
        <row r="1530">
          <cell r="A1530" t="str">
            <v>CHRISTIAN MAIER GMBH</v>
          </cell>
        </row>
        <row r="1531">
          <cell r="A1531" t="str">
            <v>CHRISTIAN MAIER GMBH</v>
          </cell>
        </row>
        <row r="1532">
          <cell r="A1532" t="str">
            <v>CHUAN SIN SDN BHD</v>
          </cell>
        </row>
        <row r="1533">
          <cell r="A1533" t="str">
            <v>CHUAN SIN SDN BHD</v>
          </cell>
        </row>
        <row r="1534">
          <cell r="A1534" t="str">
            <v>CHUKYO SUN-BLOW</v>
          </cell>
        </row>
        <row r="1535">
          <cell r="A1535" t="str">
            <v>CHUKYO SUN-BLOW</v>
          </cell>
        </row>
        <row r="1536">
          <cell r="A1536" t="str">
            <v>CHUNG SHING FIBRE MATERIALS LTD</v>
          </cell>
        </row>
        <row r="1537">
          <cell r="A1537" t="str">
            <v>CHUNG SHING FIBRE MATERIALS LTD</v>
          </cell>
        </row>
        <row r="1538">
          <cell r="A1538" t="str">
            <v>CIA CERVEJARIA BRAHMA -</v>
          </cell>
        </row>
        <row r="1539">
          <cell r="A1539" t="str">
            <v>CIA CERVEJARIA BRAHMA -</v>
          </cell>
        </row>
        <row r="1540">
          <cell r="A1540" t="str">
            <v>CIA EXPORTADORA DE AGUAS MINERALES</v>
          </cell>
        </row>
        <row r="1541">
          <cell r="A1541" t="str">
            <v>CIA EXPORTADORA DE AGUAS MINERALES</v>
          </cell>
        </row>
        <row r="1542">
          <cell r="A1542" t="str">
            <v>CIA LEVANTINA BEBIDAS GASEOSAS, SA</v>
          </cell>
        </row>
        <row r="1543">
          <cell r="A1543" t="str">
            <v>CIA LEVANTINA BEBIDAS GASEOSAS, SA</v>
          </cell>
        </row>
        <row r="1544">
          <cell r="A1544" t="str">
            <v>CIA. EMBOTELLADORA DE BAJA</v>
          </cell>
        </row>
        <row r="1545">
          <cell r="A1545" t="str">
            <v>CIA. EMBOTELLADORA DE BAJA</v>
          </cell>
        </row>
        <row r="1546">
          <cell r="A1546" t="str">
            <v>CIA. EMBOTELLADORA HERDOMO SA DE CV</v>
          </cell>
        </row>
        <row r="1547">
          <cell r="A1547" t="str">
            <v>CIA. EMBOTELLADORA HERDOMO SA DE CV</v>
          </cell>
        </row>
        <row r="1548">
          <cell r="A1548" t="str">
            <v>CIA. NORTENA DE BEBIDAS GASEOSAS</v>
          </cell>
        </row>
        <row r="1549">
          <cell r="A1549" t="str">
            <v>CIA. NORTENA DE BEBIDAS GASEOSAS</v>
          </cell>
        </row>
        <row r="1550">
          <cell r="A1550" t="str">
            <v>CIDRERIE LOIC RAISON</v>
          </cell>
        </row>
        <row r="1551">
          <cell r="A1551" t="str">
            <v>CIE BOISSONS GAZEUSES DU NORD</v>
          </cell>
        </row>
        <row r="1552">
          <cell r="A1552" t="str">
            <v>CIE BOISSONS GAZEUSES DU NORD</v>
          </cell>
        </row>
        <row r="1553">
          <cell r="A1553" t="str">
            <v>CIE DES BOISSONS GAZEUSES DU SUD</v>
          </cell>
        </row>
        <row r="1554">
          <cell r="A1554" t="str">
            <v>CIE DES BOISSONS GAZEUSES DU SUD</v>
          </cell>
        </row>
        <row r="1555">
          <cell r="A1555" t="str">
            <v>CIE DES SOURCES DU LIBAN</v>
          </cell>
        </row>
        <row r="1556">
          <cell r="A1556" t="str">
            <v>CIE DES SOURCES DU LIBAN</v>
          </cell>
        </row>
        <row r="1557">
          <cell r="A1557" t="str">
            <v>CIE EUROPEENNE DE NEGOCE INTERNATIO</v>
          </cell>
        </row>
        <row r="1558">
          <cell r="A1558" t="str">
            <v>CILAM</v>
          </cell>
        </row>
        <row r="1559">
          <cell r="A1559" t="str">
            <v>CILAM</v>
          </cell>
        </row>
        <row r="1560">
          <cell r="A1560" t="str">
            <v>CIMPA</v>
          </cell>
        </row>
        <row r="1561">
          <cell r="A1561" t="str">
            <v>CIMPA</v>
          </cell>
        </row>
        <row r="1562">
          <cell r="A1562" t="str">
            <v>CINQPET</v>
          </cell>
        </row>
        <row r="1563">
          <cell r="A1563" t="str">
            <v>CINQPET PTY LTD</v>
          </cell>
        </row>
        <row r="1564">
          <cell r="A1564" t="str">
            <v>CINQPET PTY LTD</v>
          </cell>
        </row>
        <row r="1565">
          <cell r="A1565" t="str">
            <v>CINTRAGE ILE DE FRANCE</v>
          </cell>
        </row>
        <row r="1566">
          <cell r="A1566" t="str">
            <v>CIPET SA</v>
          </cell>
        </row>
        <row r="1567">
          <cell r="A1567" t="str">
            <v>CIPET SA</v>
          </cell>
        </row>
        <row r="1568">
          <cell r="A1568" t="str">
            <v>CIRFAP</v>
          </cell>
        </row>
        <row r="1569">
          <cell r="A1569" t="str">
            <v>CIRON S.A.</v>
          </cell>
        </row>
        <row r="1570">
          <cell r="A1570" t="str">
            <v>CISCO SPECIALITY PACKAGING</v>
          </cell>
        </row>
        <row r="1571">
          <cell r="A1571" t="str">
            <v>CISCO SPECIALITY PACKAGING</v>
          </cell>
        </row>
        <row r="1572">
          <cell r="A1572" t="str">
            <v>CISCO SPECIALITY PACKAGING PVT LTD</v>
          </cell>
        </row>
        <row r="1573">
          <cell r="A1573" t="str">
            <v>CISCO SPECIALITY PACKAGING PVT LTD</v>
          </cell>
        </row>
        <row r="1574">
          <cell r="A1574" t="str">
            <v>CITROEN</v>
          </cell>
        </row>
        <row r="1575">
          <cell r="A1575" t="str">
            <v>CITROEN</v>
          </cell>
        </row>
        <row r="1576">
          <cell r="A1576" t="str">
            <v>CITROEN AUTOMOBILES SA</v>
          </cell>
        </row>
        <row r="1577">
          <cell r="A1577" t="str">
            <v>CJSC CHUMAK</v>
          </cell>
        </row>
        <row r="1578">
          <cell r="A1578" t="str">
            <v>CJSC COMPANY SESA</v>
          </cell>
        </row>
        <row r="1579">
          <cell r="A1579" t="str">
            <v>CJSC COMPANY SESA</v>
          </cell>
        </row>
        <row r="1580">
          <cell r="A1580" t="str">
            <v>CJSC ERLAN TM BIOLA</v>
          </cell>
        </row>
        <row r="1581">
          <cell r="A1581" t="str">
            <v>CJSC WITH FOREIGN INVESTMENTS</v>
          </cell>
        </row>
        <row r="1582">
          <cell r="A1582" t="str">
            <v>CJSC WITH FOREIGN INVESTMENTS</v>
          </cell>
        </row>
        <row r="1583">
          <cell r="A1583" t="str">
            <v>CKS PACKAGING .INC PLT 04</v>
          </cell>
        </row>
        <row r="1584">
          <cell r="A1584" t="str">
            <v>CKS PACKAGING .INC PLT 04</v>
          </cell>
        </row>
        <row r="1585">
          <cell r="A1585" t="str">
            <v>CKS PACKAGING INC</v>
          </cell>
        </row>
        <row r="1586">
          <cell r="A1586" t="str">
            <v>CKS PACKAGING INC</v>
          </cell>
        </row>
        <row r="1587">
          <cell r="A1587" t="str">
            <v>CLARE PAK LTD</v>
          </cell>
        </row>
        <row r="1588">
          <cell r="A1588" t="str">
            <v>CLARE PAK LTD</v>
          </cell>
        </row>
        <row r="1589">
          <cell r="A1589" t="str">
            <v>CLAROPAC</v>
          </cell>
        </row>
        <row r="1590">
          <cell r="A1590" t="str">
            <v>CLAROPAC</v>
          </cell>
        </row>
        <row r="1591">
          <cell r="A1591" t="str">
            <v>CLASSIC BEVERAGES NIGERIA LTD</v>
          </cell>
        </row>
        <row r="1592">
          <cell r="A1592" t="str">
            <v>CLAUDIA S.R.L</v>
          </cell>
        </row>
        <row r="1593">
          <cell r="A1593" t="str">
            <v>CLAUDIA S.R.L</v>
          </cell>
        </row>
        <row r="1594">
          <cell r="A1594" t="str">
            <v>CLEARPLASS</v>
          </cell>
        </row>
        <row r="1595">
          <cell r="A1595" t="str">
            <v>CLEARPLASS</v>
          </cell>
        </row>
        <row r="1596">
          <cell r="A1596" t="str">
            <v>CLEVER S.R.L.</v>
          </cell>
        </row>
        <row r="1597">
          <cell r="A1597" t="str">
            <v>CLEVER STOLZ LEBENSMITTELWERKE GMBH</v>
          </cell>
        </row>
        <row r="1598">
          <cell r="A1598" t="str">
            <v>CLEVER STOLZ LEBENSMITTELWERKE GMBH</v>
          </cell>
        </row>
        <row r="1599">
          <cell r="A1599" t="str">
            <v>CLONA</v>
          </cell>
        </row>
        <row r="1600">
          <cell r="A1600" t="str">
            <v>CLONA</v>
          </cell>
        </row>
        <row r="1601">
          <cell r="A1601" t="str">
            <v>CLOSED JOINT STOCK COMPANY</v>
          </cell>
        </row>
        <row r="1602">
          <cell r="A1602" t="str">
            <v>CLOSED JOINT STOCK COMPANY</v>
          </cell>
        </row>
        <row r="1603">
          <cell r="A1603" t="str">
            <v>CLOSED JOINT STOCK COMPANY</v>
          </cell>
        </row>
        <row r="1604">
          <cell r="A1604" t="str">
            <v>CLOSED JOINT STOCK COMPANY</v>
          </cell>
        </row>
        <row r="1605">
          <cell r="A1605" t="str">
            <v>CMB PLASTIQUE MAROC</v>
          </cell>
        </row>
        <row r="1606">
          <cell r="A1606" t="str">
            <v>CMB PLASTIQUE S.N.C.</v>
          </cell>
        </row>
        <row r="1607">
          <cell r="A1607" t="str">
            <v>CMB PLASTIQUE S.N.C.</v>
          </cell>
        </row>
        <row r="1608">
          <cell r="A1608" t="str">
            <v>CMGT</v>
          </cell>
        </row>
        <row r="1609">
          <cell r="A1609" t="str">
            <v>CML</v>
          </cell>
        </row>
        <row r="1610">
          <cell r="A1610" t="str">
            <v>CNC CONTAINERS CORPORATION</v>
          </cell>
        </row>
        <row r="1611">
          <cell r="A1611" t="str">
            <v>CNC CONTAINERS CORPORATION</v>
          </cell>
        </row>
        <row r="1612">
          <cell r="A1612" t="str">
            <v>CNC CONTAINERS CORPORATION</v>
          </cell>
        </row>
        <row r="1613">
          <cell r="A1613" t="str">
            <v>CNC CONTAINERS CORPORATION</v>
          </cell>
        </row>
        <row r="1614">
          <cell r="A1614" t="str">
            <v>COBARR  S.P.A.</v>
          </cell>
        </row>
        <row r="1615">
          <cell r="A1615" t="str">
            <v>COBARR SPA</v>
          </cell>
        </row>
        <row r="1616">
          <cell r="A1616" t="str">
            <v>COBARR SPA</v>
          </cell>
        </row>
        <row r="1617">
          <cell r="A1617" t="str">
            <v>COBARR SPA C/0</v>
          </cell>
        </row>
        <row r="1618">
          <cell r="A1618" t="str">
            <v>COBARR SPA C/0</v>
          </cell>
        </row>
        <row r="1619">
          <cell r="A1619" t="str">
            <v>COBB MOUNTAIN SPRING WATER</v>
          </cell>
        </row>
        <row r="1620">
          <cell r="A1620" t="str">
            <v>COBB MOUNTAIN SPRING WATER</v>
          </cell>
        </row>
        <row r="1621">
          <cell r="A1621" t="str">
            <v>COBECSA</v>
          </cell>
        </row>
        <row r="1622">
          <cell r="A1622" t="str">
            <v>COBECSA</v>
          </cell>
        </row>
        <row r="1623">
          <cell r="A1623" t="str">
            <v>COBEGA</v>
          </cell>
        </row>
        <row r="1624">
          <cell r="A1624" t="str">
            <v>COBEGA</v>
          </cell>
        </row>
        <row r="1625">
          <cell r="A1625" t="str">
            <v>COBEGA S.A</v>
          </cell>
        </row>
        <row r="1626">
          <cell r="A1626" t="str">
            <v>COBEGA S.A</v>
          </cell>
        </row>
        <row r="1627">
          <cell r="A1627" t="str">
            <v>COBEGA SA TENERIFE</v>
          </cell>
        </row>
        <row r="1628">
          <cell r="A1628" t="str">
            <v>COBEGA SA TENERIFE</v>
          </cell>
        </row>
        <row r="1629">
          <cell r="A1629" t="str">
            <v>COCA COLA</v>
          </cell>
        </row>
        <row r="1630">
          <cell r="A1630" t="str">
            <v>COCA COLA</v>
          </cell>
        </row>
        <row r="1631">
          <cell r="A1631" t="str">
            <v>COCA COLA  BEVERAGES HRVATSKA</v>
          </cell>
        </row>
        <row r="1632">
          <cell r="A1632" t="str">
            <v>COCA COLA  BEVERAGES HRVATSKA</v>
          </cell>
        </row>
        <row r="1633">
          <cell r="A1633" t="str">
            <v>COCA COLA  BOTTLERS EURASIA</v>
          </cell>
        </row>
        <row r="1634">
          <cell r="A1634" t="str">
            <v>COCA COLA  BOTTLERS EURASIA</v>
          </cell>
        </row>
        <row r="1635">
          <cell r="A1635" t="str">
            <v>COCA COLA  HBC ITALIA SRL</v>
          </cell>
        </row>
        <row r="1636">
          <cell r="A1636" t="str">
            <v>COCA COLA  HBC ITALIA SRL</v>
          </cell>
        </row>
        <row r="1637">
          <cell r="A1637" t="str">
            <v>COCA COLA (CHINA) BEVERAGES LTD</v>
          </cell>
        </row>
        <row r="1638">
          <cell r="A1638" t="str">
            <v>COCA COLA AL AIN</v>
          </cell>
        </row>
        <row r="1639">
          <cell r="A1639" t="str">
            <v>COCA COLA AL AIN</v>
          </cell>
        </row>
        <row r="1640">
          <cell r="A1640" t="str">
            <v>COCA COLA ALMATY BOTTLERS</v>
          </cell>
        </row>
        <row r="1641">
          <cell r="A1641" t="str">
            <v>COCA COLA ALMATY BOTTLERS</v>
          </cell>
        </row>
        <row r="1642">
          <cell r="A1642" t="str">
            <v>COCA COLA AMATIL</v>
          </cell>
        </row>
        <row r="1643">
          <cell r="A1643" t="str">
            <v>COCA COLA AMATIL</v>
          </cell>
        </row>
        <row r="1644">
          <cell r="A1644" t="str">
            <v>COCA COLA AMATIL</v>
          </cell>
        </row>
        <row r="1645">
          <cell r="A1645" t="str">
            <v>COCA COLA AMATIL</v>
          </cell>
        </row>
        <row r="1646">
          <cell r="A1646" t="str">
            <v>COCA COLA AMATIL</v>
          </cell>
        </row>
        <row r="1647">
          <cell r="A1647" t="str">
            <v>COCA COLA AMATIL</v>
          </cell>
        </row>
        <row r="1648">
          <cell r="A1648" t="str">
            <v>COCA COLA AMATIL</v>
          </cell>
        </row>
        <row r="1649">
          <cell r="A1649" t="str">
            <v>COCA COLA AMATIL</v>
          </cell>
        </row>
        <row r="1650">
          <cell r="A1650" t="str">
            <v>COCA COLA AMATIL</v>
          </cell>
        </row>
        <row r="1651">
          <cell r="A1651" t="str">
            <v>COCA COLA AMATIL</v>
          </cell>
        </row>
        <row r="1652">
          <cell r="A1652" t="str">
            <v>COCA COLA AMATIL</v>
          </cell>
        </row>
        <row r="1653">
          <cell r="A1653" t="str">
            <v>COCA COLA AMATIL</v>
          </cell>
        </row>
        <row r="1654">
          <cell r="A1654" t="str">
            <v>COCA COLA AMATIL</v>
          </cell>
        </row>
        <row r="1655">
          <cell r="A1655" t="str">
            <v>COCA COLA AMATIL</v>
          </cell>
        </row>
        <row r="1656">
          <cell r="A1656" t="str">
            <v>COCA COLA AMATIL</v>
          </cell>
        </row>
        <row r="1657">
          <cell r="A1657" t="str">
            <v>COCA COLA AMATIL</v>
          </cell>
        </row>
        <row r="1658">
          <cell r="A1658" t="str">
            <v>COCA COLA AMATIL PORT MORESBY</v>
          </cell>
        </row>
        <row r="1659">
          <cell r="A1659" t="str">
            <v>COCA COLA AMATIL PORT MORESBY</v>
          </cell>
        </row>
        <row r="1660">
          <cell r="A1660" t="str">
            <v>COCA COLA AMATIL SLOVAKIA</v>
          </cell>
        </row>
        <row r="1661">
          <cell r="A1661" t="str">
            <v>COCA COLA AMATIL SLOVAKIA</v>
          </cell>
        </row>
        <row r="1662">
          <cell r="A1662" t="str">
            <v>COCA COLA BEVANDE ITALIA SRL</v>
          </cell>
        </row>
        <row r="1663">
          <cell r="A1663" t="str">
            <v>COCA COLA BEVANDE ITALIA SRL</v>
          </cell>
        </row>
        <row r="1664">
          <cell r="A1664" t="str">
            <v>COCA COLA BEVERAGE UKRAINE LTD</v>
          </cell>
        </row>
        <row r="1665">
          <cell r="A1665" t="str">
            <v>COCA COLA BEVERAGE UKRAINE LTD</v>
          </cell>
        </row>
        <row r="1666">
          <cell r="A1666" t="str">
            <v>COCA COLA BEVERAGES AG</v>
          </cell>
        </row>
        <row r="1667">
          <cell r="A1667" t="str">
            <v>COCA COLA BEVERAGES AG</v>
          </cell>
        </row>
        <row r="1668">
          <cell r="A1668" t="str">
            <v>COCA COLA BEVERAGES BIELORUSSYA</v>
          </cell>
        </row>
        <row r="1669">
          <cell r="A1669" t="str">
            <v>COCA COLA BEVERAGES BIELORUSSYA</v>
          </cell>
        </row>
        <row r="1670">
          <cell r="A1670" t="str">
            <v>COCA COLA BEVERAGES HUNGARY LTD</v>
          </cell>
        </row>
        <row r="1671">
          <cell r="A1671" t="str">
            <v>COCA COLA BEVERAGES HUNGARY LTD</v>
          </cell>
        </row>
        <row r="1672">
          <cell r="A1672" t="str">
            <v>COCA COLA BEVERAGES PAKISTAN LTD</v>
          </cell>
        </row>
        <row r="1673">
          <cell r="A1673" t="str">
            <v>COCA COLA BEVERAGES PAKISTAN LTD</v>
          </cell>
        </row>
        <row r="1674">
          <cell r="A1674" t="str">
            <v>COCA COLA BEVERAGES POLSKA SP Z.0.0</v>
          </cell>
        </row>
        <row r="1675">
          <cell r="A1675" t="str">
            <v>COCA COLA BEVERAGES POLSKA SP Z.0.0</v>
          </cell>
        </row>
        <row r="1676">
          <cell r="A1676" t="str">
            <v>COCA COLA BEVERAGES POLSKA SP.Z.O.O</v>
          </cell>
        </row>
        <row r="1677">
          <cell r="A1677" t="str">
            <v>COCA COLA BEVERAGES SLOVAKIA</v>
          </cell>
        </row>
        <row r="1678">
          <cell r="A1678" t="str">
            <v>COCA COLA BEVERAGES SLOVAKIA</v>
          </cell>
        </row>
        <row r="1679">
          <cell r="A1679" t="str">
            <v>COCA COLA BEVERAGES SRI LANKA LTD</v>
          </cell>
        </row>
        <row r="1680">
          <cell r="A1680" t="str">
            <v>COCA COLA BOTTLERS ARMENIA</v>
          </cell>
        </row>
        <row r="1681">
          <cell r="A1681" t="str">
            <v>COCA COLA BOTTLERS ARMENIA</v>
          </cell>
        </row>
        <row r="1682">
          <cell r="A1682" t="str">
            <v>COCA COLA BOTTLERS LTD</v>
          </cell>
        </row>
        <row r="1683">
          <cell r="A1683" t="str">
            <v>COCA COLA BOTTLERS LTD</v>
          </cell>
        </row>
        <row r="1684">
          <cell r="A1684" t="str">
            <v>COCA COLA BOTTLERS ORYEL</v>
          </cell>
        </row>
        <row r="1685">
          <cell r="A1685" t="str">
            <v>COCA COLA BOTTLERS ORYEL</v>
          </cell>
        </row>
        <row r="1686">
          <cell r="A1686" t="str">
            <v>COCA COLA BOTTLING CO OF JORDAN</v>
          </cell>
        </row>
        <row r="1687">
          <cell r="A1687" t="str">
            <v>COCA COLA BOTTLING CO OF JORDAN</v>
          </cell>
        </row>
        <row r="1688">
          <cell r="A1688" t="str">
            <v>COCA COLA BOTTLING COMPANY</v>
          </cell>
        </row>
        <row r="1689">
          <cell r="A1689" t="str">
            <v>COCA COLA BOTTLING COMPANY</v>
          </cell>
        </row>
        <row r="1690">
          <cell r="A1690" t="str">
            <v>COCA COLA BOTTLING COMPANY</v>
          </cell>
        </row>
        <row r="1691">
          <cell r="A1691" t="str">
            <v>COCA COLA BOTTLING COMPANY</v>
          </cell>
        </row>
        <row r="1692">
          <cell r="A1692" t="str">
            <v>COCA COLA BOTTLING ENT. TIRANA</v>
          </cell>
        </row>
        <row r="1693">
          <cell r="A1693" t="str">
            <v>COCA COLA BOTTLING ENT. TIRANA</v>
          </cell>
        </row>
        <row r="1694">
          <cell r="A1694" t="str">
            <v>COCA COLA BOTTLING ENTREPRISE</v>
          </cell>
        </row>
        <row r="1695">
          <cell r="A1695" t="str">
            <v>COCA COLA BOTTLING ENTREPRISE</v>
          </cell>
        </row>
        <row r="1696">
          <cell r="A1696" t="str">
            <v>COCA COLA BOTTLING LUANDA SARL</v>
          </cell>
        </row>
        <row r="1697">
          <cell r="A1697" t="str">
            <v>COCA COLA BOTTLING OF ICELAND</v>
          </cell>
        </row>
        <row r="1698">
          <cell r="A1698" t="str">
            <v>COCA COLA BOTTLING OF ICELAND</v>
          </cell>
        </row>
        <row r="1699">
          <cell r="A1699" t="str">
            <v>COCA COLA CLAMART</v>
          </cell>
        </row>
        <row r="1700">
          <cell r="A1700" t="str">
            <v>COCA COLA CLAMART</v>
          </cell>
        </row>
        <row r="1701">
          <cell r="A1701" t="str">
            <v>COCA COLA DE ARGENTINA</v>
          </cell>
        </row>
        <row r="1702">
          <cell r="A1702" t="str">
            <v>COCA COLA DE ARGENTINA</v>
          </cell>
        </row>
        <row r="1703">
          <cell r="A1703" t="str">
            <v>COCA COLA DE CHILE S.A.</v>
          </cell>
        </row>
        <row r="1704">
          <cell r="A1704" t="str">
            <v>COCA COLA DE CHILE S.A.</v>
          </cell>
        </row>
        <row r="1705">
          <cell r="A1705" t="str">
            <v>COCA COLA DRYCKER AB</v>
          </cell>
        </row>
        <row r="1706">
          <cell r="A1706" t="str">
            <v>COCA COLA EAST GESMBH</v>
          </cell>
        </row>
        <row r="1707">
          <cell r="A1707" t="str">
            <v>COCA COLA EAST GESMBH</v>
          </cell>
        </row>
        <row r="1708">
          <cell r="A1708" t="str">
            <v>COCA COLA EMBONOR S.A</v>
          </cell>
        </row>
        <row r="1709">
          <cell r="A1709" t="str">
            <v>COCA COLA EMBONOR S.A</v>
          </cell>
        </row>
        <row r="1710">
          <cell r="A1710" t="str">
            <v>COCA COLA EMBONOR SA</v>
          </cell>
        </row>
        <row r="1711">
          <cell r="A1711" t="str">
            <v>COCA COLA EMBONOR SA</v>
          </cell>
        </row>
        <row r="1712">
          <cell r="A1712" t="str">
            <v>COCA COLA ENTERPRISE EAST KILBRIDE</v>
          </cell>
        </row>
        <row r="1713">
          <cell r="A1713" t="str">
            <v>COCA COLA ENTERPRISE EAST KILBRIDE</v>
          </cell>
        </row>
        <row r="1714">
          <cell r="A1714" t="str">
            <v>COCA COLA ENTERPRISE EDMONTON</v>
          </cell>
        </row>
        <row r="1715">
          <cell r="A1715" t="str">
            <v>COCA COLA ENTERPRISE EDMONTON</v>
          </cell>
        </row>
        <row r="1716">
          <cell r="A1716" t="str">
            <v>COCA COLA ENTERPRISE SIDCUP</v>
          </cell>
        </row>
        <row r="1717">
          <cell r="A1717" t="str">
            <v>COCA COLA ENTERPRISE SIDCUP</v>
          </cell>
        </row>
        <row r="1718">
          <cell r="A1718" t="str">
            <v>COCA COLA ENTERPRISES BELGIUM</v>
          </cell>
        </row>
        <row r="1719">
          <cell r="A1719" t="str">
            <v>COCA COLA ENTERPRISES BELGIUM</v>
          </cell>
        </row>
        <row r="1720">
          <cell r="A1720" t="str">
            <v>COCA COLA ENTERPRISES BELGIUM</v>
          </cell>
        </row>
        <row r="1721">
          <cell r="A1721" t="str">
            <v>COCA COLA ENTERPRISES BELGIUM</v>
          </cell>
        </row>
        <row r="1722">
          <cell r="A1722" t="str">
            <v>COCA COLA ENTERPRISES BELGIUM BVBA</v>
          </cell>
        </row>
        <row r="1723">
          <cell r="A1723" t="str">
            <v>COCA COLA ENTERPRISES COMPANY</v>
          </cell>
        </row>
        <row r="1724">
          <cell r="A1724" t="str">
            <v>COCA COLA ENTERPRISES LTD</v>
          </cell>
        </row>
        <row r="1725">
          <cell r="A1725" t="str">
            <v>COCA COLA ENTREPRISE</v>
          </cell>
        </row>
        <row r="1726">
          <cell r="A1726" t="str">
            <v>COCA COLA ENTREPRISE S.A.</v>
          </cell>
        </row>
        <row r="1727">
          <cell r="A1727" t="str">
            <v>COCA COLA ENTREPRISE S.A.</v>
          </cell>
        </row>
        <row r="1728">
          <cell r="A1728" t="str">
            <v>COCA COLA ENTREPRISE SA.</v>
          </cell>
        </row>
        <row r="1729">
          <cell r="A1729" t="str">
            <v>COCA COLA ENTREPRISE SA.</v>
          </cell>
        </row>
        <row r="1730">
          <cell r="A1730" t="str">
            <v>COCA COLA ENTREPRISES BELGIUM</v>
          </cell>
        </row>
        <row r="1731">
          <cell r="A1731" t="str">
            <v>COCA COLA ERFRISCHUNGSGETRANKE</v>
          </cell>
        </row>
        <row r="1732">
          <cell r="A1732" t="str">
            <v>COCA COLA ERFRISCHUNGSGETRANKE</v>
          </cell>
        </row>
        <row r="1733">
          <cell r="A1733" t="str">
            <v>COCA COLA ERFRISCHUNGSGETRANKE</v>
          </cell>
        </row>
        <row r="1734">
          <cell r="A1734" t="str">
            <v>COCA COLA ERFRISCHUNGSGETRANKE</v>
          </cell>
        </row>
        <row r="1735">
          <cell r="A1735" t="str">
            <v>COCA COLA ERFRISCHUNGSGETRANKE A.G.</v>
          </cell>
        </row>
        <row r="1736">
          <cell r="A1736" t="str">
            <v>COCA COLA ERFRISCHUNGSGETRANKE A.G.</v>
          </cell>
        </row>
        <row r="1737">
          <cell r="A1737" t="str">
            <v>COCA COLA ERFRISCHUNGSGETRANKE A.G.</v>
          </cell>
        </row>
        <row r="1738">
          <cell r="A1738" t="str">
            <v>COCA COLA ERFRISCHUNSGETRANKE AG</v>
          </cell>
        </row>
        <row r="1739">
          <cell r="A1739" t="str">
            <v>COCA COLA ERFRISCHUNSGETRANKE AG</v>
          </cell>
        </row>
        <row r="1740">
          <cell r="A1740" t="str">
            <v>COCA COLA EUROPE</v>
          </cell>
        </row>
        <row r="1741">
          <cell r="A1741" t="str">
            <v>COCA COLA EXPORT CORPORATION</v>
          </cell>
        </row>
        <row r="1742">
          <cell r="A1742" t="str">
            <v>COCA COLA EXPORT CORPORATION</v>
          </cell>
        </row>
        <row r="1743">
          <cell r="A1743" t="str">
            <v>COCA COLA EXPORT CORPORATION</v>
          </cell>
        </row>
        <row r="1744">
          <cell r="A1744" t="str">
            <v>COCA COLA EXPORT CORPORATION</v>
          </cell>
        </row>
        <row r="1745">
          <cell r="A1745" t="str">
            <v>COCA COLA FEMSA</v>
          </cell>
        </row>
        <row r="1746">
          <cell r="A1746" t="str">
            <v>COCA COLA FEMSA</v>
          </cell>
        </row>
        <row r="1747">
          <cell r="A1747" t="str">
            <v>COCA COLA FORTUNE (PTY) LTD</v>
          </cell>
        </row>
        <row r="1748">
          <cell r="A1748" t="str">
            <v>COCA COLA GMBH</v>
          </cell>
        </row>
        <row r="1749">
          <cell r="A1749" t="str">
            <v>COCA COLA GMBH</v>
          </cell>
        </row>
        <row r="1750">
          <cell r="A1750" t="str">
            <v>COCA COLA GREATER EUROPE</v>
          </cell>
        </row>
        <row r="1751">
          <cell r="A1751" t="str">
            <v>COCA COLA GREATER EUROPE</v>
          </cell>
        </row>
        <row r="1752">
          <cell r="A1752" t="str">
            <v>COCA COLA HBC</v>
          </cell>
        </row>
        <row r="1753">
          <cell r="A1753" t="str">
            <v>COCA COLA HBC B-H D.O.O. SARAJEVO</v>
          </cell>
        </row>
        <row r="1754">
          <cell r="A1754" t="str">
            <v>COCA COLA HBC EURASIA</v>
          </cell>
        </row>
        <row r="1755">
          <cell r="A1755" t="str">
            <v>COCA COLA HBC ITALIA S.R.L.</v>
          </cell>
        </row>
        <row r="1756">
          <cell r="A1756" t="str">
            <v>COCA COLA HBC ITALIA S.R.L.</v>
          </cell>
        </row>
        <row r="1757">
          <cell r="A1757" t="str">
            <v>COCA COLA HBC POLSKA SP ZO.O</v>
          </cell>
        </row>
        <row r="1758">
          <cell r="A1758" t="str">
            <v>COCA COLA HBC POLSKA SP ZO.O</v>
          </cell>
        </row>
        <row r="1759">
          <cell r="A1759" t="str">
            <v>COCA COLA HBC ROMANIA</v>
          </cell>
        </row>
        <row r="1760">
          <cell r="A1760" t="str">
            <v>COCA COLA HBC ROMANIA SRL</v>
          </cell>
        </row>
        <row r="1761">
          <cell r="A1761" t="str">
            <v>COCA COLA HBC SRL</v>
          </cell>
        </row>
        <row r="1762">
          <cell r="A1762" t="str">
            <v>COCA COLA HELLENIC</v>
          </cell>
        </row>
        <row r="1763">
          <cell r="A1763" t="str">
            <v>COCA COLA HELLENIC BOTTLING</v>
          </cell>
        </row>
        <row r="1764">
          <cell r="A1764" t="str">
            <v>COCA COLA HELLENIC BOTTLING CO</v>
          </cell>
        </row>
        <row r="1765">
          <cell r="A1765" t="str">
            <v>COCA COLA HELLENIC BOTTLING CO</v>
          </cell>
        </row>
        <row r="1766">
          <cell r="A1766" t="str">
            <v>COCA COLA HELLENIC BOTTLING CO</v>
          </cell>
        </row>
        <row r="1767">
          <cell r="A1767" t="str">
            <v>COCA COLA HELLENIC BOTTLING CO.</v>
          </cell>
        </row>
        <row r="1768">
          <cell r="A1768" t="str">
            <v>COCA COLA HELLENIC BOTTLING CO.</v>
          </cell>
        </row>
        <row r="1769">
          <cell r="A1769" t="str">
            <v>COCA COLA HELLENIC BOTTLING COMPANY</v>
          </cell>
        </row>
        <row r="1770">
          <cell r="A1770" t="str">
            <v>COCA COLA HOLDING LTD</v>
          </cell>
        </row>
        <row r="1771">
          <cell r="A1771" t="str">
            <v>COCA COLA HOLDING LTD</v>
          </cell>
        </row>
        <row r="1772">
          <cell r="A1772" t="str">
            <v>COCA COLA IASI S.A.</v>
          </cell>
        </row>
        <row r="1773">
          <cell r="A1773" t="str">
            <v>COCA COLA IASI S.A.</v>
          </cell>
        </row>
        <row r="1774">
          <cell r="A1774" t="str">
            <v>COCA COLA ICECEK  A.S.</v>
          </cell>
        </row>
        <row r="1775">
          <cell r="A1775" t="str">
            <v>COCA COLA ICECEK  A.S.</v>
          </cell>
        </row>
        <row r="1776">
          <cell r="A1776" t="str">
            <v>COCA COLA ICECEK A.S.</v>
          </cell>
        </row>
        <row r="1777">
          <cell r="A1777" t="str">
            <v>COCA COLA ICECEK A.S.</v>
          </cell>
        </row>
        <row r="1778">
          <cell r="A1778" t="str">
            <v>COCA COLA ICECEK A.S.</v>
          </cell>
        </row>
        <row r="1779">
          <cell r="A1779" t="str">
            <v>COCA COLA ICECEK A.S.</v>
          </cell>
        </row>
        <row r="1780">
          <cell r="A1780" t="str">
            <v>COCA COLA ICECEK A.S.</v>
          </cell>
        </row>
        <row r="1781">
          <cell r="A1781" t="str">
            <v>COCA COLA ICECEK A.S.</v>
          </cell>
        </row>
        <row r="1782">
          <cell r="A1782" t="str">
            <v>COCA COLA ICECEK AS</v>
          </cell>
        </row>
        <row r="1783">
          <cell r="A1783" t="str">
            <v>COCA COLA ICECEK URETIM AS CORLU</v>
          </cell>
        </row>
        <row r="1784">
          <cell r="A1784" t="str">
            <v>COCA COLA INCHCAPE SAMARA</v>
          </cell>
        </row>
        <row r="1785">
          <cell r="A1785" t="str">
            <v>COCA COLA INCHCAPE SAMARA</v>
          </cell>
        </row>
        <row r="1786">
          <cell r="A1786" t="str">
            <v>COCA COLA INTERAMERICAN CORP.</v>
          </cell>
        </row>
        <row r="1787">
          <cell r="A1787" t="str">
            <v>COCA COLA INTERAMERICAN CORP.</v>
          </cell>
        </row>
        <row r="1788">
          <cell r="A1788" t="str">
            <v>COCA COLA JEDDAH</v>
          </cell>
        </row>
        <row r="1789">
          <cell r="A1789" t="str">
            <v>COCA COLA JEDDAH</v>
          </cell>
        </row>
        <row r="1790">
          <cell r="A1790" t="str">
            <v>COCA COLA KRASNOYARKS</v>
          </cell>
        </row>
        <row r="1791">
          <cell r="A1791" t="str">
            <v>COCA COLA KRASNOYARKS</v>
          </cell>
        </row>
        <row r="1792">
          <cell r="A1792" t="str">
            <v>COCA COLA LATIN AMERICANA CHILI SA</v>
          </cell>
        </row>
        <row r="1793">
          <cell r="A1793" t="str">
            <v>COCA COLA LATIN AMERICANA CHILI SA</v>
          </cell>
        </row>
        <row r="1794">
          <cell r="A1794" t="str">
            <v>COCA COLA MESRUBAT SANAYI VE</v>
          </cell>
        </row>
        <row r="1795">
          <cell r="A1795" t="str">
            <v>COCA COLA MESRUBAT SANAYI VE</v>
          </cell>
        </row>
        <row r="1796">
          <cell r="A1796" t="str">
            <v>COCA COLA MOLINO NOVOSIBIRSK</v>
          </cell>
        </row>
        <row r="1797">
          <cell r="A1797" t="str">
            <v>COCA COLA MOLINO NOVOSIBIRSK</v>
          </cell>
        </row>
        <row r="1798">
          <cell r="A1798" t="str">
            <v>COCA COLA NORTH AMERICA</v>
          </cell>
        </row>
        <row r="1799">
          <cell r="A1799" t="str">
            <v>COCA COLA NORTH AMERICA</v>
          </cell>
        </row>
        <row r="1800">
          <cell r="A1800" t="str">
            <v>COCA COLA POLAND LTD.</v>
          </cell>
        </row>
        <row r="1801">
          <cell r="A1801" t="str">
            <v>COCA COLA POLAND LTD.</v>
          </cell>
        </row>
        <row r="1802">
          <cell r="A1802" t="str">
            <v>COCA COLA POLAR ARGENTINA</v>
          </cell>
        </row>
        <row r="1803">
          <cell r="A1803" t="str">
            <v>COCA COLA POLAR ARGENTINA</v>
          </cell>
        </row>
        <row r="1804">
          <cell r="A1804" t="str">
            <v>COCA COLA POLAR ARGENTINA</v>
          </cell>
        </row>
        <row r="1805">
          <cell r="A1805" t="str">
            <v>COCA COLA POLAR ARGENTINA</v>
          </cell>
        </row>
        <row r="1806">
          <cell r="A1806" t="str">
            <v>COCA COLA POLAR ARGENTINA SA</v>
          </cell>
        </row>
        <row r="1807">
          <cell r="A1807" t="str">
            <v>COCA COLA POLAR ARGENTINA SA</v>
          </cell>
        </row>
        <row r="1808">
          <cell r="A1808" t="str">
            <v>COCA COLA POLSKA SP ZOO</v>
          </cell>
        </row>
        <row r="1809">
          <cell r="A1809" t="str">
            <v>COCA COLA POLSKA SP ZOO</v>
          </cell>
        </row>
        <row r="1810">
          <cell r="A1810" t="str">
            <v>COCA COLA PRIMORSKY BEVERAGES</v>
          </cell>
        </row>
        <row r="1811">
          <cell r="A1811" t="str">
            <v>COCA COLA PRIMORSKY BEVERAGES</v>
          </cell>
        </row>
        <row r="1812">
          <cell r="A1812" t="str">
            <v>COCA COLA PRODUCTION</v>
          </cell>
        </row>
        <row r="1813">
          <cell r="A1813" t="str">
            <v>COCA COLA PRODUCTION</v>
          </cell>
        </row>
        <row r="1814">
          <cell r="A1814" t="str">
            <v>COCA COLA REFRESCOS C.A.</v>
          </cell>
        </row>
        <row r="1815">
          <cell r="A1815" t="str">
            <v>COCA COLA REFRESCOS C.A.</v>
          </cell>
        </row>
        <row r="1816">
          <cell r="A1816" t="str">
            <v>COCA COLA REFRESHMENT MOSCOW</v>
          </cell>
        </row>
        <row r="1817">
          <cell r="A1817" t="str">
            <v>COCA COLA REFRESHMENT MOSCOW</v>
          </cell>
        </row>
        <row r="1818">
          <cell r="A1818" t="str">
            <v>COCA COLA ROSTOV BOTTLERS CO</v>
          </cell>
        </row>
        <row r="1819">
          <cell r="A1819" t="str">
            <v>COCA COLA ROSTOV BOTTLERS CO</v>
          </cell>
        </row>
        <row r="1820">
          <cell r="A1820" t="str">
            <v>COCA COLA SERVICES</v>
          </cell>
        </row>
        <row r="1821">
          <cell r="A1821" t="str">
            <v>COCA COLA SERVICIOS DEL PERU S.A.</v>
          </cell>
        </row>
        <row r="1822">
          <cell r="A1822" t="str">
            <v>COCA COLA SERVICIOS DEL PERU S.A.</v>
          </cell>
        </row>
        <row r="1823">
          <cell r="A1823" t="str">
            <v>COCA COLA ST PETERSBURG</v>
          </cell>
        </row>
        <row r="1824">
          <cell r="A1824" t="str">
            <v>COCA COLA ST PETERSBURG</v>
          </cell>
        </row>
        <row r="1825">
          <cell r="A1825" t="str">
            <v>COCA COLA ST PETERSBURG/PULKOVSKA</v>
          </cell>
        </row>
        <row r="1826">
          <cell r="A1826" t="str">
            <v>COCA COLA ST PETERSBURG/PULKOVSKA</v>
          </cell>
        </row>
        <row r="1827">
          <cell r="A1827" t="str">
            <v>COCA COLA STAVROPOLYE BOTTLERS</v>
          </cell>
        </row>
        <row r="1828">
          <cell r="A1828" t="str">
            <v>COCA COLA STAVROPOLYE BOTTLERS</v>
          </cell>
        </row>
        <row r="1829">
          <cell r="A1829" t="str">
            <v>COCA COLA TASHKENT</v>
          </cell>
        </row>
        <row r="1830">
          <cell r="A1830" t="str">
            <v>COCA COLA TASHKENT</v>
          </cell>
        </row>
        <row r="1831">
          <cell r="A1831" t="str">
            <v>COCA COLA VLADIVOSTOK BEVERAGE</v>
          </cell>
        </row>
        <row r="1832">
          <cell r="A1832" t="str">
            <v>COCA COLA VLADIVOSTOK BEVERAGE</v>
          </cell>
        </row>
        <row r="1833">
          <cell r="A1833" t="str">
            <v>COCA COLA WEST JAPAN CO., LTD</v>
          </cell>
        </row>
        <row r="1834">
          <cell r="A1834" t="str">
            <v>COCA COLA WEST JAPAN HONGO PLANT</v>
          </cell>
        </row>
        <row r="1835">
          <cell r="A1835" t="str">
            <v>COCA COLA WEST JAPAN HONGO PLANT</v>
          </cell>
        </row>
        <row r="1836">
          <cell r="A1836" t="str">
            <v>COCA COLA WEST JAPAN KIYAMA PLANT</v>
          </cell>
        </row>
        <row r="1837">
          <cell r="A1837" t="str">
            <v>COCA COLA WEST JAPAN KIYAMA PLANT</v>
          </cell>
        </row>
        <row r="1838">
          <cell r="A1838" t="str">
            <v>COCA-COLA AMATIL</v>
          </cell>
        </row>
        <row r="1839">
          <cell r="A1839" t="str">
            <v>COCA-COLA AMATIL</v>
          </cell>
        </row>
        <row r="1840">
          <cell r="A1840" t="str">
            <v>COCA-COLA AMATIL</v>
          </cell>
        </row>
        <row r="1841">
          <cell r="A1841" t="str">
            <v>COCA-COLA AMATIL</v>
          </cell>
        </row>
        <row r="1842">
          <cell r="A1842" t="str">
            <v>COCA-COLA AMATIL</v>
          </cell>
        </row>
        <row r="1843">
          <cell r="A1843" t="str">
            <v>COCA-COLA AMATIL</v>
          </cell>
        </row>
        <row r="1844">
          <cell r="A1844" t="str">
            <v>COCA-COLA BEVANDE ITALIA SRL</v>
          </cell>
        </row>
        <row r="1845">
          <cell r="A1845" t="str">
            <v>COCA-COLA BEVANDE ITALIA SRL</v>
          </cell>
        </row>
        <row r="1846">
          <cell r="A1846" t="str">
            <v>COCA-COLA BEVERAGES</v>
          </cell>
        </row>
        <row r="1847">
          <cell r="A1847" t="str">
            <v>COCA-COLA BEVERAGES</v>
          </cell>
        </row>
        <row r="1848">
          <cell r="A1848" t="str">
            <v>COCA-COLA BEVERAGES HRVATSKA DD</v>
          </cell>
        </row>
        <row r="1849">
          <cell r="A1849" t="str">
            <v>COCA-COLA BEVERAGES S.A.</v>
          </cell>
        </row>
        <row r="1850">
          <cell r="A1850" t="str">
            <v>COCA-COLA BEVERAGES S.A.</v>
          </cell>
        </row>
        <row r="1851">
          <cell r="A1851" t="str">
            <v>COCA-COLA BEVERAGES SLOVAKIA S.R.O</v>
          </cell>
        </row>
        <row r="1852">
          <cell r="A1852" t="str">
            <v>COCA-COLA BEVERAGES SLOVAKIA S.R.O</v>
          </cell>
        </row>
        <row r="1853">
          <cell r="A1853" t="str">
            <v>COCA-COLA BEVERAGES(HUNGARY)LTD</v>
          </cell>
        </row>
        <row r="1854">
          <cell r="A1854" t="str">
            <v>COCA-COLA BOTTLERS PHILS. INC</v>
          </cell>
        </row>
        <row r="1855">
          <cell r="A1855" t="str">
            <v>COCA-COLA BOTTLERS PHILS. INC</v>
          </cell>
        </row>
        <row r="1856">
          <cell r="A1856" t="str">
            <v>COCA-COLA BOTTLERS PHILS., INC.</v>
          </cell>
        </row>
        <row r="1857">
          <cell r="A1857" t="str">
            <v>COCA-COLA BOTTLERS PHILS., INC.</v>
          </cell>
        </row>
        <row r="1858">
          <cell r="A1858" t="str">
            <v>COCACOLA CENTRAL JAPAN PRODUCTS</v>
          </cell>
        </row>
        <row r="1859">
          <cell r="A1859" t="str">
            <v>COCA-COLA COBEGA BARCELONE</v>
          </cell>
        </row>
        <row r="1860">
          <cell r="A1860" t="str">
            <v>COCA-COLA COBEGA BARCELONE</v>
          </cell>
        </row>
        <row r="1861">
          <cell r="A1861" t="str">
            <v>COCA-COLA DUNKERQUE</v>
          </cell>
        </row>
        <row r="1862">
          <cell r="A1862" t="str">
            <v>COCACOLA EASTJAPAN PRODUCTS EBINA</v>
          </cell>
        </row>
        <row r="1863">
          <cell r="A1863" t="str">
            <v>COCACOLA EASTJAPAN PRODUCTS EBINA</v>
          </cell>
        </row>
        <row r="1864">
          <cell r="A1864" t="str">
            <v>COCA-COLA ENTERPRISES BELGIUM</v>
          </cell>
        </row>
        <row r="1865">
          <cell r="A1865" t="str">
            <v>COCA-COLA ENTERPRISES BELGIUM</v>
          </cell>
        </row>
        <row r="1866">
          <cell r="A1866" t="str">
            <v>COCA-COLA ENTERPRISES LTD</v>
          </cell>
        </row>
        <row r="1867">
          <cell r="A1867" t="str">
            <v>COCA-COLA ENTERPRISES LTD</v>
          </cell>
        </row>
        <row r="1868">
          <cell r="A1868" t="str">
            <v>COCA-COLA ENTREPRISE SA</v>
          </cell>
        </row>
        <row r="1869">
          <cell r="A1869" t="str">
            <v>COCA-COLA ENTREPRISE SA</v>
          </cell>
        </row>
        <row r="1870">
          <cell r="A1870" t="str">
            <v>COCA-COLA HBC</v>
          </cell>
        </row>
        <row r="1871">
          <cell r="A1871" t="str">
            <v>COCA-COLA HBC B-H D.O.O.</v>
          </cell>
        </row>
        <row r="1872">
          <cell r="A1872" t="str">
            <v>COCA-COLA HBC POLSKA SPOLKA</v>
          </cell>
        </row>
        <row r="1873">
          <cell r="A1873" t="str">
            <v>COCA-COLA HBC POLSKA SPOLKA</v>
          </cell>
        </row>
        <row r="1874">
          <cell r="A1874" t="str">
            <v>COCA-COLA INCHCAPE</v>
          </cell>
        </row>
        <row r="1875">
          <cell r="A1875" t="str">
            <v>COCA-COLA INCHCAPE</v>
          </cell>
        </row>
        <row r="1876">
          <cell r="A1876" t="str">
            <v>COCA-COLA RIYADH</v>
          </cell>
        </row>
        <row r="1877">
          <cell r="A1877" t="str">
            <v>COCA-COLA RIYADH</v>
          </cell>
        </row>
        <row r="1878">
          <cell r="A1878" t="str">
            <v>COEXBEGA, S.A.</v>
          </cell>
        </row>
        <row r="1879">
          <cell r="A1879" t="str">
            <v>COEXBEGA, S.A.</v>
          </cell>
        </row>
        <row r="1880">
          <cell r="A1880" t="str">
            <v>COLEBEGA ALICANTE</v>
          </cell>
        </row>
        <row r="1881">
          <cell r="A1881" t="str">
            <v>COLEBEGA ALICANTE</v>
          </cell>
        </row>
        <row r="1882">
          <cell r="A1882" t="str">
            <v>COLEBEGA VALENCIA</v>
          </cell>
        </row>
        <row r="1883">
          <cell r="A1883" t="str">
            <v>COLEBEGA VALENCIA</v>
          </cell>
        </row>
        <row r="1884">
          <cell r="A1884" t="str">
            <v>COLGATE</v>
          </cell>
        </row>
        <row r="1885">
          <cell r="A1885" t="str">
            <v>COLGATE</v>
          </cell>
        </row>
        <row r="1886">
          <cell r="A1886" t="str">
            <v>COLGATE DANEMARK</v>
          </cell>
        </row>
        <row r="1887">
          <cell r="A1887" t="str">
            <v>COLGATE DANEMARK</v>
          </cell>
        </row>
        <row r="1888">
          <cell r="A1888" t="str">
            <v>COLGATE PALMOLIVE</v>
          </cell>
        </row>
        <row r="1889">
          <cell r="A1889" t="str">
            <v>COLGATE PALMOLIVE</v>
          </cell>
        </row>
        <row r="1890">
          <cell r="A1890" t="str">
            <v>COLGATE PALMOLIVE</v>
          </cell>
        </row>
        <row r="1891">
          <cell r="A1891" t="str">
            <v>COLGATE PALMOLIVE</v>
          </cell>
        </row>
        <row r="1892">
          <cell r="A1892" t="str">
            <v>COLGATE PALMOLIVE</v>
          </cell>
        </row>
        <row r="1893">
          <cell r="A1893" t="str">
            <v>COLGATE PALMOLIVE</v>
          </cell>
        </row>
        <row r="1894">
          <cell r="A1894" t="str">
            <v>COLGATE PALMOLIVE</v>
          </cell>
        </row>
        <row r="1895">
          <cell r="A1895" t="str">
            <v>COLGATE PALMOLIVE</v>
          </cell>
        </row>
        <row r="1896">
          <cell r="A1896" t="str">
            <v>COLGATE PALMOLIVE</v>
          </cell>
        </row>
        <row r="1897">
          <cell r="A1897" t="str">
            <v>COLGATE PALMOLIVE</v>
          </cell>
        </row>
        <row r="1898">
          <cell r="A1898" t="str">
            <v>COLGATE PALMOLIVE</v>
          </cell>
        </row>
        <row r="1899">
          <cell r="A1899" t="str">
            <v>COLGATE PALMOLIVE</v>
          </cell>
        </row>
        <row r="1900">
          <cell r="A1900" t="str">
            <v>COLGATE PALMOLIVE</v>
          </cell>
        </row>
        <row r="1901">
          <cell r="A1901" t="str">
            <v>COLGATE PALMOLIVE</v>
          </cell>
        </row>
        <row r="1902">
          <cell r="A1902" t="str">
            <v>COLGATE PALMOLIVE INDUSTRIEL SAS</v>
          </cell>
        </row>
        <row r="1903">
          <cell r="A1903" t="str">
            <v>COLGATE PALMOLIVE INDUSTRIEL SAS</v>
          </cell>
        </row>
        <row r="1904">
          <cell r="A1904" t="str">
            <v>COLGATE PALMOLIVE INDUSTRIEL SAS</v>
          </cell>
        </row>
        <row r="1905">
          <cell r="A1905" t="str">
            <v>COLGATE PALMOLIVE INDUSTRIEL SAS</v>
          </cell>
        </row>
        <row r="1906">
          <cell r="A1906" t="str">
            <v>COLGATE-PALMOLIVE COMPANY</v>
          </cell>
        </row>
        <row r="1907">
          <cell r="A1907" t="str">
            <v>COLGATE-PALMOLIVE COMPANY</v>
          </cell>
        </row>
        <row r="1908">
          <cell r="A1908" t="str">
            <v>COLLET ET AMBLARD</v>
          </cell>
        </row>
        <row r="1909">
          <cell r="A1909" t="str">
            <v>COLLET ET AMBLARD</v>
          </cell>
        </row>
        <row r="1910">
          <cell r="A1910" t="str">
            <v>COLOR MATRIX EUROPE LTD</v>
          </cell>
        </row>
        <row r="1911">
          <cell r="A1911" t="str">
            <v>COMALAIT INDUSTRIES</v>
          </cell>
        </row>
        <row r="1912">
          <cell r="A1912" t="str">
            <v>COMEP</v>
          </cell>
        </row>
        <row r="1913">
          <cell r="A1913" t="str">
            <v>COMEP</v>
          </cell>
        </row>
        <row r="1914">
          <cell r="A1914" t="str">
            <v>COMERCIALIZADORA GONAC, S.A. DE C.V</v>
          </cell>
        </row>
        <row r="1915">
          <cell r="A1915" t="str">
            <v>COMPAGNIE DES EAUX MINERALES GUINEE</v>
          </cell>
        </row>
        <row r="1916">
          <cell r="A1916" t="str">
            <v>COMPAGNIE DES EAUX MINERALES GUINEE</v>
          </cell>
        </row>
        <row r="1917">
          <cell r="A1917" t="str">
            <v>COMPAGNIE HYDRO THERMALE DES</v>
          </cell>
        </row>
        <row r="1918">
          <cell r="A1918" t="str">
            <v>COMPAGNIE HYDROTHERMALE</v>
          </cell>
        </row>
        <row r="1919">
          <cell r="A1919" t="str">
            <v>COMPAGNIE HYDROTHERMALE</v>
          </cell>
        </row>
        <row r="1920">
          <cell r="A1920" t="str">
            <v>COMPAIR LUCHARD</v>
          </cell>
        </row>
        <row r="1921">
          <cell r="A1921" t="str">
            <v>COMPANIA DE BEBIDAS PEPSICO</v>
          </cell>
        </row>
        <row r="1922">
          <cell r="A1922" t="str">
            <v>COMPANIA DE BEBIDAS PEPSICO</v>
          </cell>
        </row>
        <row r="1923">
          <cell r="A1923" t="str">
            <v>COMPLEJO INDUSTRIAL PET SA (CIPET)</v>
          </cell>
        </row>
        <row r="1924">
          <cell r="A1924" t="str">
            <v>COMPLEJO INDUSTRIAL PET SA (CIPET)</v>
          </cell>
        </row>
        <row r="1925">
          <cell r="A1925" t="str">
            <v>COMPLEJO PROD. MEDITERRANEO SA</v>
          </cell>
        </row>
        <row r="1926">
          <cell r="A1926" t="str">
            <v>COMPLEJO PROD. MEDITERRANEO SA</v>
          </cell>
        </row>
        <row r="1927">
          <cell r="A1927" t="str">
            <v>COMPLEXE CHIMIQUE CAMEROUNAIS</v>
          </cell>
        </row>
        <row r="1928">
          <cell r="A1928" t="str">
            <v>COMPLEXE CHIMIQUE CAMEROUNAIS</v>
          </cell>
        </row>
        <row r="1929">
          <cell r="A1929" t="str">
            <v>COMPRESSEURS WORTHINGTON CREYSSENSA</v>
          </cell>
        </row>
        <row r="1930">
          <cell r="A1930" t="str">
            <v>COMPRESSEURS WORTHINGTON CREYSSENSA</v>
          </cell>
        </row>
        <row r="1931">
          <cell r="A1931" t="str">
            <v>COMPTEC</v>
          </cell>
        </row>
        <row r="1932">
          <cell r="A1932" t="str">
            <v>COMPTEC</v>
          </cell>
        </row>
        <row r="1933">
          <cell r="A1933" t="str">
            <v>COMPTEC S.A.</v>
          </cell>
        </row>
        <row r="1934">
          <cell r="A1934" t="str">
            <v>COMPTEC S.A.</v>
          </cell>
        </row>
        <row r="1935">
          <cell r="A1935" t="str">
            <v>COMPTOIR DE RECUPERATION</v>
          </cell>
        </row>
        <row r="1936">
          <cell r="A1936" t="str">
            <v>COMPTOIR DE RECUPERATION</v>
          </cell>
        </row>
        <row r="1937">
          <cell r="A1937" t="str">
            <v>CONAGRA</v>
          </cell>
        </row>
        <row r="1938">
          <cell r="A1938" t="str">
            <v>CONCEPTION MONTAGE MAINTENANCE</v>
          </cell>
        </row>
        <row r="1939">
          <cell r="A1939" t="str">
            <v>CONCESIONES Y BEBIDAS CARBONICAS SA</v>
          </cell>
        </row>
        <row r="1940">
          <cell r="A1940" t="str">
            <v>CONCESIONES Y BEBIDAS CARBONICAS SA</v>
          </cell>
        </row>
        <row r="1941">
          <cell r="A1941" t="str">
            <v>CONSERVE ITALIA SCARL</v>
          </cell>
        </row>
        <row r="1942">
          <cell r="A1942" t="str">
            <v>CONSERVE ITALIA SCARL</v>
          </cell>
        </row>
        <row r="1943">
          <cell r="A1943" t="str">
            <v>CONSERVE ITALIA SCARL</v>
          </cell>
        </row>
        <row r="1944">
          <cell r="A1944" t="str">
            <v>CONSERVE ITALIA SCARL</v>
          </cell>
        </row>
        <row r="1945">
          <cell r="A1945" t="str">
            <v>CONSERVE ITALIA SCARL</v>
          </cell>
        </row>
        <row r="1946">
          <cell r="A1946" t="str">
            <v>CONSERVE ITALIA SCARL</v>
          </cell>
        </row>
        <row r="1947">
          <cell r="A1947" t="str">
            <v>CONSOLIDATED CONTAINER COMPANY</v>
          </cell>
        </row>
        <row r="1948">
          <cell r="A1948" t="str">
            <v>CONSOLIDATED CONTAINER COMPANY</v>
          </cell>
        </row>
        <row r="1949">
          <cell r="A1949" t="str">
            <v>CONSORCIO AGA DIVISION CENTRO</v>
          </cell>
        </row>
        <row r="1950">
          <cell r="A1950" t="str">
            <v>CONSORCIO AGA DIVISION CENTRO</v>
          </cell>
        </row>
        <row r="1951">
          <cell r="A1951" t="str">
            <v>CONSORCIO LA PUREZA DE BEBIDAS,</v>
          </cell>
        </row>
        <row r="1952">
          <cell r="A1952" t="str">
            <v>CONSTAR</v>
          </cell>
        </row>
        <row r="1953">
          <cell r="A1953" t="str">
            <v>CONSTAR</v>
          </cell>
        </row>
        <row r="1954">
          <cell r="A1954" t="str">
            <v>CONSTAR</v>
          </cell>
        </row>
        <row r="1955">
          <cell r="A1955" t="str">
            <v>CONSTAR</v>
          </cell>
        </row>
        <row r="1956">
          <cell r="A1956" t="str">
            <v>CONSTAR</v>
          </cell>
        </row>
        <row r="1957">
          <cell r="A1957" t="str">
            <v>CONSTAR</v>
          </cell>
        </row>
        <row r="1958">
          <cell r="A1958" t="str">
            <v>CONSTAR AMBALAJ SANAYI VE</v>
          </cell>
        </row>
        <row r="1959">
          <cell r="A1959" t="str">
            <v>CONSTAR AMBALAJ SANAYI VE</v>
          </cell>
        </row>
        <row r="1960">
          <cell r="A1960" t="str">
            <v>CONSTAR EUROPE</v>
          </cell>
        </row>
        <row r="1961">
          <cell r="A1961" t="str">
            <v>CONSTAR INTERNATIONAL</v>
          </cell>
        </row>
        <row r="1962">
          <cell r="A1962" t="str">
            <v>CONSTAR INTERNATIONAL</v>
          </cell>
        </row>
        <row r="1963">
          <cell r="A1963" t="str">
            <v>CONSTAR INTERNATIONAL UK LTD</v>
          </cell>
        </row>
        <row r="1964">
          <cell r="A1964" t="str">
            <v>CONSTAR INTERNATIONAL UK LTD</v>
          </cell>
        </row>
        <row r="1965">
          <cell r="A1965" t="str">
            <v>CONSTAR PLASTIC INC</v>
          </cell>
        </row>
        <row r="1966">
          <cell r="A1966" t="str">
            <v>CONSTAR PLASTIC INC</v>
          </cell>
        </row>
        <row r="1967">
          <cell r="A1967" t="str">
            <v>CONSTAR PLASTICS</v>
          </cell>
        </row>
        <row r="1968">
          <cell r="A1968" t="str">
            <v>CONSTAR PLASTICS</v>
          </cell>
        </row>
        <row r="1969">
          <cell r="A1969" t="str">
            <v>CONSTAR PLASTICS INC</v>
          </cell>
        </row>
        <row r="1970">
          <cell r="A1970" t="str">
            <v>CONSTAR PLASTICS INC</v>
          </cell>
        </row>
        <row r="1971">
          <cell r="A1971" t="str">
            <v>CONSTAR PLASTICS INC</v>
          </cell>
        </row>
        <row r="1972">
          <cell r="A1972" t="str">
            <v>CONSTAR PLASTICS INC</v>
          </cell>
        </row>
        <row r="1973">
          <cell r="A1973" t="str">
            <v>CONSTAR PLASTICS INC</v>
          </cell>
        </row>
        <row r="1974">
          <cell r="A1974" t="str">
            <v>CONSTAR PLASTICS INC</v>
          </cell>
        </row>
        <row r="1975">
          <cell r="A1975" t="str">
            <v>CONSTAR PLASTICS INC</v>
          </cell>
        </row>
        <row r="1976">
          <cell r="A1976" t="str">
            <v>CONSTAR PLASTICS INC</v>
          </cell>
        </row>
        <row r="1977">
          <cell r="A1977" t="str">
            <v>CONSTAR PLASTICS INC</v>
          </cell>
        </row>
        <row r="1978">
          <cell r="A1978" t="str">
            <v>CONSTAR PLASTICS INC</v>
          </cell>
        </row>
        <row r="1979">
          <cell r="A1979" t="str">
            <v>CONSTAR PLASTICS INC.</v>
          </cell>
        </row>
        <row r="1980">
          <cell r="A1980" t="str">
            <v>CONSTAR PLASTICS INC.</v>
          </cell>
        </row>
        <row r="1981">
          <cell r="A1981" t="str">
            <v>CONSTAR PLASTICS INC.</v>
          </cell>
        </row>
        <row r="1982">
          <cell r="A1982" t="str">
            <v>CONSTAR PLASTICS INC.</v>
          </cell>
        </row>
        <row r="1983">
          <cell r="A1983" t="str">
            <v>CONSTAR PLASTICS INC.</v>
          </cell>
        </row>
        <row r="1984">
          <cell r="A1984" t="str">
            <v>CONSTAR PLASTICS INC.</v>
          </cell>
        </row>
        <row r="1985">
          <cell r="A1985" t="str">
            <v>CONSTAR PLASTICS INC.</v>
          </cell>
        </row>
        <row r="1986">
          <cell r="A1986" t="str">
            <v>CONSTAR PLASTICS INC.</v>
          </cell>
        </row>
        <row r="1987">
          <cell r="A1987" t="str">
            <v>CONSTAR PLASTICS INC.</v>
          </cell>
        </row>
        <row r="1988">
          <cell r="A1988" t="str">
            <v>CONSTAR PLASTICS INC.</v>
          </cell>
        </row>
        <row r="1989">
          <cell r="A1989" t="str">
            <v>CONSTAR PLASTICS INC.</v>
          </cell>
        </row>
        <row r="1990">
          <cell r="A1990" t="str">
            <v>CONSTAR PLASTICS INC.</v>
          </cell>
        </row>
        <row r="1991">
          <cell r="A1991" t="str">
            <v>CONSTAR PLASTICS INC.</v>
          </cell>
        </row>
        <row r="1992">
          <cell r="A1992" t="str">
            <v>CONSTAR PLASTICS INC.</v>
          </cell>
        </row>
        <row r="1993">
          <cell r="A1993" t="str">
            <v>CONSTAR PLASTICS INC.</v>
          </cell>
        </row>
        <row r="1994">
          <cell r="A1994" t="str">
            <v>CONSTAR PLASTICS INC.</v>
          </cell>
        </row>
        <row r="1995">
          <cell r="A1995" t="str">
            <v>CONSTAR PLASTICS INC.</v>
          </cell>
        </row>
        <row r="1996">
          <cell r="A1996" t="str">
            <v>CONSTAR PLASTICS INC.</v>
          </cell>
        </row>
        <row r="1997">
          <cell r="A1997" t="str">
            <v>CONSTAR PLASTICS INC.</v>
          </cell>
        </row>
        <row r="1998">
          <cell r="A1998" t="str">
            <v>CONSTAR PLASTICS INC.</v>
          </cell>
        </row>
        <row r="1999">
          <cell r="A1999" t="str">
            <v>CONSTAR PLASTICS INC.</v>
          </cell>
        </row>
        <row r="2000">
          <cell r="A2000" t="str">
            <v>CONSTAR PLASTICS INC.</v>
          </cell>
        </row>
        <row r="2001">
          <cell r="A2001" t="str">
            <v>CONSTELLATION EUROPE LTD.</v>
          </cell>
        </row>
        <row r="2002">
          <cell r="A2002" t="str">
            <v>CONSTELLATION EUROPE LTD.</v>
          </cell>
        </row>
        <row r="2003">
          <cell r="A2003" t="str">
            <v>CONTAINERS PACKAGING</v>
          </cell>
        </row>
        <row r="2004">
          <cell r="A2004" t="str">
            <v>CONTAINERS PACKAGING</v>
          </cell>
        </row>
        <row r="2005">
          <cell r="A2005" t="str">
            <v>CONTAINERS PACKAGING</v>
          </cell>
        </row>
        <row r="2006">
          <cell r="A2006" t="str">
            <v>CONTAINERS PACKAGING</v>
          </cell>
        </row>
        <row r="2007">
          <cell r="A2007" t="str">
            <v>CONTAINERS PACKAGING</v>
          </cell>
        </row>
        <row r="2008">
          <cell r="A2008" t="str">
            <v>CONTAINERS PACKAGING</v>
          </cell>
        </row>
        <row r="2009">
          <cell r="A2009" t="str">
            <v>CONTAINERS PACKAGING</v>
          </cell>
        </row>
        <row r="2010">
          <cell r="A2010" t="str">
            <v>CONTAINERS PACKAGING</v>
          </cell>
        </row>
        <row r="2011">
          <cell r="A2011" t="str">
            <v>CONTIMENTAL PET BRASIL LTDA</v>
          </cell>
        </row>
        <row r="2012">
          <cell r="A2012" t="str">
            <v>CONTIMENTAL PET BRASIL LTDA</v>
          </cell>
        </row>
        <row r="2013">
          <cell r="A2013" t="str">
            <v>CONTINENTAL BEVERAGE COMPANY</v>
          </cell>
        </row>
        <row r="2014">
          <cell r="A2014" t="str">
            <v>CONTINENTAL CARIBBEAN CONTAINERS</v>
          </cell>
        </row>
        <row r="2015">
          <cell r="A2015" t="str">
            <v>CONTINENTAL CARIBBEAN CONTAINERS</v>
          </cell>
        </row>
        <row r="2016">
          <cell r="A2016" t="str">
            <v>CONTINENTAL PET ( POLIFRANCE )</v>
          </cell>
        </row>
        <row r="2017">
          <cell r="A2017" t="str">
            <v>CONTINENTAL PET ( POLIFRANCE )</v>
          </cell>
        </row>
        <row r="2018">
          <cell r="A2018" t="str">
            <v>CONTINENTAL PET FRANCE SNC</v>
          </cell>
        </row>
        <row r="2019">
          <cell r="A2019" t="str">
            <v>CONTINENTAL PET FRANCE SNC</v>
          </cell>
        </row>
        <row r="2020">
          <cell r="A2020" t="str">
            <v>CONTINENTAL PET IBERIA</v>
          </cell>
        </row>
        <row r="2021">
          <cell r="A2021" t="str">
            <v>CONTINENTAL PET IBERIA</v>
          </cell>
        </row>
        <row r="2022">
          <cell r="A2022" t="str">
            <v>CONTINENTAL PET TECHNOLOGIES</v>
          </cell>
        </row>
        <row r="2023">
          <cell r="A2023" t="str">
            <v>CONTINENTAL PET TECHNOLOGIES</v>
          </cell>
        </row>
        <row r="2024">
          <cell r="A2024" t="str">
            <v>CONTINENTAL PET TECHNOLOGIES</v>
          </cell>
        </row>
        <row r="2025">
          <cell r="A2025" t="str">
            <v>CONTINENTAL PET TECHNOLOGIES</v>
          </cell>
        </row>
        <row r="2026">
          <cell r="A2026" t="str">
            <v>CONTINENTAL PET TECHNOLOGIES BRAZIL</v>
          </cell>
        </row>
        <row r="2027">
          <cell r="A2027" t="str">
            <v>CONTINENTAL PET TECHNOLOGIES BRAZIL</v>
          </cell>
        </row>
        <row r="2028">
          <cell r="A2028" t="str">
            <v>CONTINENTAL PET TECHNOLOGY</v>
          </cell>
        </row>
        <row r="2029">
          <cell r="A2029" t="str">
            <v>CONTINENTAL PET TECHNOLOGY</v>
          </cell>
        </row>
        <row r="2030">
          <cell r="A2030" t="str">
            <v>CONTINENTAL PET TECHNOLOGY</v>
          </cell>
        </row>
        <row r="2031">
          <cell r="A2031" t="str">
            <v>CONTINENTAL PET TECHNOLOGY</v>
          </cell>
        </row>
        <row r="2032">
          <cell r="A2032" t="str">
            <v>CONTINENTAL PLASTIC CONTAINERS INC</v>
          </cell>
        </row>
        <row r="2033">
          <cell r="A2033" t="str">
            <v>CONTINENTAL PLASTIC CONTAINERS INC</v>
          </cell>
        </row>
        <row r="2034">
          <cell r="A2034" t="str">
            <v>COOP</v>
          </cell>
        </row>
        <row r="2035">
          <cell r="A2035" t="str">
            <v>COOP</v>
          </cell>
        </row>
        <row r="2036">
          <cell r="A2036" t="str">
            <v>COOP LNA PRATTELN</v>
          </cell>
        </row>
        <row r="2037">
          <cell r="A2037" t="str">
            <v>COOPERATIVE AGRICOLE LAITIERE</v>
          </cell>
        </row>
        <row r="2038">
          <cell r="A2038" t="str">
            <v>COOPERATIVE AGRICOLE LAITIERE</v>
          </cell>
        </row>
        <row r="2039">
          <cell r="A2039" t="str">
            <v>COPE ALLMAN LTD</v>
          </cell>
        </row>
        <row r="2040">
          <cell r="A2040" t="str">
            <v>COPE ALLMAN LTD</v>
          </cell>
        </row>
        <row r="2041">
          <cell r="A2041" t="str">
            <v>COPELLA FRUIT JUICES LTD</v>
          </cell>
        </row>
        <row r="2042">
          <cell r="A2042" t="str">
            <v>COREMA PACK</v>
          </cell>
        </row>
        <row r="2043">
          <cell r="A2043" t="str">
            <v>CORPORACION INDUSTRIAL DIER S.A.</v>
          </cell>
        </row>
        <row r="2044">
          <cell r="A2044" t="str">
            <v>CORPORACION INDUSTRIAL DIER S.A.</v>
          </cell>
        </row>
        <row r="2045">
          <cell r="A2045" t="str">
            <v>CORPORATE PACKAGING LTD</v>
          </cell>
        </row>
        <row r="2046">
          <cell r="A2046" t="str">
            <v>CORPORATE PACKAGING LTD</v>
          </cell>
        </row>
        <row r="2047">
          <cell r="A2047" t="str">
            <v>COTELLE S.A.</v>
          </cell>
        </row>
        <row r="2048">
          <cell r="A2048" t="str">
            <v>COTELLE S.A.</v>
          </cell>
        </row>
        <row r="2049">
          <cell r="A2049" t="str">
            <v>COTELLE SA</v>
          </cell>
        </row>
        <row r="2050">
          <cell r="A2050" t="str">
            <v>COTONTCHAD</v>
          </cell>
        </row>
        <row r="2051">
          <cell r="A2051" t="str">
            <v>COTONTCHAD</v>
          </cell>
        </row>
        <row r="2052">
          <cell r="A2052" t="str">
            <v>COTONTCHAD</v>
          </cell>
        </row>
        <row r="2053">
          <cell r="A2053" t="str">
            <v>COTONTCHAD</v>
          </cell>
        </row>
        <row r="2054">
          <cell r="A2054" t="str">
            <v>COTT BEVERAGE LTD</v>
          </cell>
        </row>
        <row r="2055">
          <cell r="A2055" t="str">
            <v>COTT BEVERAGE LTD</v>
          </cell>
        </row>
        <row r="2056">
          <cell r="A2056" t="str">
            <v>COTT BEVERAGES INC.</v>
          </cell>
        </row>
        <row r="2057">
          <cell r="A2057" t="str">
            <v>COTT BEVERAGES INC.</v>
          </cell>
        </row>
        <row r="2058">
          <cell r="A2058" t="str">
            <v>COTT BEVERAGES LTD</v>
          </cell>
        </row>
        <row r="2059">
          <cell r="A2059" t="str">
            <v>COTT BEVERAGES LTD</v>
          </cell>
        </row>
        <row r="2060">
          <cell r="A2060" t="str">
            <v>COTT NELSON</v>
          </cell>
        </row>
        <row r="2061">
          <cell r="A2061" t="str">
            <v>COTT NELSON</v>
          </cell>
        </row>
        <row r="2062">
          <cell r="A2062" t="str">
            <v>COVINOR</v>
          </cell>
        </row>
        <row r="2063">
          <cell r="A2063" t="str">
            <v>COVINOR</v>
          </cell>
        </row>
        <row r="2064">
          <cell r="A2064" t="str">
            <v>COVIREP</v>
          </cell>
        </row>
        <row r="2065">
          <cell r="A2065" t="str">
            <v>COVIREP</v>
          </cell>
        </row>
        <row r="2066">
          <cell r="A2066" t="str">
            <v>CP LEASING, A.S.</v>
          </cell>
        </row>
        <row r="2067">
          <cell r="A2067" t="str">
            <v>CP LEASING, A.S.</v>
          </cell>
        </row>
        <row r="2068">
          <cell r="A2068" t="str">
            <v>CPM INDUSTRIE</v>
          </cell>
        </row>
        <row r="2069">
          <cell r="A2069" t="str">
            <v>CPM INDUSTRIE</v>
          </cell>
        </row>
        <row r="2070">
          <cell r="A2070" t="str">
            <v>CREDIT LEASING  SOCIET A PER</v>
          </cell>
        </row>
        <row r="2071">
          <cell r="A2071" t="str">
            <v>CREDIT LEASING  SOCIET A PER</v>
          </cell>
        </row>
        <row r="2072">
          <cell r="A2072" t="str">
            <v>CRETAN BOTTLING COMPANY SA</v>
          </cell>
        </row>
        <row r="2073">
          <cell r="A2073" t="str">
            <v>CRETAN BOTTLING COMPANY SA</v>
          </cell>
        </row>
        <row r="2074">
          <cell r="A2074" t="str">
            <v>CRISP CONTAINER</v>
          </cell>
        </row>
        <row r="2075">
          <cell r="A2075" t="str">
            <v>CRISP CONTAINER</v>
          </cell>
        </row>
        <row r="2076">
          <cell r="A2076" t="str">
            <v>CRISTAL PLAST</v>
          </cell>
        </row>
        <row r="2077">
          <cell r="A2077" t="str">
            <v>CRISTAL PLAST</v>
          </cell>
        </row>
        <row r="2078">
          <cell r="A2078" t="str">
            <v>CRISTAL ROC</v>
          </cell>
        </row>
        <row r="2079">
          <cell r="A2079" t="str">
            <v>CRISTAL ROC</v>
          </cell>
        </row>
        <row r="2080">
          <cell r="A2080" t="str">
            <v>CRISTAL ROC</v>
          </cell>
        </row>
        <row r="2081">
          <cell r="A2081" t="str">
            <v>CRISTALERIA DEL ECUADOR S.A</v>
          </cell>
        </row>
        <row r="2082">
          <cell r="A2082" t="str">
            <v>CRISTALPET</v>
          </cell>
        </row>
        <row r="2083">
          <cell r="A2083" t="str">
            <v>CRISTALPET</v>
          </cell>
        </row>
        <row r="2084">
          <cell r="A2084" t="str">
            <v>CROUZET AUTOMATISMES SA</v>
          </cell>
        </row>
        <row r="2085">
          <cell r="A2085" t="str">
            <v>CROUZET AUTOMATISMES SA</v>
          </cell>
        </row>
        <row r="2086">
          <cell r="A2086" t="str">
            <v>CROWN BEVERAGES</v>
          </cell>
        </row>
        <row r="2087">
          <cell r="A2087" t="str">
            <v>CROWN BEVERAGES</v>
          </cell>
        </row>
        <row r="2088">
          <cell r="A2088" t="str">
            <v>CROWN CORK &amp; SEAL CO. INC.</v>
          </cell>
        </row>
        <row r="2089">
          <cell r="A2089" t="str">
            <v>CROWN CORK &amp; SEAL CO. INC.</v>
          </cell>
        </row>
        <row r="2090">
          <cell r="A2090" t="str">
            <v>CROWN CORK &amp; SEAL COMPANY, INC.</v>
          </cell>
        </row>
        <row r="2091">
          <cell r="A2091" t="str">
            <v>CROWN CORK &amp; SEAL DE PORTUGAL</v>
          </cell>
        </row>
        <row r="2092">
          <cell r="A2092" t="str">
            <v>CROWN CORK &amp; SEAL DE PORTUGAL</v>
          </cell>
        </row>
        <row r="2093">
          <cell r="A2093" t="str">
            <v>CROWN CORK COMPANY ITALY</v>
          </cell>
        </row>
        <row r="2094">
          <cell r="A2094" t="str">
            <v>CROWN CORK COMPANY ITALY</v>
          </cell>
        </row>
        <row r="2095">
          <cell r="A2095" t="str">
            <v>CROWN PACKAGING UK PLC</v>
          </cell>
        </row>
        <row r="2096">
          <cell r="A2096" t="str">
            <v>CROWN POLIFLEX S.A.S</v>
          </cell>
        </row>
        <row r="2097">
          <cell r="A2097" t="str">
            <v>CROWN VOGEL AG</v>
          </cell>
        </row>
        <row r="2098">
          <cell r="A2098" t="str">
            <v>CROWN VOGEL AG</v>
          </cell>
        </row>
        <row r="2099">
          <cell r="A2099" t="str">
            <v>CROWPLA REICOLITE S.A.</v>
          </cell>
        </row>
        <row r="2100">
          <cell r="A2100" t="str">
            <v>CROWPLA REICOLITE S.A.</v>
          </cell>
        </row>
        <row r="2101">
          <cell r="A2101" t="str">
            <v>CRUZPLAST FABRICA DE PALSTICOS LDA</v>
          </cell>
        </row>
        <row r="2102">
          <cell r="A2102" t="str">
            <v>CRUZPLAST FABRICA DE PALSTICOS LDA</v>
          </cell>
        </row>
        <row r="2103">
          <cell r="A2103" t="str">
            <v>CRYOGEL</v>
          </cell>
        </row>
        <row r="2104">
          <cell r="A2104" t="str">
            <v>CRYOGEL</v>
          </cell>
        </row>
        <row r="2105">
          <cell r="A2105" t="str">
            <v>CRYSTAL DRINKS</v>
          </cell>
        </row>
        <row r="2106">
          <cell r="A2106" t="str">
            <v>CRYSTAL DRINKS</v>
          </cell>
        </row>
        <row r="2107">
          <cell r="A2107" t="str">
            <v>CRYSTAL INDUSTRIAL CO</v>
          </cell>
        </row>
        <row r="2108">
          <cell r="A2108" t="str">
            <v>CRYSTAL NATIONAL MINERAL WATER</v>
          </cell>
        </row>
        <row r="2109">
          <cell r="A2109" t="str">
            <v>CRYSTAL/AGENCE NANCY</v>
          </cell>
        </row>
        <row r="2110">
          <cell r="A2110" t="str">
            <v>CSR SA</v>
          </cell>
        </row>
        <row r="2111">
          <cell r="A2111" t="str">
            <v>CTA</v>
          </cell>
        </row>
        <row r="2112">
          <cell r="A2112" t="str">
            <v>CTA</v>
          </cell>
        </row>
        <row r="2113">
          <cell r="A2113" t="str">
            <v>CTS CIA TRANSPORTADORA SUPER</v>
          </cell>
        </row>
        <row r="2114">
          <cell r="A2114" t="str">
            <v>CUBAGUA  PODER POPULAR</v>
          </cell>
        </row>
        <row r="2115">
          <cell r="A2115" t="str">
            <v>CUBAGUA  PODER POPULAR</v>
          </cell>
        </row>
        <row r="2116">
          <cell r="A2116" t="str">
            <v>CUCA BRASSERIE</v>
          </cell>
        </row>
        <row r="2117">
          <cell r="A2117" t="str">
            <v>CUCA BRASSERIE</v>
          </cell>
        </row>
        <row r="2118">
          <cell r="A2118" t="str">
            <v>CUMBERLAND FARMS</v>
          </cell>
        </row>
        <row r="2119">
          <cell r="A2119" t="str">
            <v>CUMBERLAND FARMS</v>
          </cell>
        </row>
        <row r="2120">
          <cell r="A2120" t="str">
            <v>CUSSONS INTERNATIONAL</v>
          </cell>
        </row>
        <row r="2121">
          <cell r="A2121" t="str">
            <v>CUSSONS INTERNATIONAL</v>
          </cell>
        </row>
        <row r="2122">
          <cell r="A2122" t="str">
            <v>CUTOLO MICHELE &amp; FIGLI SRL</v>
          </cell>
        </row>
        <row r="2123">
          <cell r="A2123" t="str">
            <v>CUTOLO MICHELE &amp; FIGLI SRL</v>
          </cell>
        </row>
        <row r="2124">
          <cell r="A2124" t="str">
            <v>CYDEPLAS S.A.</v>
          </cell>
        </row>
        <row r="2125">
          <cell r="A2125" t="str">
            <v>CYDEPLAS S.A.</v>
          </cell>
        </row>
        <row r="2126">
          <cell r="A2126" t="str">
            <v>D D S</v>
          </cell>
        </row>
        <row r="2127">
          <cell r="A2127" t="str">
            <v>D.P.E.</v>
          </cell>
        </row>
        <row r="2128">
          <cell r="A2128" t="str">
            <v>DAGRIS</v>
          </cell>
        </row>
        <row r="2129">
          <cell r="A2129" t="str">
            <v>DAHE HOLDING PTE LTD</v>
          </cell>
        </row>
        <row r="2130">
          <cell r="A2130" t="str">
            <v>DAHE HOLDING PTE LTD</v>
          </cell>
        </row>
        <row r="2131">
          <cell r="A2131" t="str">
            <v>DAIRIBORD ZIMBABWE LTD</v>
          </cell>
        </row>
        <row r="2132">
          <cell r="A2132" t="str">
            <v>DAIRY CREST DAIRIES</v>
          </cell>
        </row>
        <row r="2133">
          <cell r="A2133" t="str">
            <v>DAIRY CREST DAIRIES</v>
          </cell>
        </row>
        <row r="2134">
          <cell r="A2134" t="str">
            <v>DAIRY CREST DAIRIES</v>
          </cell>
        </row>
        <row r="2135">
          <cell r="A2135" t="str">
            <v>DAIRY CREST DAIRIES</v>
          </cell>
        </row>
        <row r="2136">
          <cell r="A2136" t="str">
            <v>DAIRY CREST LTD</v>
          </cell>
        </row>
        <row r="2137">
          <cell r="A2137" t="str">
            <v>DAIRY FACTORY AGNO SA</v>
          </cell>
        </row>
        <row r="2138">
          <cell r="A2138" t="str">
            <v>DAIRY FARMERS</v>
          </cell>
        </row>
        <row r="2139">
          <cell r="A2139" t="str">
            <v>DAIRY FARMERS</v>
          </cell>
        </row>
        <row r="2140">
          <cell r="A2140" t="str">
            <v>DAISEN BEVERAGE</v>
          </cell>
        </row>
        <row r="2141">
          <cell r="A2141" t="str">
            <v>DAISEN BEVERAGE</v>
          </cell>
        </row>
        <row r="2142">
          <cell r="A2142" t="str">
            <v>DALE FARM DAIRIES</v>
          </cell>
        </row>
        <row r="2143">
          <cell r="A2143" t="str">
            <v>DALE FARM LTD</v>
          </cell>
        </row>
        <row r="2144">
          <cell r="A2144" t="str">
            <v>DALE FARM PLC.,</v>
          </cell>
        </row>
        <row r="2145">
          <cell r="A2145" t="str">
            <v>DALE FARM PLC.,</v>
          </cell>
        </row>
        <row r="2146">
          <cell r="A2146" t="str">
            <v>DALI MINERAL WATER</v>
          </cell>
        </row>
        <row r="2147">
          <cell r="A2147" t="str">
            <v>DALIAN CHUANGFU CONTAINER CO., LTD</v>
          </cell>
        </row>
        <row r="2148">
          <cell r="A2148" t="str">
            <v>DALIAN CHUANGFU CONTAINER CO., LTD</v>
          </cell>
        </row>
        <row r="2149">
          <cell r="A2149" t="str">
            <v>DALIAN HUILIANG SOY TECH CO LTD</v>
          </cell>
        </row>
        <row r="2150">
          <cell r="A2150" t="str">
            <v>DALIAN HUILIANG SOY TECH CO LTD</v>
          </cell>
        </row>
        <row r="2151">
          <cell r="A2151" t="str">
            <v>DAMAVAND MINERAL WATER CO</v>
          </cell>
        </row>
        <row r="2152">
          <cell r="A2152" t="str">
            <v>DAMAVAND MINERAL WATER CO</v>
          </cell>
        </row>
        <row r="2153">
          <cell r="A2153" t="str">
            <v>DAMEX</v>
          </cell>
        </row>
        <row r="2154">
          <cell r="A2154" t="str">
            <v>DAMEX</v>
          </cell>
        </row>
        <row r="2155">
          <cell r="A2155" t="str">
            <v>DANA MIRNA</v>
          </cell>
        </row>
        <row r="2156">
          <cell r="A2156" t="str">
            <v>DANIMEX-FOOD  A/S</v>
          </cell>
        </row>
        <row r="2157">
          <cell r="A2157" t="str">
            <v>DANIMEX-FOOD  A/S</v>
          </cell>
        </row>
        <row r="2158">
          <cell r="A2158" t="str">
            <v>DANNON</v>
          </cell>
        </row>
        <row r="2159">
          <cell r="A2159" t="str">
            <v>DANNON COMPANY INC</v>
          </cell>
        </row>
        <row r="2160">
          <cell r="A2160" t="str">
            <v>DANNON WATERS OF NORTH AMERICA</v>
          </cell>
        </row>
        <row r="2161">
          <cell r="A2161" t="str">
            <v>DANNON WATERS OF NORTH AMERICA</v>
          </cell>
        </row>
        <row r="2162">
          <cell r="A2162" t="str">
            <v>DANONE</v>
          </cell>
        </row>
        <row r="2163">
          <cell r="A2163" t="str">
            <v>DANONE</v>
          </cell>
        </row>
        <row r="2164">
          <cell r="A2164" t="str">
            <v>DANONE</v>
          </cell>
        </row>
        <row r="2165">
          <cell r="A2165" t="str">
            <v>DANONE</v>
          </cell>
        </row>
        <row r="2166">
          <cell r="A2166" t="str">
            <v>DANONE ASIA PTE LIMITED</v>
          </cell>
        </row>
        <row r="2167">
          <cell r="A2167" t="str">
            <v>DANONE ASIA PTE LIMITED</v>
          </cell>
        </row>
        <row r="2168">
          <cell r="A2168" t="str">
            <v>DANONE BUENOS AIRES</v>
          </cell>
        </row>
        <row r="2169">
          <cell r="A2169" t="str">
            <v>DANONE DE MEXICO SA DE CV</v>
          </cell>
        </row>
        <row r="2170">
          <cell r="A2170" t="str">
            <v>DANONE DE MEXICO SA DE CV</v>
          </cell>
        </row>
        <row r="2171">
          <cell r="A2171" t="str">
            <v>DANONE DJURDJURA ALGERIE SPA</v>
          </cell>
        </row>
        <row r="2172">
          <cell r="A2172" t="str">
            <v>DANONE FRANCE</v>
          </cell>
        </row>
        <row r="2173">
          <cell r="A2173" t="str">
            <v>DANONE GMBH</v>
          </cell>
        </row>
        <row r="2174">
          <cell r="A2174" t="str">
            <v>DANONE GMBH</v>
          </cell>
        </row>
        <row r="2175">
          <cell r="A2175" t="str">
            <v>DANONE HAYAT</v>
          </cell>
        </row>
        <row r="2176">
          <cell r="A2176" t="str">
            <v>DANONE HAYAT</v>
          </cell>
        </row>
        <row r="2177">
          <cell r="A2177" t="str">
            <v>DANONE HAYAT HENDEK FABRIKASI</v>
          </cell>
        </row>
        <row r="2178">
          <cell r="A2178" t="str">
            <v>DANONE HAYAT ICECEK VE GIDA</v>
          </cell>
        </row>
        <row r="2179">
          <cell r="A2179" t="str">
            <v>DANONE INC</v>
          </cell>
        </row>
        <row r="2180">
          <cell r="A2180" t="str">
            <v>DANONE INTERNATIONAL BRANDS</v>
          </cell>
        </row>
        <row r="2181">
          <cell r="A2181" t="str">
            <v>DANONE INTERNATIONAL BRANDS</v>
          </cell>
        </row>
        <row r="2182">
          <cell r="A2182" t="str">
            <v>DANONE NAYA WATERS INC.</v>
          </cell>
        </row>
        <row r="2183">
          <cell r="A2183" t="str">
            <v>DANONE NV</v>
          </cell>
        </row>
        <row r="2184">
          <cell r="A2184" t="str">
            <v>DANONE PORTUGAL ,S.A.</v>
          </cell>
        </row>
        <row r="2185">
          <cell r="A2185" t="str">
            <v>DANONE PORTUGAL ,S.A.</v>
          </cell>
        </row>
        <row r="2186">
          <cell r="A2186" t="str">
            <v>DANONE SA AKMINA MADEN SUYU</v>
          </cell>
        </row>
        <row r="2187">
          <cell r="A2187" t="str">
            <v>DANONE SABANCI GIDA VE ICECEK</v>
          </cell>
        </row>
        <row r="2188">
          <cell r="A2188" t="str">
            <v>DANONE SABANCI GIDA VE ICECEK</v>
          </cell>
        </row>
        <row r="2189">
          <cell r="A2189" t="str">
            <v>DANONE VITAPOLE</v>
          </cell>
        </row>
        <row r="2190">
          <cell r="A2190" t="str">
            <v>DANONE WATER UK</v>
          </cell>
        </row>
        <row r="2191">
          <cell r="A2191" t="str">
            <v>DANONE WATER UK</v>
          </cell>
        </row>
        <row r="2192">
          <cell r="A2192" t="str">
            <v>DANONE WATERS UK</v>
          </cell>
        </row>
        <row r="2193">
          <cell r="A2193" t="str">
            <v>DANONE WATERS UK</v>
          </cell>
        </row>
        <row r="2194">
          <cell r="A2194" t="str">
            <v>DANONE WATERS UK &amp; IRELAND LTD</v>
          </cell>
        </row>
        <row r="2195">
          <cell r="A2195" t="str">
            <v>DANONESA A.S</v>
          </cell>
        </row>
        <row r="2196">
          <cell r="A2196" t="str">
            <v>DANONESA DANONE SABANCI GIDA VE</v>
          </cell>
        </row>
        <row r="2197">
          <cell r="A2197" t="str">
            <v>DASBURG S.A</v>
          </cell>
        </row>
        <row r="2198">
          <cell r="A2198" t="str">
            <v>DAVIDE CAMPARI MILANO SPA</v>
          </cell>
        </row>
        <row r="2199">
          <cell r="A2199" t="str">
            <v>DAVIDE CAMPARI MILANO SPA</v>
          </cell>
        </row>
        <row r="2200">
          <cell r="A2200" t="str">
            <v>DAWN DAIRIES</v>
          </cell>
        </row>
        <row r="2201">
          <cell r="A2201" t="str">
            <v>DAWN DAIRIES</v>
          </cell>
        </row>
        <row r="2202">
          <cell r="A2202" t="str">
            <v>DAY TRADE INTERNATIONAL INC</v>
          </cell>
        </row>
        <row r="2203">
          <cell r="A2203" t="str">
            <v>DE BURG B.V.</v>
          </cell>
        </row>
        <row r="2204">
          <cell r="A2204" t="str">
            <v>DE PROUZIC</v>
          </cell>
        </row>
        <row r="2205">
          <cell r="A2205" t="str">
            <v>DEAN FOODS COMPANY</v>
          </cell>
        </row>
        <row r="2206">
          <cell r="A2206" t="str">
            <v>DEAN FOODS COMPANY</v>
          </cell>
        </row>
        <row r="2207">
          <cell r="A2207" t="str">
            <v>DECATHLON  PRODUCTION</v>
          </cell>
        </row>
        <row r="2208">
          <cell r="A2208" t="str">
            <v>DECOPLAST</v>
          </cell>
        </row>
        <row r="2209">
          <cell r="A2209" t="str">
            <v>DECOPLAST</v>
          </cell>
        </row>
        <row r="2210">
          <cell r="A2210" t="str">
            <v>DECOPLAST</v>
          </cell>
        </row>
        <row r="2211">
          <cell r="A2211" t="str">
            <v>DECORADORA TIGRE S.A.</v>
          </cell>
        </row>
        <row r="2212">
          <cell r="A2212" t="str">
            <v>DECORADORA TIGRE S.A.</v>
          </cell>
        </row>
        <row r="2213">
          <cell r="A2213" t="str">
            <v>DECOTEC INTERNATIONAL LIMITED</v>
          </cell>
        </row>
        <row r="2214">
          <cell r="A2214" t="str">
            <v>DECOTEC INTERNATIONAL LIMITED</v>
          </cell>
        </row>
        <row r="2215">
          <cell r="A2215" t="str">
            <v>DELIFRUITS S.A</v>
          </cell>
        </row>
        <row r="2216">
          <cell r="A2216" t="str">
            <v>DELIFRUITS S.A</v>
          </cell>
        </row>
        <row r="2217">
          <cell r="A2217" t="str">
            <v>DELLA GIDA</v>
          </cell>
        </row>
        <row r="2218">
          <cell r="A2218" t="str">
            <v>DELTAPLASTIC</v>
          </cell>
        </row>
        <row r="2219">
          <cell r="A2219" t="str">
            <v>DELTAPLASTIC</v>
          </cell>
        </row>
        <row r="2220">
          <cell r="A2220" t="str">
            <v>DELTAPLASTIC</v>
          </cell>
        </row>
        <row r="2221">
          <cell r="A2221" t="str">
            <v>DELTAPLASTIC</v>
          </cell>
        </row>
        <row r="2222">
          <cell r="A2222" t="str">
            <v>DENEB</v>
          </cell>
        </row>
        <row r="2223">
          <cell r="A2223" t="str">
            <v>DENKA KAKO CO., LTD</v>
          </cell>
        </row>
        <row r="2224">
          <cell r="A2224" t="str">
            <v>DENKA KAKO CO., LTD</v>
          </cell>
        </row>
        <row r="2225">
          <cell r="A2225" t="str">
            <v>DERINCE BELEDIYESI</v>
          </cell>
        </row>
        <row r="2226">
          <cell r="A2226" t="str">
            <v>DESKA-IMEX</v>
          </cell>
        </row>
        <row r="2227">
          <cell r="A2227" t="str">
            <v>DESKA-IMEX</v>
          </cell>
        </row>
        <row r="2228">
          <cell r="A2228" t="str">
            <v>DEUTSCHE FINANCIAL SERVICES CZECH</v>
          </cell>
        </row>
        <row r="2229">
          <cell r="A2229" t="str">
            <v>DEUTSCHE FINANCIAL SERVICES CZECH</v>
          </cell>
        </row>
        <row r="2230">
          <cell r="A2230" t="str">
            <v>DEUTSCHE SINALCO GMBH</v>
          </cell>
        </row>
        <row r="2231">
          <cell r="A2231" t="str">
            <v>DEUTSCHE SINALCO GMBH</v>
          </cell>
        </row>
        <row r="2232">
          <cell r="A2232" t="str">
            <v>DEV TECH LABS INC</v>
          </cell>
        </row>
        <row r="2233">
          <cell r="A2233" t="str">
            <v>DEV TECH LABS INC</v>
          </cell>
        </row>
        <row r="2234">
          <cell r="A2234" t="str">
            <v>DEVETSIL SPOL SRO</v>
          </cell>
        </row>
        <row r="2235">
          <cell r="A2235" t="str">
            <v>DEVIN JSC COMPANY</v>
          </cell>
        </row>
        <row r="2236">
          <cell r="A2236" t="str">
            <v>DEVON CIDER LTD</v>
          </cell>
        </row>
        <row r="2237">
          <cell r="A2237" t="str">
            <v>DHARANIPHIPAT CO.,LTD.</v>
          </cell>
        </row>
        <row r="2238">
          <cell r="A2238" t="str">
            <v>DHARANIPHIPAT CO.,LTD.</v>
          </cell>
        </row>
        <row r="2239">
          <cell r="A2239" t="str">
            <v>DIALORE INVESTMENT, S.L.</v>
          </cell>
        </row>
        <row r="2240">
          <cell r="A2240" t="str">
            <v>DIALORE INVESTMENT, S.L.</v>
          </cell>
        </row>
        <row r="2241">
          <cell r="A2241" t="str">
            <v>DIC</v>
          </cell>
        </row>
        <row r="2242">
          <cell r="A2242" t="str">
            <v>DIC</v>
          </cell>
        </row>
        <row r="2243">
          <cell r="A2243" t="str">
            <v>DICO</v>
          </cell>
        </row>
        <row r="2244">
          <cell r="A2244" t="str">
            <v>DIRGANTARA IMPEX PTE LTD</v>
          </cell>
        </row>
        <row r="2245">
          <cell r="A2245" t="str">
            <v>DIRGANTARA IMPEX PTE LTD</v>
          </cell>
        </row>
        <row r="2246">
          <cell r="A2246" t="str">
            <v>DISTRIBUIDORA DE AGUAS</v>
          </cell>
        </row>
        <row r="2247">
          <cell r="A2247" t="str">
            <v>DISTRIBUIDORA DE AGUAS ENVASADAS</v>
          </cell>
        </row>
        <row r="2248">
          <cell r="A2248" t="str">
            <v>DISTRIBUIDORA DE AGUAS ENVASADAS</v>
          </cell>
        </row>
        <row r="2249">
          <cell r="A2249" t="str">
            <v>DISTRIBUIDORA GUARARAPES DE BEBIDAS</v>
          </cell>
        </row>
        <row r="2250">
          <cell r="A2250" t="str">
            <v>DISTRIBUIDORA GUARARAPES DE BEBIDAS</v>
          </cell>
        </row>
        <row r="2251">
          <cell r="A2251" t="str">
            <v>DISTRIBUIDORES DE AGUAS ENUASADAS</v>
          </cell>
        </row>
        <row r="2252">
          <cell r="A2252" t="str">
            <v>DISTRIBUIDORES DE AGUAS ENUASADAS</v>
          </cell>
        </row>
        <row r="2253">
          <cell r="A2253" t="str">
            <v>DJ MECA - ROUSSON CHAMOUX</v>
          </cell>
        </row>
        <row r="2254">
          <cell r="A2254" t="str">
            <v>DJAMILEX</v>
          </cell>
        </row>
        <row r="2255">
          <cell r="A2255" t="str">
            <v>DJEHNI</v>
          </cell>
        </row>
        <row r="2256">
          <cell r="A2256" t="str">
            <v>DJEHNI</v>
          </cell>
        </row>
        <row r="2257">
          <cell r="A2257" t="str">
            <v>DOBRAWA SP Z.O.O</v>
          </cell>
        </row>
        <row r="2258">
          <cell r="A2258" t="str">
            <v>DODONI SP.J.</v>
          </cell>
        </row>
        <row r="2259">
          <cell r="A2259" t="str">
            <v>DOGANAY GIDA A.S</v>
          </cell>
        </row>
        <row r="2260">
          <cell r="A2260" t="str">
            <v>DOGANAY GIDA A.S.</v>
          </cell>
        </row>
        <row r="2261">
          <cell r="A2261" t="str">
            <v>DOMINGO PASCUAL CARBO SA</v>
          </cell>
        </row>
        <row r="2262">
          <cell r="A2262" t="str">
            <v>DOMINGO PASCUAL CARBO SA</v>
          </cell>
        </row>
        <row r="2263">
          <cell r="A2263" t="str">
            <v>DOMTY MILK PRODUCTS CO</v>
          </cell>
        </row>
        <row r="2264">
          <cell r="A2264" t="str">
            <v>DONGGUAN GREAT EAST PACKAGING</v>
          </cell>
        </row>
        <row r="2265">
          <cell r="A2265" t="str">
            <v>DONGGUAN GREAT EAST PACKAGING</v>
          </cell>
        </row>
        <row r="2266">
          <cell r="A2266" t="str">
            <v>DONSKOYE SOLNECHNOYE</v>
          </cell>
        </row>
        <row r="2267">
          <cell r="A2267" t="str">
            <v>DOOSAN TECHPACK BG</v>
          </cell>
        </row>
        <row r="2268">
          <cell r="A2268" t="str">
            <v>DOOSAN TECHPACK BG, EUMSUNG PLANT</v>
          </cell>
        </row>
        <row r="2269">
          <cell r="A2269" t="str">
            <v>DOOSAN TECHPACK BG, EUMSUNG PLANT</v>
          </cell>
        </row>
        <row r="2270">
          <cell r="A2270" t="str">
            <v>DORLYL</v>
          </cell>
        </row>
        <row r="2271">
          <cell r="A2271" t="str">
            <v>DORLYL</v>
          </cell>
        </row>
        <row r="2272">
          <cell r="A2272" t="str">
            <v>DORRE INDUSTRIAL CO LTD</v>
          </cell>
        </row>
        <row r="2273">
          <cell r="A2273" t="str">
            <v>DORRE INDUSTRIAL CO LTD</v>
          </cell>
        </row>
        <row r="2274">
          <cell r="A2274" t="str">
            <v>DORSNER SA</v>
          </cell>
        </row>
        <row r="2275">
          <cell r="A2275" t="str">
            <v>DORSNER SA</v>
          </cell>
        </row>
        <row r="2276">
          <cell r="A2276" t="str">
            <v>DR SIEMER GETRANKE GMBH</v>
          </cell>
        </row>
        <row r="2277">
          <cell r="A2277" t="str">
            <v>DR SIEMER GETRANKE GMBH</v>
          </cell>
        </row>
        <row r="2278">
          <cell r="A2278" t="str">
            <v>DREIECK INDUSTRIE LEASING AG</v>
          </cell>
        </row>
        <row r="2279">
          <cell r="A2279" t="str">
            <v>DREU S.A.</v>
          </cell>
        </row>
        <row r="2280">
          <cell r="A2280" t="str">
            <v>DREU S.A.</v>
          </cell>
        </row>
        <row r="2281">
          <cell r="A2281" t="str">
            <v>DRINKA RIOJA</v>
          </cell>
        </row>
        <row r="2282">
          <cell r="A2282" t="str">
            <v>DRINKA RIOJA</v>
          </cell>
        </row>
        <row r="2283">
          <cell r="A2283" t="str">
            <v>DRUSTVENO PREDUZECE HEBA</v>
          </cell>
        </row>
        <row r="2284">
          <cell r="A2284" t="str">
            <v>DS FOODS LIMITED</v>
          </cell>
        </row>
        <row r="2285">
          <cell r="A2285" t="str">
            <v>DS FOODS LIMITED</v>
          </cell>
        </row>
        <row r="2286">
          <cell r="A2286" t="str">
            <v>DS FOODS LIMITED</v>
          </cell>
        </row>
        <row r="2287">
          <cell r="A2287" t="str">
            <v>DS FOODS LIMITED</v>
          </cell>
        </row>
        <row r="2288">
          <cell r="A2288" t="str">
            <v>DUBAI REFRESHMENT P.S.C</v>
          </cell>
        </row>
        <row r="2289">
          <cell r="A2289" t="str">
            <v>DUBAI REFRESHMENT P.S.C</v>
          </cell>
        </row>
        <row r="2290">
          <cell r="A2290" t="str">
            <v>DUBAI REFRESHMENTS COMPANY LTD</v>
          </cell>
        </row>
        <row r="2291">
          <cell r="A2291" t="str">
            <v>DUBAI REFRESHMENTS COMPANY LTD</v>
          </cell>
        </row>
        <row r="2292">
          <cell r="A2292" t="str">
            <v>DUCONA HOLLAND BV</v>
          </cell>
        </row>
        <row r="2293">
          <cell r="A2293" t="str">
            <v>DUMORTIER</v>
          </cell>
        </row>
        <row r="2294">
          <cell r="A2294" t="str">
            <v>DUMORTIER</v>
          </cell>
        </row>
        <row r="2295">
          <cell r="A2295" t="str">
            <v>DUPONT SABANCI POLYESTER LTD</v>
          </cell>
        </row>
        <row r="2296">
          <cell r="A2296" t="str">
            <v>DYCOL CO LTD</v>
          </cell>
        </row>
        <row r="2297">
          <cell r="A2297" t="str">
            <v>E. DART SRL</v>
          </cell>
        </row>
        <row r="2298">
          <cell r="A2298" t="str">
            <v>E. DART SRL</v>
          </cell>
        </row>
        <row r="2299">
          <cell r="A2299" t="str">
            <v>E. PAIRIS SA</v>
          </cell>
        </row>
        <row r="2300">
          <cell r="A2300" t="str">
            <v>E.D.F   SERVICE RELATIONS</v>
          </cell>
        </row>
        <row r="2301">
          <cell r="A2301" t="str">
            <v>E.D.F   SERVICE RELATIONS</v>
          </cell>
        </row>
        <row r="2302">
          <cell r="A2302" t="str">
            <v>E.M.T.</v>
          </cell>
        </row>
        <row r="2303">
          <cell r="A2303" t="str">
            <v>E.T.B. MASCHINENHANDELS GMBH</v>
          </cell>
        </row>
        <row r="2304">
          <cell r="A2304" t="str">
            <v>E.T.B. MASCHINENHANDELS GMBH</v>
          </cell>
        </row>
        <row r="2305">
          <cell r="A2305" t="str">
            <v>EAST LIGHT OY</v>
          </cell>
        </row>
        <row r="2306">
          <cell r="A2306" t="str">
            <v>EAST OCEAN OILS &amp; GRAINS</v>
          </cell>
        </row>
        <row r="2307">
          <cell r="A2307" t="str">
            <v>EAST OCEAN OILS &amp; GRAINS</v>
          </cell>
        </row>
        <row r="2308">
          <cell r="A2308" t="str">
            <v>EASTIN LAKESIDE HOTEL</v>
          </cell>
        </row>
        <row r="2309">
          <cell r="A2309" t="str">
            <v>EASTIN LAKESIDE HOTEL</v>
          </cell>
        </row>
        <row r="2310">
          <cell r="A2310" t="str">
            <v>EASTMAN CHEMICAL</v>
          </cell>
        </row>
        <row r="2311">
          <cell r="A2311" t="str">
            <v>EASTMAN CHEMICAL</v>
          </cell>
        </row>
        <row r="2312">
          <cell r="A2312" t="str">
            <v>EASTMAN CHEMICAL</v>
          </cell>
        </row>
        <row r="2313">
          <cell r="A2313" t="str">
            <v>EASTMAN CHEMICAL</v>
          </cell>
        </row>
        <row r="2314">
          <cell r="A2314" t="str">
            <v>EASTMAN CHEMICAL COMPANY</v>
          </cell>
        </row>
        <row r="2315">
          <cell r="A2315" t="str">
            <v>EASTMAN CHEMICAL COMPANY</v>
          </cell>
        </row>
        <row r="2316">
          <cell r="A2316" t="str">
            <v>EASTMAN CHEMICAL ECTONA LTD</v>
          </cell>
        </row>
        <row r="2317">
          <cell r="A2317" t="str">
            <v>EATSIA CO., LTD GOKA PLANT</v>
          </cell>
        </row>
        <row r="2318">
          <cell r="A2318" t="str">
            <v>EATSIA CO., LTD GOKA PLANT</v>
          </cell>
        </row>
        <row r="2319">
          <cell r="A2319" t="str">
            <v>EAU MINERALE NATURELLE PLANCOET</v>
          </cell>
        </row>
        <row r="2320">
          <cell r="A2320" t="str">
            <v>EAU MINERALE NATURELLE PLANCOET</v>
          </cell>
        </row>
        <row r="2321">
          <cell r="A2321" t="str">
            <v>EAU MINERALE NATURELLE PLANCOET</v>
          </cell>
        </row>
        <row r="2322">
          <cell r="A2322" t="str">
            <v>EAUX  DE SAINTE MARGUERITE</v>
          </cell>
        </row>
        <row r="2323">
          <cell r="A2323" t="str">
            <v>EAUX  DE SAINTE MARGUERITE</v>
          </cell>
        </row>
        <row r="2324">
          <cell r="A2324" t="str">
            <v>EAUX COL ST GEORGES</v>
          </cell>
        </row>
        <row r="2325">
          <cell r="A2325" t="str">
            <v>EAUX COL ST GEORGES</v>
          </cell>
        </row>
        <row r="2326">
          <cell r="A2326" t="str">
            <v>EAUX DE NIEDERBRONN</v>
          </cell>
        </row>
        <row r="2327">
          <cell r="A2327" t="str">
            <v>EAUX DE NIEDERBRONN</v>
          </cell>
        </row>
        <row r="2328">
          <cell r="A2328" t="str">
            <v>EAUX DE SOURCE LABRADOR</v>
          </cell>
        </row>
        <row r="2329">
          <cell r="A2329" t="str">
            <v>EAUX DE SOURCE LABRADOR</v>
          </cell>
        </row>
        <row r="2330">
          <cell r="A2330" t="str">
            <v>EAUX MINERALES DE CHAMBON</v>
          </cell>
        </row>
        <row r="2331">
          <cell r="A2331" t="str">
            <v>EAUX MINERALES DE CHAMBON</v>
          </cell>
        </row>
        <row r="2332">
          <cell r="A2332" t="str">
            <v>EAUX MINERALES DE SAIL LES BAINS</v>
          </cell>
        </row>
        <row r="2333">
          <cell r="A2333" t="str">
            <v>EAUX MINERALES DE SAINT-AMAND</v>
          </cell>
        </row>
        <row r="2334">
          <cell r="A2334" t="str">
            <v>EAUX MINERALES DE ST ALBAN</v>
          </cell>
        </row>
        <row r="2335">
          <cell r="A2335" t="str">
            <v>EAUX MINERALES DE ST ALBAN</v>
          </cell>
        </row>
        <row r="2336">
          <cell r="A2336" t="str">
            <v>EAUX MINERALES DE ST ANTONIN</v>
          </cell>
        </row>
        <row r="2337">
          <cell r="A2337" t="str">
            <v>EAUX MINERALES DE ST ANTONIN</v>
          </cell>
        </row>
        <row r="2338">
          <cell r="A2338" t="str">
            <v>EAUX MINERALES DE THONON</v>
          </cell>
        </row>
        <row r="2339">
          <cell r="A2339" t="str">
            <v>EAUX MINERALES DE THONON</v>
          </cell>
        </row>
        <row r="2340">
          <cell r="A2340" t="str">
            <v>EAUX VIVES D'HARRICANA</v>
          </cell>
        </row>
        <row r="2341">
          <cell r="A2341" t="str">
            <v>ECAP</v>
          </cell>
        </row>
        <row r="2342">
          <cell r="A2342" t="str">
            <v>ECAP</v>
          </cell>
        </row>
        <row r="2343">
          <cell r="A2343" t="str">
            <v>ECE CAIX</v>
          </cell>
        </row>
        <row r="2344">
          <cell r="A2344" t="str">
            <v>ECE CAIX</v>
          </cell>
        </row>
        <row r="2345">
          <cell r="A2345" t="str">
            <v>ECO BOTTLES LTD</v>
          </cell>
        </row>
        <row r="2346">
          <cell r="A2346" t="str">
            <v>ECO BOTTLES LTD</v>
          </cell>
        </row>
        <row r="2347">
          <cell r="A2347" t="str">
            <v>ECO DE LOS ANDES</v>
          </cell>
        </row>
        <row r="2348">
          <cell r="A2348" t="str">
            <v>ECO DE LOS ANDES S.A</v>
          </cell>
        </row>
        <row r="2349">
          <cell r="A2349" t="str">
            <v>ECO DE LOS ANDES S.A</v>
          </cell>
        </row>
        <row r="2350">
          <cell r="A2350" t="str">
            <v>ECO PACK LIMITED</v>
          </cell>
        </row>
        <row r="2351">
          <cell r="A2351" t="str">
            <v>ECO PACK LIMITED</v>
          </cell>
        </row>
        <row r="2352">
          <cell r="A2352" t="str">
            <v>ECOPACK CO., LTD</v>
          </cell>
        </row>
        <row r="2353">
          <cell r="A2353" t="str">
            <v>ECOPACK CO., LTD</v>
          </cell>
        </row>
        <row r="2354">
          <cell r="A2354" t="str">
            <v>ECOTECHNOLOGY &amp; FINANCING B.V.</v>
          </cell>
        </row>
        <row r="2355">
          <cell r="A2355" t="str">
            <v>ECOTECHNOLOGY &amp; FINANCING B.V.</v>
          </cell>
        </row>
        <row r="2356">
          <cell r="A2356" t="str">
            <v>ECTRA</v>
          </cell>
        </row>
        <row r="2357">
          <cell r="A2357" t="str">
            <v>ECTRA</v>
          </cell>
        </row>
        <row r="2358">
          <cell r="A2358" t="str">
            <v>ECUADOR BOTTLING COMPANY</v>
          </cell>
        </row>
        <row r="2359">
          <cell r="A2359" t="str">
            <v>ECUADOR BOTTLING COMPANY</v>
          </cell>
        </row>
        <row r="2360">
          <cell r="A2360" t="str">
            <v>ECUADOR BOTTLING COMPANY</v>
          </cell>
        </row>
        <row r="2361">
          <cell r="A2361" t="str">
            <v>ECUADOR BOTTLING COMPANY</v>
          </cell>
        </row>
        <row r="2362">
          <cell r="A2362" t="str">
            <v>EDA</v>
          </cell>
        </row>
        <row r="2363">
          <cell r="A2363" t="str">
            <v>EDA</v>
          </cell>
        </row>
        <row r="2364">
          <cell r="A2364" t="str">
            <v>EDDIE HIN PLASTICS LTD</v>
          </cell>
        </row>
        <row r="2365">
          <cell r="A2365" t="str">
            <v>EDDIE HIN PLASTICS LTD</v>
          </cell>
        </row>
        <row r="2366">
          <cell r="A2366" t="str">
            <v>EDEN NATURAL MINERAL WATER</v>
          </cell>
        </row>
        <row r="2367">
          <cell r="A2367" t="str">
            <v>EDEN SPRINGS</v>
          </cell>
        </row>
        <row r="2368">
          <cell r="A2368" t="str">
            <v>EDEN SPRINGS</v>
          </cell>
        </row>
        <row r="2369">
          <cell r="A2369" t="str">
            <v>EDEN SPRINGS LTD</v>
          </cell>
        </row>
        <row r="2370">
          <cell r="A2370" t="str">
            <v>EDEN SPRINGS LTD</v>
          </cell>
        </row>
        <row r="2371">
          <cell r="A2371" t="str">
            <v>EDEN SPRINGS LTD.</v>
          </cell>
        </row>
        <row r="2372">
          <cell r="A2372" t="str">
            <v>EDEN SPRINGS LTD.</v>
          </cell>
        </row>
        <row r="2373">
          <cell r="A2373" t="str">
            <v>EDEN VALLEY</v>
          </cell>
        </row>
        <row r="2374">
          <cell r="A2374" t="str">
            <v>EDENA</v>
          </cell>
        </row>
        <row r="2375">
          <cell r="A2375" t="str">
            <v>EDENA</v>
          </cell>
        </row>
        <row r="2376">
          <cell r="A2376" t="str">
            <v>EDIBLE OILS LIMITED</v>
          </cell>
        </row>
        <row r="2377">
          <cell r="A2377" t="str">
            <v>EDIBLE OILS LTD</v>
          </cell>
        </row>
        <row r="2378">
          <cell r="A2378" t="str">
            <v>EDIBLE OILS LTD</v>
          </cell>
        </row>
        <row r="2379">
          <cell r="A2379" t="str">
            <v>EDUARDO VILLACIS SERVICES</v>
          </cell>
        </row>
        <row r="2380">
          <cell r="A2380" t="str">
            <v>EFES BREWERY MOSCOW</v>
          </cell>
        </row>
        <row r="2381">
          <cell r="A2381" t="str">
            <v>EFES BREWERY MOSCOW</v>
          </cell>
        </row>
        <row r="2382">
          <cell r="A2382" t="str">
            <v>EFES SINAI YATIRIM HOLDING AS</v>
          </cell>
        </row>
        <row r="2383">
          <cell r="A2383" t="str">
            <v>EFES SINAI YATIRIM HOLDING AS</v>
          </cell>
        </row>
        <row r="2384">
          <cell r="A2384" t="str">
            <v>EFES TURKMENISTAN</v>
          </cell>
        </row>
        <row r="2385">
          <cell r="A2385" t="str">
            <v>EFES VITANTA</v>
          </cell>
        </row>
        <row r="2386">
          <cell r="A2386" t="str">
            <v>EFG EUROBANK</v>
          </cell>
        </row>
        <row r="2387">
          <cell r="A2387" t="str">
            <v>EGEA HNOS</v>
          </cell>
        </row>
        <row r="2388">
          <cell r="A2388" t="str">
            <v>EGEA HNOS</v>
          </cell>
        </row>
        <row r="2389">
          <cell r="A2389" t="str">
            <v>EGYPTIAN CO FOR ADVANCED PACKAGING</v>
          </cell>
        </row>
        <row r="2390">
          <cell r="A2390" t="str">
            <v>EI3</v>
          </cell>
        </row>
        <row r="2391">
          <cell r="A2391" t="str">
            <v>EIMSA ENVASES GUADALAJARA</v>
          </cell>
        </row>
        <row r="2392">
          <cell r="A2392" t="str">
            <v>EIMSA ENVASES GUADALAJARA</v>
          </cell>
        </row>
        <row r="2393">
          <cell r="A2393" t="str">
            <v>EIMSA ENVASES TAMPICO</v>
          </cell>
        </row>
        <row r="2394">
          <cell r="A2394" t="str">
            <v>EIMSA ENVASES TAMPICO</v>
          </cell>
        </row>
        <row r="2395">
          <cell r="A2395" t="str">
            <v>EIN GEDI MINERAL WATER LTD.</v>
          </cell>
        </row>
        <row r="2396">
          <cell r="A2396" t="str">
            <v>EIN GEDI MINERAL WATER LTD.</v>
          </cell>
        </row>
        <row r="2397">
          <cell r="A2397" t="str">
            <v>EIN-GEDI MINERAL WATER LTD</v>
          </cell>
        </row>
        <row r="2398">
          <cell r="A2398" t="str">
            <v>EKTAM KIBRIS LTD</v>
          </cell>
        </row>
        <row r="2399">
          <cell r="A2399" t="str">
            <v>EKTAM MAKINE SAN VE TIC AS</v>
          </cell>
        </row>
        <row r="2400">
          <cell r="A2400" t="str">
            <v>EL MAIMANI RED BRICK</v>
          </cell>
        </row>
        <row r="2401">
          <cell r="A2401" t="str">
            <v>EL NILE CO</v>
          </cell>
        </row>
        <row r="2402">
          <cell r="A2402" t="str">
            <v>EL NILE CO</v>
          </cell>
        </row>
        <row r="2403">
          <cell r="A2403" t="str">
            <v>ELEC MASTER OCEAN INDIEN</v>
          </cell>
        </row>
        <row r="2404">
          <cell r="A2404" t="str">
            <v>ELKO INDUSTRIES SRL</v>
          </cell>
        </row>
        <row r="2405">
          <cell r="A2405" t="str">
            <v>ELKO INDUSTRIES SRL</v>
          </cell>
        </row>
        <row r="2406">
          <cell r="A2406" t="str">
            <v>ELVETEC SERVICES</v>
          </cell>
        </row>
        <row r="2407">
          <cell r="A2407" t="str">
            <v>ELVIRA MINERAL WATER CO. LTD</v>
          </cell>
        </row>
        <row r="2408">
          <cell r="A2408" t="str">
            <v>ELVIRA MINERAL WATER CO. LTD</v>
          </cell>
        </row>
        <row r="2409">
          <cell r="A2409" t="str">
            <v>EMBALLAGE SERVICES</v>
          </cell>
        </row>
        <row r="2410">
          <cell r="A2410" t="str">
            <v>EMBALLAGE SERVICES</v>
          </cell>
        </row>
        <row r="2411">
          <cell r="A2411" t="str">
            <v>EMBOL</v>
          </cell>
        </row>
        <row r="2412">
          <cell r="A2412" t="str">
            <v>EMBOL</v>
          </cell>
        </row>
        <row r="2413">
          <cell r="A2413" t="str">
            <v>EMBONOR SA</v>
          </cell>
        </row>
        <row r="2414">
          <cell r="A2414" t="str">
            <v>EMBOTELLADORA AGA MEXICO SA DE CV</v>
          </cell>
        </row>
        <row r="2415">
          <cell r="A2415" t="str">
            <v>EMBOTELLADORA AGA MEXICO SA DE CV</v>
          </cell>
        </row>
        <row r="2416">
          <cell r="A2416" t="str">
            <v>EMBOTELLADORA AGA S.A. DE C.V</v>
          </cell>
        </row>
        <row r="2417">
          <cell r="A2417" t="str">
            <v>EMBOTELLADORA AGA S.A. DE C.V</v>
          </cell>
        </row>
        <row r="2418">
          <cell r="A2418" t="str">
            <v>EMBOTELLADORA AGA, S.A. DE C.V.</v>
          </cell>
        </row>
        <row r="2419">
          <cell r="A2419" t="str">
            <v>EMBOTELLADORA AGA, S.A. DE C.V.</v>
          </cell>
        </row>
        <row r="2420">
          <cell r="A2420" t="str">
            <v>EMBOTELLADORA CARNAVAL S.A</v>
          </cell>
        </row>
        <row r="2421">
          <cell r="A2421" t="str">
            <v>EMBOTELLADORA CENTROAMERICANA</v>
          </cell>
        </row>
        <row r="2422">
          <cell r="A2422" t="str">
            <v>EMBOTELLADORA CENTROAMERICANA</v>
          </cell>
        </row>
        <row r="2423">
          <cell r="A2423" t="str">
            <v>EMBOTELLADORA COSTERA</v>
          </cell>
        </row>
        <row r="2424">
          <cell r="A2424" t="str">
            <v>EMBOTELLADORA DE CANARIAS, S.A</v>
          </cell>
        </row>
        <row r="2425">
          <cell r="A2425" t="str">
            <v>EMBOTELLADORA DE CANARIAS, S.A</v>
          </cell>
        </row>
        <row r="2426">
          <cell r="A2426" t="str">
            <v>EMBOTELLADORA DE OCCIDENTE SA DE CV</v>
          </cell>
        </row>
        <row r="2427">
          <cell r="A2427" t="str">
            <v>EMBOTELLADORA DE OCCIDENTE SA DE CV</v>
          </cell>
        </row>
        <row r="2428">
          <cell r="A2428" t="str">
            <v>EMBOTELLADORA DE SAN JUAN SA DE CV</v>
          </cell>
        </row>
        <row r="2429">
          <cell r="A2429" t="str">
            <v>EMBOTELLADORA DE SAN JUAN SA DE CV</v>
          </cell>
        </row>
        <row r="2430">
          <cell r="A2430" t="str">
            <v>EMBOTELLADORA DE TLALNEPANTLA SA</v>
          </cell>
        </row>
        <row r="2431">
          <cell r="A2431" t="str">
            <v>EMBOTELLADORA DE TLALNEPANTLA SA</v>
          </cell>
        </row>
        <row r="2432">
          <cell r="A2432" t="str">
            <v>EMBOTELLADORA DEL SOL</v>
          </cell>
        </row>
        <row r="2433">
          <cell r="A2433" t="str">
            <v>EMBOTELLADORA DEL SOL SA</v>
          </cell>
        </row>
        <row r="2434">
          <cell r="A2434" t="str">
            <v>EMBOTELLADORA DEL SOL SA</v>
          </cell>
        </row>
        <row r="2435">
          <cell r="A2435" t="str">
            <v>EMBOTELLADORA DOMINICANA</v>
          </cell>
        </row>
        <row r="2436">
          <cell r="A2436" t="str">
            <v>EMBOTELLADORA DOMINICANA</v>
          </cell>
        </row>
        <row r="2437">
          <cell r="A2437" t="str">
            <v>EMBOTELLADORA FRONTERA (ALUSUD</v>
          </cell>
        </row>
        <row r="2438">
          <cell r="A2438" t="str">
            <v>EMBOTELLADORA FRONTERA (ALUSUD</v>
          </cell>
        </row>
        <row r="2439">
          <cell r="A2439" t="str">
            <v>EMBOTELLADORA GRANIC</v>
          </cell>
        </row>
        <row r="2440">
          <cell r="A2440" t="str">
            <v>EMBOTELLADORA GRANIC</v>
          </cell>
        </row>
        <row r="2441">
          <cell r="A2441" t="str">
            <v>EMBOTELLADORA HERDOMO</v>
          </cell>
        </row>
        <row r="2442">
          <cell r="A2442" t="str">
            <v>EMBOTELLADORA HERDOMO</v>
          </cell>
        </row>
        <row r="2443">
          <cell r="A2443" t="str">
            <v>EMBOTELLADORA LA FAVORITA S.A.</v>
          </cell>
        </row>
        <row r="2444">
          <cell r="A2444" t="str">
            <v>EMBOTELLADORA LA FAVORITA S.A.</v>
          </cell>
        </row>
        <row r="2445">
          <cell r="A2445" t="str">
            <v>EMBOTELLADORA LA ISLETA SA DE CV</v>
          </cell>
        </row>
        <row r="2446">
          <cell r="A2446" t="str">
            <v>EMBOTELLADORA LA ISLETA SA DE CV</v>
          </cell>
        </row>
        <row r="2447">
          <cell r="A2447" t="str">
            <v>EMBOTELLADORA LATINO AMERICANA SA</v>
          </cell>
        </row>
        <row r="2448">
          <cell r="A2448" t="str">
            <v>EMBOTELLADORA LATINO AMERICANA SA</v>
          </cell>
        </row>
        <row r="2449">
          <cell r="A2449" t="str">
            <v>EMBOTELLADORA MANTE S.A DE CV</v>
          </cell>
        </row>
        <row r="2450">
          <cell r="A2450" t="str">
            <v>EMBOTELLADORA MANTE S.A DE CV</v>
          </cell>
        </row>
        <row r="2451">
          <cell r="A2451" t="str">
            <v>EMBOTELLADORA MATRIZ</v>
          </cell>
        </row>
        <row r="2452">
          <cell r="A2452" t="str">
            <v>EMBOTELLADORA MATRIZ</v>
          </cell>
        </row>
        <row r="2453">
          <cell r="A2453" t="str">
            <v>EMBOTELLADORA METROPOLITANA PLANTA</v>
          </cell>
        </row>
        <row r="2454">
          <cell r="A2454" t="str">
            <v>EMBOTELLADORA PANAMCO NICARAGUA</v>
          </cell>
        </row>
        <row r="2455">
          <cell r="A2455" t="str">
            <v>EMBOTELLADORA PANAMCO NICARAGUA</v>
          </cell>
        </row>
        <row r="2456">
          <cell r="A2456" t="str">
            <v>EMBOTELLADORA PANAMCO TICA, S.A.</v>
          </cell>
        </row>
        <row r="2457">
          <cell r="A2457" t="str">
            <v>EMBOTELLADORA POLAR</v>
          </cell>
        </row>
        <row r="2458">
          <cell r="A2458" t="str">
            <v>EMBOTELLADORA POLAR</v>
          </cell>
        </row>
        <row r="2459">
          <cell r="A2459" t="str">
            <v>EMBOTELLADORA SOL (EMSOL)</v>
          </cell>
        </row>
        <row r="2460">
          <cell r="A2460" t="str">
            <v>EMBOTELLADORA SOL (EMSOL)</v>
          </cell>
        </row>
        <row r="2461">
          <cell r="A2461" t="str">
            <v>EMBOTELLADORA TICA SA</v>
          </cell>
        </row>
        <row r="2462">
          <cell r="A2462" t="str">
            <v>EMBOTELLADORA TICA SA</v>
          </cell>
        </row>
        <row r="2463">
          <cell r="A2463" t="str">
            <v>EMBOTELLADORA XALOSTOC SA DE CV</v>
          </cell>
        </row>
        <row r="2464">
          <cell r="A2464" t="str">
            <v>EMBOTELLADORA XALOSTOC SA DE CV</v>
          </cell>
        </row>
        <row r="2465">
          <cell r="A2465" t="str">
            <v>EMBOTELLADORA Y PROCESA</v>
          </cell>
        </row>
        <row r="2466">
          <cell r="A2466" t="str">
            <v>EMBOTELLADORA Y PROCESA</v>
          </cell>
        </row>
        <row r="2467">
          <cell r="A2467" t="str">
            <v>EMBOTELLADORA ZAPOPAN S.A. DE C.V.</v>
          </cell>
        </row>
        <row r="2468">
          <cell r="A2468" t="str">
            <v>EMBOTELLADORA ZAPOPAN S.A. DE C.V.</v>
          </cell>
        </row>
        <row r="2469">
          <cell r="A2469" t="str">
            <v>EMBOTELLADORAS BOLIVIANAS</v>
          </cell>
        </row>
        <row r="2470">
          <cell r="A2470" t="str">
            <v>EMBOTELLADORAS BOLIVIANAS</v>
          </cell>
        </row>
        <row r="2471">
          <cell r="A2471" t="str">
            <v>EMBOTELLADORAS BOLIVIANAS S.A</v>
          </cell>
        </row>
        <row r="2472">
          <cell r="A2472" t="str">
            <v>EMBOTELLADORAS COCA-COLA POLAR S.A.</v>
          </cell>
        </row>
        <row r="2473">
          <cell r="A2473" t="str">
            <v>EMBOTELLADORAS COCA-COLA POLAR S.A.</v>
          </cell>
        </row>
        <row r="2474">
          <cell r="A2474" t="str">
            <v>EMBOTELLADORAS COCA-COLA POLAR SA</v>
          </cell>
        </row>
        <row r="2475">
          <cell r="A2475" t="str">
            <v>EMBOTELLADORAS COCA-COLA POLAR SA</v>
          </cell>
        </row>
        <row r="2476">
          <cell r="A2476" t="str">
            <v>EMBOTELLADORAS COCA-COLA POLAR SA</v>
          </cell>
        </row>
        <row r="2477">
          <cell r="A2477" t="str">
            <v>EMBOTELLADORAS DEL INTERIOR SA</v>
          </cell>
        </row>
        <row r="2478">
          <cell r="A2478" t="str">
            <v>EMBOTELLADORAS DEL INTERIOR SA</v>
          </cell>
        </row>
        <row r="2479">
          <cell r="A2479" t="str">
            <v>EMBOTTELLADORA LATINO-AMERICANA</v>
          </cell>
        </row>
        <row r="2480">
          <cell r="A2480" t="str">
            <v>EMBOTTELLADORA LATINO-AMERICANA</v>
          </cell>
        </row>
        <row r="2481">
          <cell r="A2481" t="str">
            <v>EMBRAPACK EMBALAGENS LTDA</v>
          </cell>
        </row>
        <row r="2482">
          <cell r="A2482" t="str">
            <v>EMIG AG</v>
          </cell>
        </row>
        <row r="2483">
          <cell r="A2483" t="str">
            <v>EMIG AG</v>
          </cell>
        </row>
        <row r="2484">
          <cell r="A2484" t="str">
            <v>EMIG GMBH &amp; CO KG</v>
          </cell>
        </row>
        <row r="2485">
          <cell r="A2485" t="str">
            <v>EMIG GMBH &amp; CO KG</v>
          </cell>
        </row>
        <row r="2486">
          <cell r="A2486" t="str">
            <v>EMIG GMBH &amp; CO KG</v>
          </cell>
        </row>
        <row r="2487">
          <cell r="A2487" t="str">
            <v>EMIG GMBH &amp; CO KG</v>
          </cell>
        </row>
        <row r="2488">
          <cell r="A2488" t="str">
            <v>EMIRATES CAN</v>
          </cell>
        </row>
        <row r="2489">
          <cell r="A2489" t="str">
            <v>EMIRATES CAN</v>
          </cell>
        </row>
        <row r="2490">
          <cell r="A2490" t="str">
            <v>EMIRATES PURE SPRING WATER</v>
          </cell>
        </row>
        <row r="2491">
          <cell r="A2491" t="str">
            <v>EMIRATES PURE SPRING WATER</v>
          </cell>
        </row>
        <row r="2492">
          <cell r="A2492" t="str">
            <v>EMIRATES REFINING CO. LTD.</v>
          </cell>
        </row>
        <row r="2493">
          <cell r="A2493" t="str">
            <v>EMIRATES REFINING CO. LTD.</v>
          </cell>
        </row>
        <row r="2494">
          <cell r="A2494" t="str">
            <v>EMPAQPLAST</v>
          </cell>
        </row>
        <row r="2495">
          <cell r="A2495" t="str">
            <v>EMPAQUES SEWELL S.A. DE C.V.</v>
          </cell>
        </row>
        <row r="2496">
          <cell r="A2496" t="str">
            <v>EMPAQUES SEWELL S.A. DE C.V.</v>
          </cell>
        </row>
        <row r="2497">
          <cell r="A2497" t="str">
            <v>EMPAQUES SEWELL SA DE CV</v>
          </cell>
        </row>
        <row r="2498">
          <cell r="A2498" t="str">
            <v>EMPAQUES SEWELL SA DE CV</v>
          </cell>
        </row>
        <row r="2499">
          <cell r="A2499" t="str">
            <v>EMPRESA DAS AGUAS DO</v>
          </cell>
        </row>
        <row r="2500">
          <cell r="A2500" t="str">
            <v>EMPRESA DAS AGUAS DO</v>
          </cell>
        </row>
        <row r="2501">
          <cell r="A2501" t="str">
            <v>EMPROPLAST S.A</v>
          </cell>
        </row>
        <row r="2502">
          <cell r="A2502" t="str">
            <v>EMPROPLAST S.A</v>
          </cell>
        </row>
        <row r="2503">
          <cell r="A2503" t="str">
            <v>EMSA DE TLALNEPANTLA, S.A.</v>
          </cell>
        </row>
        <row r="2504">
          <cell r="A2504" t="str">
            <v>EMSA DE TLALNEPANTLA, S.A.</v>
          </cell>
        </row>
        <row r="2505">
          <cell r="A2505" t="str">
            <v>ENCE GMBH</v>
          </cell>
        </row>
        <row r="2506">
          <cell r="A2506" t="str">
            <v>ENCE GMBH</v>
          </cell>
        </row>
        <row r="2507">
          <cell r="A2507" t="str">
            <v>ENDRES &amp; SEIDL</v>
          </cell>
        </row>
        <row r="2508">
          <cell r="A2508" t="str">
            <v>ENEKO LTD - UKRAINE-ISRAEL JOINT</v>
          </cell>
        </row>
        <row r="2509">
          <cell r="A2509" t="str">
            <v>ENFRU</v>
          </cell>
        </row>
        <row r="2510">
          <cell r="A2510" t="str">
            <v>ENFRU</v>
          </cell>
        </row>
        <row r="2511">
          <cell r="A2511" t="str">
            <v>ENGEE ENTERPRISE LTD</v>
          </cell>
        </row>
        <row r="2512">
          <cell r="A2512" t="str">
            <v>ENGEPACK EMBALAGENS</v>
          </cell>
        </row>
        <row r="2513">
          <cell r="A2513" t="str">
            <v>ENGEPACK EMBALAGENS</v>
          </cell>
        </row>
        <row r="2514">
          <cell r="A2514" t="str">
            <v>ENGEPACK EMBALAGENS S.A.</v>
          </cell>
        </row>
        <row r="2515">
          <cell r="A2515" t="str">
            <v>ENGEPACK EMBALAGENS S.A.</v>
          </cell>
        </row>
        <row r="2516">
          <cell r="A2516" t="str">
            <v>ENGEPACK EMBALAGENS S.P LTDA</v>
          </cell>
        </row>
        <row r="2517">
          <cell r="A2517" t="str">
            <v>ENGEPACK EMBALAGENS S.P LTDA</v>
          </cell>
        </row>
        <row r="2518">
          <cell r="A2518" t="str">
            <v>ENGINEERING &amp; TURNKEY DIVISION</v>
          </cell>
        </row>
        <row r="2519">
          <cell r="A2519" t="str">
            <v>ENGINEERING &amp; TURNKEY DIVISION</v>
          </cell>
        </row>
        <row r="2520">
          <cell r="A2520" t="str">
            <v>ENPAL S.A</v>
          </cell>
        </row>
        <row r="2521">
          <cell r="A2521" t="str">
            <v>ENPAL S.A</v>
          </cell>
        </row>
        <row r="2522">
          <cell r="A2522" t="str">
            <v>ENTEC INTERNATIONAL LIMITED</v>
          </cell>
        </row>
        <row r="2523">
          <cell r="A2523" t="str">
            <v>ENTEC INTERNATIONAL LTD</v>
          </cell>
        </row>
        <row r="2524">
          <cell r="A2524" t="str">
            <v>ENVASES CARACAS C.A.</v>
          </cell>
        </row>
        <row r="2525">
          <cell r="A2525" t="str">
            <v>ENVASES CARACAS C.A.</v>
          </cell>
        </row>
        <row r="2526">
          <cell r="A2526" t="str">
            <v>ENVASES CARACAS CA</v>
          </cell>
        </row>
        <row r="2527">
          <cell r="A2527" t="str">
            <v>ENVASES CMF S.A</v>
          </cell>
        </row>
        <row r="2528">
          <cell r="A2528" t="str">
            <v>ENVASES INNOVATIVOS DE LEON</v>
          </cell>
        </row>
        <row r="2529">
          <cell r="A2529" t="str">
            <v>ENVASES INNOVATIVOS DE LEON</v>
          </cell>
        </row>
        <row r="2530">
          <cell r="A2530" t="str">
            <v>ENVASES INNOVATIVOS DE MEXICO</v>
          </cell>
        </row>
        <row r="2531">
          <cell r="A2531" t="str">
            <v>ENVASES INNOVATIVOS DE MEXICO</v>
          </cell>
        </row>
        <row r="2532">
          <cell r="A2532" t="str">
            <v>ENVASES INNOVATIVOS DE MEXICO</v>
          </cell>
        </row>
        <row r="2533">
          <cell r="A2533" t="str">
            <v>ENVASES INNOVATIVOS DE TIJUANA</v>
          </cell>
        </row>
        <row r="2534">
          <cell r="A2534" t="str">
            <v>ENVASES INNOVATIVOS DE TIJUANA</v>
          </cell>
        </row>
        <row r="2535">
          <cell r="A2535" t="str">
            <v>ENVASES LA VICTORIA</v>
          </cell>
        </row>
        <row r="2536">
          <cell r="A2536" t="str">
            <v>ENVASES LA VICTORIA</v>
          </cell>
        </row>
        <row r="2537">
          <cell r="A2537" t="str">
            <v>ENVASES MULTIPACK SA</v>
          </cell>
        </row>
        <row r="2538">
          <cell r="A2538" t="str">
            <v>ENVASES MULTIPACK SA</v>
          </cell>
        </row>
        <row r="2539">
          <cell r="A2539" t="str">
            <v>ENVASES PLASTICOS</v>
          </cell>
        </row>
        <row r="2540">
          <cell r="A2540" t="str">
            <v>ENVASES PLASTICOS</v>
          </cell>
        </row>
        <row r="2541">
          <cell r="A2541" t="str">
            <v>ENVASES PLASTICOS BRENPACK</v>
          </cell>
        </row>
        <row r="2542">
          <cell r="A2542" t="str">
            <v>ENVASES PLASTICOS BRENPACK</v>
          </cell>
        </row>
        <row r="2543">
          <cell r="A2543" t="str">
            <v>ENVASES PLASTICOS S.A.</v>
          </cell>
        </row>
        <row r="2544">
          <cell r="A2544" t="str">
            <v>ENVASES PLASTICOS S.A.</v>
          </cell>
        </row>
        <row r="2545">
          <cell r="A2545" t="str">
            <v>ENVASES UNIVERSALES S.A. DE C.V.</v>
          </cell>
        </row>
        <row r="2546">
          <cell r="A2546" t="str">
            <v>ENVASES UNIVERSALES S.A. DE C.V.</v>
          </cell>
        </row>
        <row r="2547">
          <cell r="A2547" t="str">
            <v>ENVASES UNIVERSALES SA DE CV.</v>
          </cell>
        </row>
        <row r="2548">
          <cell r="A2548" t="str">
            <v>ENVASES UNIVERSALES SA DE CV.</v>
          </cell>
        </row>
        <row r="2549">
          <cell r="A2549" t="str">
            <v>ENVASES Y LUMINICOS PENINSULARES</v>
          </cell>
        </row>
        <row r="2550">
          <cell r="A2550" t="str">
            <v>ENVASES Y LUMINICOS PENINSULARES</v>
          </cell>
        </row>
        <row r="2551">
          <cell r="A2551" t="str">
            <v>EPB</v>
          </cell>
        </row>
        <row r="2552">
          <cell r="A2552" t="str">
            <v>EPB</v>
          </cell>
        </row>
        <row r="2553">
          <cell r="A2553" t="str">
            <v>EPIROTIKI BOTTLING CO.</v>
          </cell>
        </row>
        <row r="2554">
          <cell r="A2554" t="str">
            <v>EPIROTIKI BOTTLING CO.</v>
          </cell>
        </row>
        <row r="2555">
          <cell r="A2555" t="str">
            <v>EPKO</v>
          </cell>
        </row>
        <row r="2556">
          <cell r="A2556" t="str">
            <v>EPKO</v>
          </cell>
        </row>
        <row r="2557">
          <cell r="A2557" t="str">
            <v>EQUIPEMENTS, TECHNIQUES INDUSTRIELS</v>
          </cell>
        </row>
        <row r="2558">
          <cell r="A2558" t="str">
            <v>EQUIPEMENTS, TECHNIQUES INDUSTRIELS</v>
          </cell>
        </row>
        <row r="2559">
          <cell r="A2559" t="str">
            <v>ERBAK ULUDAG MESRUBAT VE GIDA</v>
          </cell>
        </row>
        <row r="2560">
          <cell r="A2560" t="str">
            <v>ERBEN LIMITED</v>
          </cell>
        </row>
        <row r="2561">
          <cell r="A2561" t="str">
            <v>ERBEN LIMITED</v>
          </cell>
        </row>
        <row r="2562">
          <cell r="A2562" t="str">
            <v>ERIC 86 TRADING</v>
          </cell>
        </row>
        <row r="2563">
          <cell r="A2563" t="str">
            <v>ERIC 86 TRADING</v>
          </cell>
        </row>
        <row r="2564">
          <cell r="A2564" t="str">
            <v>ERIKLI SU VE MESRUBAT SANAYI AS</v>
          </cell>
        </row>
        <row r="2565">
          <cell r="A2565" t="str">
            <v>ERIKLI SU VE MESRUBAT SANAYI AS</v>
          </cell>
        </row>
        <row r="2566">
          <cell r="A2566" t="str">
            <v>ERKRATHER QUELLEN GMBH &amp; CO</v>
          </cell>
        </row>
        <row r="2567">
          <cell r="A2567" t="str">
            <v>ERKRATHER QUELLEN GMBH &amp; CO</v>
          </cell>
        </row>
        <row r="2568">
          <cell r="A2568" t="str">
            <v>ERM</v>
          </cell>
        </row>
        <row r="2569">
          <cell r="A2569" t="str">
            <v>ERM</v>
          </cell>
        </row>
        <row r="2570">
          <cell r="A2570" t="str">
            <v>ERM PLASTURGIE</v>
          </cell>
        </row>
        <row r="2571">
          <cell r="A2571" t="str">
            <v>ES SOFT DRINKS</v>
          </cell>
        </row>
        <row r="2572">
          <cell r="A2572" t="str">
            <v>ESKIMO</v>
          </cell>
        </row>
        <row r="2573">
          <cell r="A2573" t="str">
            <v>ESMA INDUSTRIAL ENTERPRISES</v>
          </cell>
        </row>
        <row r="2574">
          <cell r="A2574" t="str">
            <v>ESMA INDUSTRIAL ENTERPRISES</v>
          </cell>
        </row>
        <row r="2575">
          <cell r="A2575" t="str">
            <v>ESPECIALIDADES TECHNOLOGICAS LANCOP</v>
          </cell>
        </row>
        <row r="2576">
          <cell r="A2576" t="str">
            <v>ESPECIALIDADES TECHNOLOGICAS LANCOP</v>
          </cell>
        </row>
        <row r="2577">
          <cell r="A2577" t="str">
            <v>ESSENTIAL SUPPLIES INC</v>
          </cell>
        </row>
        <row r="2578">
          <cell r="A2578" t="str">
            <v>ESSENTIAL SUPPLIES INC</v>
          </cell>
        </row>
        <row r="2579">
          <cell r="A2579" t="str">
            <v>ESTERFORM PACKAGING LTD</v>
          </cell>
        </row>
        <row r="2580">
          <cell r="A2580" t="str">
            <v>ESTERFORM PACKAGING LTD</v>
          </cell>
        </row>
        <row r="2581">
          <cell r="A2581" t="str">
            <v>ESTERFORM PACKAGING LTD</v>
          </cell>
        </row>
        <row r="2582">
          <cell r="A2582" t="str">
            <v>ETABLISSEMENTS COUBECHE &amp; CIE</v>
          </cell>
        </row>
        <row r="2583">
          <cell r="A2583" t="str">
            <v>ETANOR-PENHA S.A</v>
          </cell>
        </row>
        <row r="2584">
          <cell r="A2584" t="str">
            <v>ETDE</v>
          </cell>
        </row>
        <row r="2585">
          <cell r="A2585" t="str">
            <v>ETDE</v>
          </cell>
        </row>
        <row r="2586">
          <cell r="A2586" t="str">
            <v>ETDE</v>
          </cell>
        </row>
        <row r="2587">
          <cell r="A2587" t="str">
            <v>ETDE</v>
          </cell>
        </row>
        <row r="2588">
          <cell r="A2588" t="str">
            <v>ETL GMBH</v>
          </cell>
        </row>
        <row r="2589">
          <cell r="A2589" t="str">
            <v>ETL GMBH</v>
          </cell>
        </row>
        <row r="2590">
          <cell r="A2590" t="str">
            <v>ETS ANDRE ZALKIN</v>
          </cell>
        </row>
        <row r="2591">
          <cell r="A2591" t="str">
            <v>ETS ANDRE ZALKIN</v>
          </cell>
        </row>
        <row r="2592">
          <cell r="A2592" t="str">
            <v>ETS BORNE</v>
          </cell>
        </row>
        <row r="2593">
          <cell r="A2593" t="str">
            <v>ETS BORNE</v>
          </cell>
        </row>
        <row r="2594">
          <cell r="A2594" t="str">
            <v>ETS DEBRIS</v>
          </cell>
        </row>
        <row r="2595">
          <cell r="A2595" t="str">
            <v>ETS DEBRIS</v>
          </cell>
        </row>
        <row r="2596">
          <cell r="A2596" t="str">
            <v>ETS DELAUNE</v>
          </cell>
        </row>
        <row r="2597">
          <cell r="A2597" t="str">
            <v>ETS DELAUNE</v>
          </cell>
        </row>
        <row r="2598">
          <cell r="A2598" t="str">
            <v>ETS DESCHARMES</v>
          </cell>
        </row>
        <row r="2599">
          <cell r="A2599" t="str">
            <v>ETS DESCHARMES</v>
          </cell>
        </row>
        <row r="2600">
          <cell r="A2600" t="str">
            <v>ETS DJGAGUEN</v>
          </cell>
        </row>
        <row r="2601">
          <cell r="A2601" t="str">
            <v>ETS DRUMEL OUTILLAGE</v>
          </cell>
        </row>
        <row r="2602">
          <cell r="A2602" t="str">
            <v>ETS DRUMEL OUTILLAGE</v>
          </cell>
        </row>
        <row r="2603">
          <cell r="A2603" t="str">
            <v>ETS FAVI</v>
          </cell>
        </row>
        <row r="2604">
          <cell r="A2604" t="str">
            <v>ETS FAVI</v>
          </cell>
        </row>
        <row r="2605">
          <cell r="A2605" t="str">
            <v>ETS FONTAINE SA</v>
          </cell>
        </row>
        <row r="2606">
          <cell r="A2606" t="str">
            <v>ETS FONTAINE SA</v>
          </cell>
        </row>
        <row r="2607">
          <cell r="A2607" t="str">
            <v>ETS FRIEDRICH &amp; CIE</v>
          </cell>
        </row>
        <row r="2608">
          <cell r="A2608" t="str">
            <v>ETS FRIEDRICH &amp; CIE</v>
          </cell>
        </row>
        <row r="2609">
          <cell r="A2609" t="str">
            <v>ETS LEMOINE</v>
          </cell>
        </row>
        <row r="2610">
          <cell r="A2610" t="str">
            <v>ETS LEMOINE</v>
          </cell>
        </row>
        <row r="2611">
          <cell r="A2611" t="str">
            <v>ETS LOMIER</v>
          </cell>
        </row>
        <row r="2612">
          <cell r="A2612" t="str">
            <v>ETS LOMIER</v>
          </cell>
        </row>
        <row r="2613">
          <cell r="A2613" t="str">
            <v>ETS MAUGARS</v>
          </cell>
        </row>
        <row r="2614">
          <cell r="A2614" t="str">
            <v>ETS MAUGARS</v>
          </cell>
        </row>
        <row r="2615">
          <cell r="A2615" t="str">
            <v>ETS NORGREN HERION</v>
          </cell>
        </row>
        <row r="2616">
          <cell r="A2616" t="str">
            <v>ETS NORGREN HERION</v>
          </cell>
        </row>
        <row r="2617">
          <cell r="A2617" t="str">
            <v>ETS RIONDE</v>
          </cell>
        </row>
        <row r="2618">
          <cell r="A2618" t="str">
            <v>ETS RIONDE</v>
          </cell>
        </row>
        <row r="2619">
          <cell r="A2619" t="str">
            <v>ETS SIMON FRERES</v>
          </cell>
        </row>
        <row r="2620">
          <cell r="A2620" t="str">
            <v>ETS SIMON FRERES</v>
          </cell>
        </row>
        <row r="2621">
          <cell r="A2621" t="str">
            <v>ETS ZAIM MOHAMED</v>
          </cell>
        </row>
        <row r="2622">
          <cell r="A2622" t="str">
            <v>ETS ZAIM MOHAMED</v>
          </cell>
        </row>
        <row r="2623">
          <cell r="A2623" t="str">
            <v>ETSUN ENTEGRE TARIM URUNLERI</v>
          </cell>
        </row>
        <row r="2624">
          <cell r="A2624" t="str">
            <v>EUGENE BOUJELE VINE</v>
          </cell>
        </row>
        <row r="2625">
          <cell r="A2625" t="str">
            <v>EUR SIMPI</v>
          </cell>
        </row>
        <row r="2626">
          <cell r="A2626" t="str">
            <v>EUR SIMPI</v>
          </cell>
        </row>
        <row r="2627">
          <cell r="A2627" t="str">
            <v>EURO PET</v>
          </cell>
        </row>
        <row r="2628">
          <cell r="A2628" t="str">
            <v>EURO PET</v>
          </cell>
        </row>
        <row r="2629">
          <cell r="A2629" t="str">
            <v>EUROFLACO</v>
          </cell>
        </row>
        <row r="2630">
          <cell r="A2630" t="str">
            <v>EUROFLACON</v>
          </cell>
        </row>
        <row r="2631">
          <cell r="A2631" t="str">
            <v>EUROFLACON</v>
          </cell>
        </row>
        <row r="2632">
          <cell r="A2632" t="str">
            <v>EUROFLACON</v>
          </cell>
        </row>
        <row r="2633">
          <cell r="A2633" t="str">
            <v>EUROFLACON</v>
          </cell>
        </row>
        <row r="2634">
          <cell r="A2634" t="str">
            <v>EUROFLOW OY</v>
          </cell>
        </row>
        <row r="2635">
          <cell r="A2635" t="str">
            <v>EURO-GONHER, S.L.</v>
          </cell>
        </row>
        <row r="2636">
          <cell r="A2636" t="str">
            <v>EURO-GONHER, S.L.</v>
          </cell>
        </row>
        <row r="2637">
          <cell r="A2637" t="str">
            <v>EUROINVERSIONES LAST TEARDROP S.L</v>
          </cell>
        </row>
        <row r="2638">
          <cell r="A2638" t="str">
            <v>EUROINVERSIONES LAST TEARDROP S.L</v>
          </cell>
        </row>
        <row r="2639">
          <cell r="A2639" t="str">
            <v>EUROINVERSIONES LAST TEARDROP, SL</v>
          </cell>
        </row>
        <row r="2640">
          <cell r="A2640" t="str">
            <v>EUROINVERSIONES LAST TEARDROP, SL</v>
          </cell>
        </row>
        <row r="2641">
          <cell r="A2641" t="str">
            <v>EUROLAIT</v>
          </cell>
        </row>
        <row r="2642">
          <cell r="A2642" t="str">
            <v>EUROLINE INTERNATIONAL</v>
          </cell>
        </row>
        <row r="2643">
          <cell r="A2643" t="str">
            <v>EUROMAG</v>
          </cell>
        </row>
        <row r="2644">
          <cell r="A2644" t="str">
            <v>EUROPARTS</v>
          </cell>
        </row>
        <row r="2645">
          <cell r="A2645" t="str">
            <v>EUROPARTS</v>
          </cell>
        </row>
        <row r="2646">
          <cell r="A2646" t="str">
            <v>EUROPEAN DRINKS SA</v>
          </cell>
        </row>
        <row r="2647">
          <cell r="A2647" t="str">
            <v>EUROPEENNE D'EMBOUTEILLAGE</v>
          </cell>
        </row>
        <row r="2648">
          <cell r="A2648" t="str">
            <v>EUROPLAST 2001</v>
          </cell>
        </row>
        <row r="2649">
          <cell r="A2649" t="str">
            <v>EUROPLAST 2001</v>
          </cell>
        </row>
        <row r="2650">
          <cell r="A2650" t="str">
            <v>EUROTECH GROUP L.L.C</v>
          </cell>
        </row>
        <row r="2651">
          <cell r="A2651" t="str">
            <v>EVIAN AMPHION</v>
          </cell>
        </row>
        <row r="2652">
          <cell r="A2652" t="str">
            <v>EVIAN AMPHION</v>
          </cell>
        </row>
        <row r="2653">
          <cell r="A2653" t="str">
            <v>EVITA</v>
          </cell>
        </row>
        <row r="2654">
          <cell r="A2654" t="str">
            <v>EVITA</v>
          </cell>
        </row>
        <row r="2655">
          <cell r="A2655" t="str">
            <v>EVROTEK</v>
          </cell>
        </row>
        <row r="2656">
          <cell r="A2656" t="str">
            <v>EXIMTRA</v>
          </cell>
        </row>
        <row r="2657">
          <cell r="A2657" t="str">
            <v>EXIMTRA</v>
          </cell>
        </row>
        <row r="2658">
          <cell r="A2658" t="str">
            <v>EXPOCEL S.A.</v>
          </cell>
        </row>
        <row r="2659">
          <cell r="A2659" t="str">
            <v>EXPOCEL S.A.</v>
          </cell>
        </row>
        <row r="2660">
          <cell r="A2660" t="str">
            <v>EXPOPACK</v>
          </cell>
        </row>
        <row r="2661">
          <cell r="A2661" t="str">
            <v>EXPOPACK</v>
          </cell>
        </row>
        <row r="2662">
          <cell r="A2662" t="str">
            <v>EXPRESS DAIRIES MAJOR RETAIL</v>
          </cell>
        </row>
        <row r="2663">
          <cell r="A2663" t="str">
            <v>EXPRESS DAIRIES MAJOR RETAIL</v>
          </cell>
        </row>
        <row r="2664">
          <cell r="A2664" t="str">
            <v>EXPRESS DAIRIES MAJOR RETAIL</v>
          </cell>
        </row>
        <row r="2665">
          <cell r="A2665" t="str">
            <v>EXPRESS DAIRIES SOUTH RUISLIP</v>
          </cell>
        </row>
        <row r="2666">
          <cell r="A2666" t="str">
            <v>EXPRESS DAIRY</v>
          </cell>
        </row>
        <row r="2667">
          <cell r="A2667" t="str">
            <v>EXPRESS DAIRY</v>
          </cell>
        </row>
        <row r="2668">
          <cell r="A2668" t="str">
            <v>EXTRUPLAST</v>
          </cell>
        </row>
        <row r="2669">
          <cell r="A2669" t="str">
            <v>EXTRUPLAST</v>
          </cell>
        </row>
        <row r="2670">
          <cell r="A2670" t="str">
            <v>F&amp;N COCA COLA  SINGAPORE PTE LTD</v>
          </cell>
        </row>
        <row r="2671">
          <cell r="A2671" t="str">
            <v>F&amp;N COCA COLA  SINGAPORE PTE LTD</v>
          </cell>
        </row>
        <row r="2672">
          <cell r="A2672" t="str">
            <v>FABRICA  NESTLE WATERS</v>
          </cell>
        </row>
        <row r="2673">
          <cell r="A2673" t="str">
            <v>FABRICA  NESTLE WATERS</v>
          </cell>
        </row>
        <row r="2674">
          <cell r="A2674" t="str">
            <v>FABRICA DE ENVASES PLASTICOS</v>
          </cell>
        </row>
        <row r="2675">
          <cell r="A2675" t="str">
            <v>FABRICA DE ENVASES PLASTICOS</v>
          </cell>
        </row>
        <row r="2676">
          <cell r="A2676" t="str">
            <v>FABRICA DE ENVASES PLASTICOS S.A</v>
          </cell>
        </row>
        <row r="2677">
          <cell r="A2677" t="str">
            <v>FABRICA DE JABON LA CORONA SA DE CV</v>
          </cell>
        </row>
        <row r="2678">
          <cell r="A2678" t="str">
            <v>FABRICA DE JABON LA CORONA SA DE CV</v>
          </cell>
        </row>
        <row r="2679">
          <cell r="A2679" t="str">
            <v>FADEC</v>
          </cell>
        </row>
        <row r="2680">
          <cell r="A2680" t="str">
            <v>FADEC</v>
          </cell>
        </row>
        <row r="2681">
          <cell r="A2681" t="str">
            <v>FAGE</v>
          </cell>
        </row>
        <row r="2682">
          <cell r="A2682" t="str">
            <v>FAGE DAIRY</v>
          </cell>
        </row>
        <row r="2683">
          <cell r="A2683" t="str">
            <v>FAGRAVE</v>
          </cell>
        </row>
        <row r="2684">
          <cell r="A2684" t="str">
            <v>FAIRPLAST LTD</v>
          </cell>
        </row>
        <row r="2685">
          <cell r="A2685" t="str">
            <v>FAIRPLAST LTD</v>
          </cell>
        </row>
        <row r="2686">
          <cell r="A2686" t="str">
            <v>FAIRPLASTE</v>
          </cell>
        </row>
        <row r="2687">
          <cell r="A2687" t="str">
            <v>FAIRPLASTE</v>
          </cell>
        </row>
        <row r="2688">
          <cell r="A2688" t="str">
            <v>FAIRPLASTE LTD</v>
          </cell>
        </row>
        <row r="2689">
          <cell r="A2689" t="str">
            <v>FAR EASTERN TEXTILE LTD</v>
          </cell>
        </row>
        <row r="2690">
          <cell r="A2690" t="str">
            <v>FAR EASTERN TEXTILE LTD</v>
          </cell>
        </row>
        <row r="2691">
          <cell r="A2691" t="str">
            <v>FAR EASTERN TEXTILE LTD</v>
          </cell>
        </row>
        <row r="2692">
          <cell r="A2692" t="str">
            <v>FAR EASTERN TEXTILE LTD</v>
          </cell>
        </row>
        <row r="2693">
          <cell r="A2693" t="str">
            <v>FAR EASTERN TEXTILE LTD.</v>
          </cell>
        </row>
        <row r="2694">
          <cell r="A2694" t="str">
            <v>FAR EASTERN TEXTILE LTD.</v>
          </cell>
        </row>
        <row r="2695">
          <cell r="A2695" t="str">
            <v>FARAYAND PIROUZ CO</v>
          </cell>
        </row>
        <row r="2696">
          <cell r="A2696" t="str">
            <v>FARMA PET MEXICANA S.A DE C.V</v>
          </cell>
        </row>
        <row r="2697">
          <cell r="A2697" t="str">
            <v>FATSU DOGAL KAYNAK SULARI SAN.</v>
          </cell>
        </row>
        <row r="2698">
          <cell r="A2698" t="str">
            <v>FATSU DOGAL KAYNAK SULARI SAN.</v>
          </cell>
        </row>
        <row r="2699">
          <cell r="A2699" t="str">
            <v>FATSU DOGAL KAYNAK SULARI SAN.VE T</v>
          </cell>
        </row>
        <row r="2700">
          <cell r="A2700" t="str">
            <v>FATSU DOGAL KAYNAK SULARI SAN.VE T</v>
          </cell>
        </row>
        <row r="2701">
          <cell r="A2701" t="str">
            <v>FATSU MESRUBAT SANAYI VE TIC AS</v>
          </cell>
        </row>
        <row r="2702">
          <cell r="A2702" t="str">
            <v>FAUCON PRODUCT LTD</v>
          </cell>
        </row>
        <row r="2703">
          <cell r="A2703" t="str">
            <v>FAVI TECHNOLOGIES</v>
          </cell>
        </row>
        <row r="2704">
          <cell r="A2704" t="str">
            <v>FAVI TECHNOLOGIES</v>
          </cell>
        </row>
        <row r="2705">
          <cell r="A2705" t="str">
            <v>FEAPO</v>
          </cell>
        </row>
        <row r="2706">
          <cell r="A2706" t="str">
            <v>FEAPO</v>
          </cell>
        </row>
        <row r="2707">
          <cell r="A2707" t="str">
            <v>FELDSCHLOSSEN GETRANKE AG</v>
          </cell>
        </row>
        <row r="2708">
          <cell r="A2708" t="str">
            <v>FELDSCHLOSSEN GETRANKE AG</v>
          </cell>
        </row>
        <row r="2709">
          <cell r="A2709" t="str">
            <v>FELDSCHLOSSEN GETRANKE AG</v>
          </cell>
        </row>
        <row r="2710">
          <cell r="A2710" t="str">
            <v>FELDSCHLOSSEN GETRANKE AG</v>
          </cell>
        </row>
        <row r="2711">
          <cell r="A2711" t="str">
            <v>FEMIT PLASTIC AG</v>
          </cell>
        </row>
        <row r="2712">
          <cell r="A2712" t="str">
            <v>FEMIT PLASTIC AG</v>
          </cell>
        </row>
        <row r="2713">
          <cell r="A2713" t="str">
            <v>FEMIT PLASTIC AG</v>
          </cell>
        </row>
        <row r="2714">
          <cell r="A2714" t="str">
            <v>FEMIT PLASTIC AG</v>
          </cell>
        </row>
        <row r="2715">
          <cell r="A2715" t="str">
            <v>FEMIT PLASTIC AG</v>
          </cell>
        </row>
        <row r="2716">
          <cell r="A2716" t="str">
            <v>FEMIT PLASTIC AG</v>
          </cell>
        </row>
        <row r="2717">
          <cell r="A2717" t="str">
            <v>FEMIT PLASTIC AG</v>
          </cell>
        </row>
        <row r="2718">
          <cell r="A2718" t="str">
            <v>FEMIT PLASTIC AG</v>
          </cell>
        </row>
        <row r="2719">
          <cell r="A2719" t="str">
            <v>FEMIT PLASTIC AG</v>
          </cell>
        </row>
        <row r="2720">
          <cell r="A2720" t="str">
            <v>FEMIT PLASTIC AG</v>
          </cell>
        </row>
        <row r="2721">
          <cell r="A2721" t="str">
            <v>FEMIT SAXON</v>
          </cell>
        </row>
        <row r="2722">
          <cell r="A2722" t="str">
            <v>FEMIT SAXON</v>
          </cell>
        </row>
        <row r="2723">
          <cell r="A2723" t="str">
            <v>FENGKAI  QILIN SHAN SOURCE</v>
          </cell>
        </row>
        <row r="2724">
          <cell r="A2724" t="str">
            <v>FENGKAI  QILIN SHAN SOURCE</v>
          </cell>
        </row>
        <row r="2725">
          <cell r="A2725" t="str">
            <v>FERME DES PEUPLIERS</v>
          </cell>
        </row>
        <row r="2726">
          <cell r="A2726" t="str">
            <v>FERME DU ROCHER</v>
          </cell>
        </row>
        <row r="2727">
          <cell r="A2727" t="str">
            <v>FERMINVEST SARL</v>
          </cell>
        </row>
        <row r="2728">
          <cell r="A2728" t="str">
            <v>FERNANDES BOTTLING</v>
          </cell>
        </row>
        <row r="2729">
          <cell r="A2729" t="str">
            <v>FERNANDEZ HINOJOSA</v>
          </cell>
        </row>
        <row r="2730">
          <cell r="A2730" t="str">
            <v>FERNANDEZ HINOJOSA</v>
          </cell>
        </row>
        <row r="2731">
          <cell r="A2731" t="str">
            <v>FERNBROOK SPRINGS</v>
          </cell>
        </row>
        <row r="2732">
          <cell r="A2732" t="str">
            <v>FERPLAST</v>
          </cell>
        </row>
        <row r="2733">
          <cell r="A2733" t="str">
            <v>FERRARELLE SPA</v>
          </cell>
        </row>
        <row r="2734">
          <cell r="A2734" t="str">
            <v>FERRARELLE SPA</v>
          </cell>
        </row>
        <row r="2735">
          <cell r="A2735" t="str">
            <v>FERRARELLE SPA</v>
          </cell>
        </row>
        <row r="2736">
          <cell r="A2736" t="str">
            <v>FERRARELLE SPA</v>
          </cell>
        </row>
        <row r="2737">
          <cell r="A2737" t="str">
            <v>FERRENQUIN A LA CRUZ</v>
          </cell>
        </row>
        <row r="2738">
          <cell r="A2738" t="str">
            <v>FERRENQUIN A LA CRUZ</v>
          </cell>
        </row>
        <row r="2739">
          <cell r="A2739" t="str">
            <v>FESTO</v>
          </cell>
        </row>
        <row r="2740">
          <cell r="A2740" t="str">
            <v>FIALPET</v>
          </cell>
        </row>
        <row r="2741">
          <cell r="A2741" t="str">
            <v>FIALPET</v>
          </cell>
        </row>
        <row r="2742">
          <cell r="A2742" t="str">
            <v>FINCA GALLUR</v>
          </cell>
        </row>
        <row r="2743">
          <cell r="A2743" t="str">
            <v>FINIMPIANTI INT LTD</v>
          </cell>
        </row>
        <row r="2744">
          <cell r="A2744" t="str">
            <v>FINIMPIANTI INT LTD</v>
          </cell>
        </row>
        <row r="2745">
          <cell r="A2745" t="str">
            <v>FINN SPRING OY</v>
          </cell>
        </row>
        <row r="2746">
          <cell r="A2746" t="str">
            <v>FIPARH</v>
          </cell>
        </row>
        <row r="2747">
          <cell r="A2747" t="str">
            <v>FIRMA SDI SOFTDRINKS INTERNATIONAL</v>
          </cell>
        </row>
        <row r="2748">
          <cell r="A2748" t="str">
            <v>FIRMA SDI SOFTDRINKS INTERNATIONAL</v>
          </cell>
        </row>
        <row r="2749">
          <cell r="A2749" t="str">
            <v>FIRMA VAN LAAR</v>
          </cell>
        </row>
        <row r="2750">
          <cell r="A2750" t="str">
            <v>FIRMA VAN LAAR</v>
          </cell>
        </row>
        <row r="2751">
          <cell r="A2751" t="str">
            <v>FLARUS NV</v>
          </cell>
        </row>
        <row r="2752">
          <cell r="A2752" t="str">
            <v>FLINT HILLS MANAGEMENT, LLC</v>
          </cell>
        </row>
        <row r="2753">
          <cell r="A2753" t="str">
            <v>FLORIDA ICE &amp; FARM CO.</v>
          </cell>
        </row>
        <row r="2754">
          <cell r="A2754" t="str">
            <v>FLORIDA ICE &amp; FARM CO.</v>
          </cell>
        </row>
        <row r="2755">
          <cell r="A2755" t="str">
            <v>FLORINA BULGARIE SA</v>
          </cell>
        </row>
        <row r="2756">
          <cell r="A2756" t="str">
            <v>FLORINA HONEOS</v>
          </cell>
        </row>
        <row r="2757">
          <cell r="A2757" t="str">
            <v>FLORINA HONEOS</v>
          </cell>
        </row>
        <row r="2758">
          <cell r="A2758" t="str">
            <v>FLUIDES SERVICES PR</v>
          </cell>
        </row>
        <row r="2759">
          <cell r="A2759" t="str">
            <v>FLUIDI SH.P.K.</v>
          </cell>
        </row>
        <row r="2760">
          <cell r="A2760" t="str">
            <v>FNC S.A</v>
          </cell>
        </row>
        <row r="2761">
          <cell r="A2761" t="str">
            <v>FOLD NIGERIA LIMITED</v>
          </cell>
        </row>
        <row r="2762">
          <cell r="A2762" t="str">
            <v>FOLIO WATERS</v>
          </cell>
        </row>
        <row r="2763">
          <cell r="A2763" t="str">
            <v>FONT DE TAPIOLES, SA</v>
          </cell>
        </row>
        <row r="2764">
          <cell r="A2764" t="str">
            <v>FONT DE TAPIOLES, SA</v>
          </cell>
        </row>
        <row r="2765">
          <cell r="A2765" t="str">
            <v>FONT SALEM</v>
          </cell>
        </row>
        <row r="2766">
          <cell r="A2766" t="str">
            <v>FONT SALEM</v>
          </cell>
        </row>
        <row r="2767">
          <cell r="A2767" t="str">
            <v>FONT VELLA</v>
          </cell>
        </row>
        <row r="2768">
          <cell r="A2768" t="str">
            <v>FONT VELLA</v>
          </cell>
        </row>
        <row r="2769">
          <cell r="A2769" t="str">
            <v>FONT VELLA S.A</v>
          </cell>
        </row>
        <row r="2770">
          <cell r="A2770" t="str">
            <v>FONT VELLA S.A</v>
          </cell>
        </row>
        <row r="2771">
          <cell r="A2771" t="str">
            <v>FONT VELLA S.A (FONTER)</v>
          </cell>
        </row>
        <row r="2772">
          <cell r="A2772" t="str">
            <v>FONT VELLA S.A (FONTER)</v>
          </cell>
        </row>
        <row r="2773">
          <cell r="A2773" t="str">
            <v>FONT VELLA S.A.</v>
          </cell>
        </row>
        <row r="2774">
          <cell r="A2774" t="str">
            <v>FONT VELLA S.A.</v>
          </cell>
        </row>
        <row r="2775">
          <cell r="A2775" t="str">
            <v>FONT VELLA S.A.</v>
          </cell>
        </row>
        <row r="2776">
          <cell r="A2776" t="str">
            <v>FONT VELLA S.A.</v>
          </cell>
        </row>
        <row r="2777">
          <cell r="A2777" t="str">
            <v>FONTAGA  AGUAS DE RIBES</v>
          </cell>
        </row>
        <row r="2778">
          <cell r="A2778" t="str">
            <v>FONTAGA  AGUAS DE RIBES</v>
          </cell>
        </row>
        <row r="2779">
          <cell r="A2779" t="str">
            <v>FONTDOR, S.A.</v>
          </cell>
        </row>
        <row r="2780">
          <cell r="A2780" t="str">
            <v>FONTDOR, S.A.</v>
          </cell>
        </row>
        <row r="2781">
          <cell r="A2781" t="str">
            <v>FONTE AZZURRINA S.P.A.</v>
          </cell>
        </row>
        <row r="2782">
          <cell r="A2782" t="str">
            <v>FONTE AZZURRINA S.P.A.</v>
          </cell>
        </row>
        <row r="2783">
          <cell r="A2783" t="str">
            <v>FONTE ILARIA S.P.A.</v>
          </cell>
        </row>
        <row r="2784">
          <cell r="A2784" t="str">
            <v>FONTE ILARIA S.P.A.</v>
          </cell>
        </row>
        <row r="2785">
          <cell r="A2785" t="str">
            <v>FONTE MARGHERITA SRL</v>
          </cell>
        </row>
        <row r="2786">
          <cell r="A2786" t="str">
            <v>FONTE MARGHERITA SRL</v>
          </cell>
        </row>
        <row r="2787">
          <cell r="A2787" t="str">
            <v>FONTEA AS</v>
          </cell>
        </row>
        <row r="2788">
          <cell r="A2788" t="str">
            <v>FONTEVIVA S.R.L</v>
          </cell>
        </row>
        <row r="2789">
          <cell r="A2789" t="str">
            <v>FONTI DEL CASTELO</v>
          </cell>
        </row>
        <row r="2790">
          <cell r="A2790" t="str">
            <v>FONTI DEL CASTELO</v>
          </cell>
        </row>
        <row r="2791">
          <cell r="A2791" t="str">
            <v>FONTI DEL VULTURE SPA</v>
          </cell>
        </row>
        <row r="2792">
          <cell r="A2792" t="str">
            <v>FONTI DEL VULTURE SPA</v>
          </cell>
        </row>
        <row r="2793">
          <cell r="A2793" t="str">
            <v>FONTI DEL VULTURE SRL</v>
          </cell>
        </row>
        <row r="2794">
          <cell r="A2794" t="str">
            <v>FONTI DEL VULTURE SRL</v>
          </cell>
        </row>
        <row r="2795">
          <cell r="A2795" t="str">
            <v>FONTI DELLA SILA SRL</v>
          </cell>
        </row>
        <row r="2796">
          <cell r="A2796" t="str">
            <v>FONTI DELLA SILA SRL</v>
          </cell>
        </row>
        <row r="2797">
          <cell r="A2797" t="str">
            <v>FONTI DI VINADIO S.P.A.</v>
          </cell>
        </row>
        <row r="2798">
          <cell r="A2798" t="str">
            <v>FONTI DI VINADIO S.P.A.</v>
          </cell>
        </row>
        <row r="2799">
          <cell r="A2799" t="str">
            <v>FONTI LEVISSIMA SPA</v>
          </cell>
        </row>
        <row r="2800">
          <cell r="A2800" t="str">
            <v>FONTI LEVISSIMA SPA</v>
          </cell>
        </row>
        <row r="2801">
          <cell r="A2801" t="str">
            <v>FONTI SAN BERNARDO SPA</v>
          </cell>
        </row>
        <row r="2802">
          <cell r="A2802" t="str">
            <v>FONTI SAN BERNARDO SPA</v>
          </cell>
        </row>
        <row r="2803">
          <cell r="A2803" t="str">
            <v>FONTI SANTA RITA</v>
          </cell>
        </row>
        <row r="2804">
          <cell r="A2804" t="str">
            <v>FONTI SANTA RITA</v>
          </cell>
        </row>
        <row r="2805">
          <cell r="A2805" t="str">
            <v>FONYODI ASVANY VIZ KFT</v>
          </cell>
        </row>
        <row r="2806">
          <cell r="A2806" t="str">
            <v>FONYODI ASVANY VIZ KFT</v>
          </cell>
        </row>
        <row r="2807">
          <cell r="A2807" t="str">
            <v>FORLUMEN</v>
          </cell>
        </row>
        <row r="2808">
          <cell r="A2808" t="str">
            <v>FORLUMEN</v>
          </cell>
        </row>
        <row r="2809">
          <cell r="A2809" t="str">
            <v>FORMOSA REFRESCOS S.A.</v>
          </cell>
        </row>
        <row r="2810">
          <cell r="A2810" t="str">
            <v>FORMOSA REFRESCOS S.A.</v>
          </cell>
        </row>
        <row r="2811">
          <cell r="A2811" t="str">
            <v>FORNIPET SRL</v>
          </cell>
        </row>
        <row r="2812">
          <cell r="A2812" t="str">
            <v>FORNIPET SRL</v>
          </cell>
        </row>
        <row r="2813">
          <cell r="A2813" t="str">
            <v>FORVARD - KD SARL</v>
          </cell>
        </row>
        <row r="2814">
          <cell r="A2814" t="str">
            <v>FOSTER WHEELER FRANCE</v>
          </cell>
        </row>
        <row r="2815">
          <cell r="A2815" t="str">
            <v>FOVAROSI ASVANYVIZ</v>
          </cell>
        </row>
        <row r="2816">
          <cell r="A2816" t="str">
            <v>FOVAROSI ASVANYVIZ</v>
          </cell>
        </row>
        <row r="2817">
          <cell r="A2817" t="str">
            <v>FOVAROSI ASVANYVIZ</v>
          </cell>
        </row>
        <row r="2818">
          <cell r="A2818" t="str">
            <v>FRAGAZ EAU</v>
          </cell>
        </row>
        <row r="2819">
          <cell r="A2819" t="str">
            <v>FRAGAZ EAU</v>
          </cell>
        </row>
        <row r="2820">
          <cell r="A2820" t="str">
            <v>FRANCO SCHIPHOL</v>
          </cell>
        </row>
        <row r="2821">
          <cell r="A2821" t="str">
            <v>FRANCOIS CHARVILLAT</v>
          </cell>
        </row>
        <row r="2822">
          <cell r="A2822" t="str">
            <v>FRANCOIS CHARVILLAT</v>
          </cell>
        </row>
        <row r="2823">
          <cell r="A2823" t="str">
            <v>FRANCOPLAST</v>
          </cell>
        </row>
        <row r="2824">
          <cell r="A2824" t="str">
            <v>FRANCOPLAST</v>
          </cell>
        </row>
        <row r="2825">
          <cell r="A2825" t="str">
            <v>FRANKFURTER BRAUHAUS GMBH</v>
          </cell>
        </row>
        <row r="2826">
          <cell r="A2826" t="str">
            <v>FRANKFURTER BRAUHAUS GMBH</v>
          </cell>
        </row>
        <row r="2827">
          <cell r="A2827" t="str">
            <v>FREEMAN INDUSTRIAL SERVICES</v>
          </cell>
        </row>
        <row r="2828">
          <cell r="A2828" t="str">
            <v>FREISE GMBH</v>
          </cell>
        </row>
        <row r="2829">
          <cell r="A2829" t="str">
            <v>FREISE GMBH</v>
          </cell>
        </row>
        <row r="2830">
          <cell r="A2830" t="str">
            <v>FREVO BRASIL IND. DE BEBIDAS LTDA</v>
          </cell>
        </row>
        <row r="2831">
          <cell r="A2831" t="str">
            <v>FRIGERA FRISCHGETRANKE GMBH</v>
          </cell>
        </row>
        <row r="2832">
          <cell r="A2832" t="str">
            <v>FRIGERA FRISCHGETRANKE GMBH</v>
          </cell>
        </row>
        <row r="2833">
          <cell r="A2833" t="str">
            <v>FRIGOGLASS IND (NIG) LTD</v>
          </cell>
        </row>
        <row r="2834">
          <cell r="A2834" t="str">
            <v>FRISIA SPA</v>
          </cell>
        </row>
        <row r="2835">
          <cell r="A2835" t="str">
            <v>FRISIA SPA</v>
          </cell>
        </row>
        <row r="2836">
          <cell r="A2836" t="str">
            <v>FRIULANE</v>
          </cell>
        </row>
        <row r="2837">
          <cell r="A2837" t="str">
            <v>FRIULANE</v>
          </cell>
        </row>
        <row r="2838">
          <cell r="A2838" t="str">
            <v>FROMAGERIE DE LA BRIE</v>
          </cell>
        </row>
        <row r="2839">
          <cell r="A2839" t="str">
            <v>FROMARSAC SARL</v>
          </cell>
        </row>
        <row r="2840">
          <cell r="A2840" t="str">
            <v>FRUCHTQUELL GETRAENKE INDUSTRIE</v>
          </cell>
        </row>
        <row r="2841">
          <cell r="A2841" t="str">
            <v>FRUCHTQUELL GETRAENKE INDUSTRIE</v>
          </cell>
        </row>
        <row r="2842">
          <cell r="A2842" t="str">
            <v>FRUCTAL</v>
          </cell>
        </row>
        <row r="2843">
          <cell r="A2843" t="str">
            <v>FRUITAL</v>
          </cell>
        </row>
        <row r="2844">
          <cell r="A2844" t="str">
            <v>FRUITAL</v>
          </cell>
        </row>
        <row r="2845">
          <cell r="A2845" t="str">
            <v>FRUIVAL</v>
          </cell>
        </row>
        <row r="2846">
          <cell r="A2846" t="str">
            <v>FRUIVAL SA</v>
          </cell>
        </row>
        <row r="2847">
          <cell r="A2847" t="str">
            <v>FRUKO MESRUBAT SAN A.S.</v>
          </cell>
        </row>
        <row r="2848">
          <cell r="A2848" t="str">
            <v>FRUKO MESRUBAT SAN A.S.</v>
          </cell>
        </row>
        <row r="2849">
          <cell r="A2849" t="str">
            <v>FRUKO MESRUBAT SAN A.S.</v>
          </cell>
        </row>
        <row r="2850">
          <cell r="A2850" t="str">
            <v>FRUKO MESRUBAT SAN A.S.</v>
          </cell>
        </row>
        <row r="2851">
          <cell r="A2851" t="str">
            <v>FRUKO MESRUBAT SANAYII A.S.</v>
          </cell>
        </row>
        <row r="2852">
          <cell r="A2852" t="str">
            <v>FRUKO MESRUBAT SANAYII A.S.</v>
          </cell>
        </row>
        <row r="2853">
          <cell r="A2853" t="str">
            <v>FRUKO MESRUBAT SANAYII AS</v>
          </cell>
        </row>
        <row r="2854">
          <cell r="A2854" t="str">
            <v>FRUKO MESRUBAT SANAYII LTD.STI</v>
          </cell>
        </row>
        <row r="2855">
          <cell r="A2855" t="str">
            <v>FRUKO MESRUBAT SANAYII LTD.STI</v>
          </cell>
        </row>
        <row r="2856">
          <cell r="A2856" t="str">
            <v>FRUKO MESRURAT SANAYII AS</v>
          </cell>
        </row>
        <row r="2857">
          <cell r="A2857" t="str">
            <v>FRUKO TAMEK NEYVA SULARI SA</v>
          </cell>
        </row>
        <row r="2858">
          <cell r="A2858" t="str">
            <v>FRUKO TAMEK NEYVA SULARI SA</v>
          </cell>
        </row>
        <row r="2859">
          <cell r="A2859" t="str">
            <v>FUCHS</v>
          </cell>
        </row>
        <row r="2860">
          <cell r="A2860" t="str">
            <v>FUCHS</v>
          </cell>
        </row>
        <row r="2861">
          <cell r="A2861" t="str">
            <v>FUENTE LIVIANA</v>
          </cell>
        </row>
        <row r="2862">
          <cell r="A2862" t="str">
            <v>FUENTE LIVIANA</v>
          </cell>
        </row>
        <row r="2863">
          <cell r="A2863" t="str">
            <v>FUERSTENQUELLE BAD IMNAU GMBH</v>
          </cell>
        </row>
        <row r="2864">
          <cell r="A2864" t="str">
            <v>FUERSTENQUELLE BAD IMNAU GMBH</v>
          </cell>
        </row>
        <row r="2865">
          <cell r="A2865" t="str">
            <v>FUJI PURE</v>
          </cell>
        </row>
        <row r="2866">
          <cell r="A2866" t="str">
            <v>FUJI PURE</v>
          </cell>
        </row>
        <row r="2867">
          <cell r="A2867" t="str">
            <v>FULL VIEW PLASTICS PTY LTD</v>
          </cell>
        </row>
        <row r="2868">
          <cell r="A2868" t="str">
            <v>FULL VIEW PLASTICS PTY LTD</v>
          </cell>
        </row>
        <row r="2869">
          <cell r="A2869" t="str">
            <v>FULL VIEW PLASTICS PTY.LTD.</v>
          </cell>
        </row>
        <row r="2870">
          <cell r="A2870" t="str">
            <v>FULL VIEW PLASTICS PTY.LTD.</v>
          </cell>
        </row>
        <row r="2871">
          <cell r="A2871" t="str">
            <v>FULLVIEW PLASTICS</v>
          </cell>
        </row>
        <row r="2872">
          <cell r="A2872" t="str">
            <v>FULLVIEW PLASTICS</v>
          </cell>
        </row>
        <row r="2873">
          <cell r="A2873" t="str">
            <v>FULLVIEW PLASTICS</v>
          </cell>
        </row>
        <row r="2874">
          <cell r="A2874" t="str">
            <v>FULLVIEW PLASTICS</v>
          </cell>
        </row>
        <row r="2875">
          <cell r="A2875" t="str">
            <v>FUTURA POLYMERS LTD</v>
          </cell>
        </row>
        <row r="2876">
          <cell r="A2876" t="str">
            <v>FUZHOU ZIJIANG PACKING CO., LTD</v>
          </cell>
        </row>
        <row r="2877">
          <cell r="A2877" t="str">
            <v>FUZHOU ZIJIANG PACKING CO., LTD</v>
          </cell>
        </row>
        <row r="2878">
          <cell r="A2878" t="str">
            <v>G.A.O</v>
          </cell>
        </row>
        <row r="2879">
          <cell r="A2879" t="str">
            <v>G.A.O</v>
          </cell>
        </row>
        <row r="2880">
          <cell r="A2880" t="str">
            <v>GAEC DE LA BERBEZIE</v>
          </cell>
        </row>
        <row r="2881">
          <cell r="A2881" t="str">
            <v>GAEC DES RIBAUTES</v>
          </cell>
        </row>
        <row r="2882">
          <cell r="A2882" t="str">
            <v>GALLIA INDUSTRIE S.A.</v>
          </cell>
        </row>
        <row r="2883">
          <cell r="A2883" t="str">
            <v>GALLIA INDUSTRIE S.A.</v>
          </cell>
        </row>
        <row r="2884">
          <cell r="A2884" t="str">
            <v>GAMBELIN S.A</v>
          </cell>
        </row>
        <row r="2885">
          <cell r="A2885" t="str">
            <v>GAMBELIN S.A</v>
          </cell>
        </row>
        <row r="2886">
          <cell r="A2886" t="str">
            <v>GANDOUR</v>
          </cell>
        </row>
        <row r="2887">
          <cell r="A2887" t="str">
            <v>GANDOUR</v>
          </cell>
        </row>
        <row r="2888">
          <cell r="A2888" t="str">
            <v>GANGLOFF</v>
          </cell>
        </row>
        <row r="2889">
          <cell r="A2889" t="str">
            <v>GANGLOFF</v>
          </cell>
        </row>
        <row r="2890">
          <cell r="A2890" t="str">
            <v>GAPPINAR GIDA SANAYI VE TICARET A.S</v>
          </cell>
        </row>
        <row r="2891">
          <cell r="A2891" t="str">
            <v>GARAGE MODERNE DE GONFREVILLE</v>
          </cell>
        </row>
        <row r="2892">
          <cell r="A2892" t="str">
            <v>GARAGE MODERNE DE GONFREVILLE</v>
          </cell>
        </row>
        <row r="2893">
          <cell r="A2893" t="str">
            <v>GARCIA CARRION</v>
          </cell>
        </row>
        <row r="2894">
          <cell r="A2894" t="str">
            <v>GARCIA CARRION</v>
          </cell>
        </row>
        <row r="2895">
          <cell r="A2895" t="str">
            <v>GARDA BIBITE SPA</v>
          </cell>
        </row>
        <row r="2896">
          <cell r="A2896" t="str">
            <v>GARDA BIBITE SPA</v>
          </cell>
        </row>
        <row r="2897">
          <cell r="A2897" t="str">
            <v>GASEOSAS COLOMBIANAS S.A.</v>
          </cell>
        </row>
        <row r="2898">
          <cell r="A2898" t="str">
            <v>GASEOSAS COLOMBIANAS S.A.</v>
          </cell>
        </row>
        <row r="2899">
          <cell r="A2899" t="str">
            <v>GASTRO PET D.O.O</v>
          </cell>
        </row>
        <row r="2900">
          <cell r="A2900" t="str">
            <v>GATRON</v>
          </cell>
        </row>
        <row r="2901">
          <cell r="A2901" t="str">
            <v>GATTEFIN DOMINIQUE</v>
          </cell>
        </row>
        <row r="2902">
          <cell r="A2902" t="str">
            <v>GATTEFIN DOMINIQUE</v>
          </cell>
        </row>
        <row r="2903">
          <cell r="A2903" t="str">
            <v>GCE FLUID POWER LTD</v>
          </cell>
        </row>
        <row r="2904">
          <cell r="A2904" t="str">
            <v>GCE FLUID POWER LTD</v>
          </cell>
        </row>
        <row r="2905">
          <cell r="A2905" t="str">
            <v>GE CAPITAL COPORATION</v>
          </cell>
        </row>
        <row r="2906">
          <cell r="A2906" t="str">
            <v>GE CAPITAL COPORATION</v>
          </cell>
        </row>
        <row r="2907">
          <cell r="A2907" t="str">
            <v>GE CAPITAL SERVICES INC</v>
          </cell>
        </row>
        <row r="2908">
          <cell r="A2908" t="str">
            <v>GE CAPITAL SERVICES INC</v>
          </cell>
        </row>
        <row r="2909">
          <cell r="A2909" t="str">
            <v>GEBO</v>
          </cell>
        </row>
        <row r="2910">
          <cell r="A2910" t="str">
            <v>GEBO</v>
          </cell>
        </row>
        <row r="2911">
          <cell r="A2911" t="str">
            <v>GEBO CORPORATION</v>
          </cell>
        </row>
        <row r="2912">
          <cell r="A2912" t="str">
            <v>GEBO CORPORATION</v>
          </cell>
        </row>
        <row r="2913">
          <cell r="A2913" t="str">
            <v>GEHRING OHG</v>
          </cell>
        </row>
        <row r="2914">
          <cell r="A2914" t="str">
            <v>GEHRING OHG</v>
          </cell>
        </row>
        <row r="2915">
          <cell r="A2915" t="str">
            <v>GEKU PLASTIK</v>
          </cell>
        </row>
        <row r="2916">
          <cell r="A2916" t="str">
            <v>GEKU PLASTIK</v>
          </cell>
        </row>
        <row r="2917">
          <cell r="A2917" t="str">
            <v>GENERAL BOTTLERS CR S.R..O</v>
          </cell>
        </row>
        <row r="2918">
          <cell r="A2918" t="str">
            <v>GENERAL BOTTLERS CR S.R..O</v>
          </cell>
        </row>
        <row r="2919">
          <cell r="A2919" t="str">
            <v>GENERAL BOTTLERS CR SRO</v>
          </cell>
        </row>
        <row r="2920">
          <cell r="A2920" t="str">
            <v>GENERAL BOTTLERS CR SRO</v>
          </cell>
        </row>
        <row r="2921">
          <cell r="A2921" t="str">
            <v>GENERAL BOTTLERS CR SRO</v>
          </cell>
        </row>
        <row r="2922">
          <cell r="A2922" t="str">
            <v>GENERAL BOTTLERS CR SRO</v>
          </cell>
        </row>
        <row r="2923">
          <cell r="A2923" t="str">
            <v>GENERAL CO FOR OIL SEEDS</v>
          </cell>
        </row>
        <row r="2924">
          <cell r="A2924" t="str">
            <v>GENERAL DRINKS</v>
          </cell>
        </row>
        <row r="2925">
          <cell r="A2925" t="str">
            <v>GENERAL DRINKS</v>
          </cell>
        </row>
        <row r="2926">
          <cell r="A2926" t="str">
            <v>GENERAL ORGANIZATION</v>
          </cell>
        </row>
        <row r="2927">
          <cell r="A2927" t="str">
            <v>GENERAL ORGANIZATION</v>
          </cell>
        </row>
        <row r="2928">
          <cell r="A2928" t="str">
            <v>GENERAL PLASTICS LTD</v>
          </cell>
        </row>
        <row r="2929">
          <cell r="A2929" t="str">
            <v>GENERAL PLASTICS LTD</v>
          </cell>
        </row>
        <row r="2930">
          <cell r="A2930" t="str">
            <v>GENERAL SOFT DRINKS CO LTD</v>
          </cell>
        </row>
        <row r="2931">
          <cell r="A2931" t="str">
            <v>GENERAL SOFT DRINKS CO LTD</v>
          </cell>
        </row>
        <row r="2932">
          <cell r="A2932" t="str">
            <v>GENOSSENCHAFT  DEUTSCHER BRUNNEN EG</v>
          </cell>
        </row>
        <row r="2933">
          <cell r="A2933" t="str">
            <v>GENOSSENCHAFT  DEUTSCHER BRUNNEN EG</v>
          </cell>
        </row>
        <row r="2934">
          <cell r="A2934" t="str">
            <v>GEORGIAN GLASS &amp; MINERAL WATER</v>
          </cell>
        </row>
        <row r="2935">
          <cell r="A2935" t="str">
            <v>GEORGIAN GLASS &amp; MINERAL WATER</v>
          </cell>
        </row>
        <row r="2936">
          <cell r="A2936" t="str">
            <v>GEPA GMBH</v>
          </cell>
        </row>
        <row r="2937">
          <cell r="A2937" t="str">
            <v>GEPA GMBH</v>
          </cell>
        </row>
        <row r="2938">
          <cell r="A2938" t="str">
            <v>GERAD LTD</v>
          </cell>
        </row>
        <row r="2939">
          <cell r="A2939" t="str">
            <v>GERAD LTD</v>
          </cell>
        </row>
        <row r="2940">
          <cell r="A2940" t="str">
            <v>GERICO FRANCE</v>
          </cell>
        </row>
        <row r="2941">
          <cell r="A2941" t="str">
            <v>GEROLSTEINER BRUNNEN</v>
          </cell>
        </row>
        <row r="2942">
          <cell r="A2942" t="str">
            <v>GEROLSTEINER BRUNNEN</v>
          </cell>
        </row>
        <row r="2943">
          <cell r="A2943" t="str">
            <v>GEROLSTEINER BRUNNEN</v>
          </cell>
        </row>
        <row r="2944">
          <cell r="A2944" t="str">
            <v>GEROLSTEINER BRUNNEN</v>
          </cell>
        </row>
        <row r="2945">
          <cell r="A2945" t="str">
            <v>GEROLSTEINER POLSKA SP. Z.O.O</v>
          </cell>
        </row>
        <row r="2946">
          <cell r="A2946" t="str">
            <v>GEROLSTEINER POLSKA SP. Z.O.O</v>
          </cell>
        </row>
        <row r="2947">
          <cell r="A2947" t="str">
            <v>GES</v>
          </cell>
        </row>
        <row r="2948">
          <cell r="A2948" t="str">
            <v>GESIM SRL</v>
          </cell>
        </row>
        <row r="2949">
          <cell r="A2949" t="str">
            <v>GESIM SRL</v>
          </cell>
        </row>
        <row r="2950">
          <cell r="A2950" t="str">
            <v>GETRACO  GMBH</v>
          </cell>
        </row>
        <row r="2951">
          <cell r="A2951" t="str">
            <v>GHADEER BEVERAGE AND FOOD CO. LTD</v>
          </cell>
        </row>
        <row r="2952">
          <cell r="A2952" t="str">
            <v>GHADEER MINERAL WATER CO.</v>
          </cell>
        </row>
        <row r="2953">
          <cell r="A2953" t="str">
            <v>GHADEER MINERAL WATER CO.</v>
          </cell>
        </row>
        <row r="2954">
          <cell r="A2954" t="str">
            <v>GHADEER MINERAL WATER COMPANY</v>
          </cell>
        </row>
        <row r="2955">
          <cell r="A2955" t="str">
            <v>GIAPRAKAS NAUM</v>
          </cell>
        </row>
        <row r="2956">
          <cell r="A2956" t="str">
            <v>GIAPRAKAS NAUM</v>
          </cell>
        </row>
        <row r="2957">
          <cell r="A2957" t="str">
            <v>GILES &amp; PARTNERS LTD</v>
          </cell>
        </row>
        <row r="2958">
          <cell r="A2958" t="str">
            <v>GILES &amp; PARTNERS LTD</v>
          </cell>
        </row>
        <row r="2959">
          <cell r="A2959" t="str">
            <v>GIMB</v>
          </cell>
        </row>
        <row r="2960">
          <cell r="A2960" t="str">
            <v>GIMB</v>
          </cell>
        </row>
        <row r="2961">
          <cell r="A2961" t="str">
            <v>GLENPATRICK SPRING WATER CIE LTD</v>
          </cell>
        </row>
        <row r="2962">
          <cell r="A2962" t="str">
            <v>GLENPATRICK SPRING WATER CIE LTD</v>
          </cell>
        </row>
        <row r="2963">
          <cell r="A2963" t="str">
            <v>GLOBAL BEVERAGE COMPANY</v>
          </cell>
        </row>
        <row r="2964">
          <cell r="A2964" t="str">
            <v>GLOBE EXPORT LIMITED</v>
          </cell>
        </row>
        <row r="2965">
          <cell r="A2965" t="str">
            <v>GLOBE EXPORT LIMITED</v>
          </cell>
        </row>
        <row r="2966">
          <cell r="A2966" t="str">
            <v>GLOCON</v>
          </cell>
        </row>
        <row r="2967">
          <cell r="A2967" t="str">
            <v>GLOCON</v>
          </cell>
        </row>
        <row r="2968">
          <cell r="A2968" t="str">
            <v>GLOCON</v>
          </cell>
        </row>
        <row r="2969">
          <cell r="A2969" t="str">
            <v>GLOCON</v>
          </cell>
        </row>
        <row r="2970">
          <cell r="A2970" t="str">
            <v>GOCCIA DI CARNIA SPA</v>
          </cell>
        </row>
        <row r="2971">
          <cell r="A2971" t="str">
            <v>GOCCIA DI CARNIA SPA</v>
          </cell>
        </row>
        <row r="2972">
          <cell r="A2972" t="str">
            <v>GOETHE, S.A</v>
          </cell>
        </row>
        <row r="2973">
          <cell r="A2973" t="str">
            <v>GOLDEN PET INDUSTRIES SDN BHD</v>
          </cell>
        </row>
        <row r="2974">
          <cell r="A2974" t="str">
            <v>GOLDEN PET INDUSTRIES SDN BHD</v>
          </cell>
        </row>
        <row r="2975">
          <cell r="A2975" t="str">
            <v>GOLDENFRY FOODS LTD</v>
          </cell>
        </row>
        <row r="2976">
          <cell r="A2976" t="str">
            <v>GOLDENFRY FOODS LTD</v>
          </cell>
        </row>
        <row r="2977">
          <cell r="A2977" t="str">
            <v>GORAND HANDELS UND</v>
          </cell>
        </row>
        <row r="2978">
          <cell r="A2978" t="str">
            <v>GORAND HANDELS UND</v>
          </cell>
        </row>
        <row r="2979">
          <cell r="A2979" t="str">
            <v>GPE - CORPORATE</v>
          </cell>
        </row>
        <row r="2980">
          <cell r="A2980" t="str">
            <v>GRABOR PLASTICS LTD</v>
          </cell>
        </row>
        <row r="2981">
          <cell r="A2981" t="str">
            <v>GRAEFLICHE BRAUEREI</v>
          </cell>
        </row>
        <row r="2982">
          <cell r="A2982" t="str">
            <v>GRAEFLICHE BRAUEREI</v>
          </cell>
        </row>
        <row r="2983">
          <cell r="A2983" t="str">
            <v>GRAHAM EMBALLAGES PLASTIQUES</v>
          </cell>
        </row>
        <row r="2984">
          <cell r="A2984" t="str">
            <v>GRAHAM EMBALLAGES PLASTIQUES</v>
          </cell>
        </row>
        <row r="2985">
          <cell r="A2985" t="str">
            <v>GRAHAM PACKAGING</v>
          </cell>
        </row>
        <row r="2986">
          <cell r="A2986" t="str">
            <v>GRAHAM PACKAGING</v>
          </cell>
        </row>
        <row r="2987">
          <cell r="A2987" t="str">
            <v>GRAHAM PACKAGING</v>
          </cell>
        </row>
        <row r="2988">
          <cell r="A2988" t="str">
            <v>GRAHAM PACKAGING</v>
          </cell>
        </row>
        <row r="2989">
          <cell r="A2989" t="str">
            <v>GRAHAM PACKAGING</v>
          </cell>
        </row>
        <row r="2990">
          <cell r="A2990" t="str">
            <v>GRAHAM PACKAGING</v>
          </cell>
        </row>
        <row r="2991">
          <cell r="A2991" t="str">
            <v>GRAHAM PACKAGING CO</v>
          </cell>
        </row>
        <row r="2992">
          <cell r="A2992" t="str">
            <v>GRAHAM PACKAGING CO</v>
          </cell>
        </row>
        <row r="2993">
          <cell r="A2993" t="str">
            <v>GRAHAM PACKAGING CO</v>
          </cell>
        </row>
        <row r="2994">
          <cell r="A2994" t="str">
            <v>GRAHAM PACKAGING CO</v>
          </cell>
        </row>
        <row r="2995">
          <cell r="A2995" t="str">
            <v>GRAHAM PACKAGING CO</v>
          </cell>
        </row>
        <row r="2996">
          <cell r="A2996" t="str">
            <v>GRAHAM PACKAGING CO</v>
          </cell>
        </row>
        <row r="2997">
          <cell r="A2997" t="str">
            <v>GRAHAM PACKAGING COMPANY</v>
          </cell>
        </row>
        <row r="2998">
          <cell r="A2998" t="str">
            <v>GRAHAM PACKAGING COMPANY</v>
          </cell>
        </row>
        <row r="2999">
          <cell r="A2999" t="str">
            <v>GRAHAM PACKAGING COMPANY</v>
          </cell>
        </row>
        <row r="3000">
          <cell r="A3000" t="str">
            <v>GRAHAM PACKAGING COMPANY</v>
          </cell>
        </row>
        <row r="3001">
          <cell r="A3001" t="str">
            <v>GRAHAM PACKAGING COMPANY</v>
          </cell>
        </row>
        <row r="3002">
          <cell r="A3002" t="str">
            <v>GRAHAM PACKAGING COMPANY</v>
          </cell>
        </row>
        <row r="3003">
          <cell r="A3003" t="str">
            <v>GRAHAM PACKAGING COMPANY</v>
          </cell>
        </row>
        <row r="3004">
          <cell r="A3004" t="str">
            <v>GRAHAM PACKAGING COMPANY</v>
          </cell>
        </row>
        <row r="3005">
          <cell r="A3005" t="str">
            <v>GRAHAM PACKAGING COMPANY</v>
          </cell>
        </row>
        <row r="3006">
          <cell r="A3006" t="str">
            <v>GRAHAM PACKAGING COMPANY</v>
          </cell>
        </row>
        <row r="3007">
          <cell r="A3007" t="str">
            <v>GRAHAM PACKAGING COMPANY</v>
          </cell>
        </row>
        <row r="3008">
          <cell r="A3008" t="str">
            <v>GRAHAM PACKAGING COMPANY</v>
          </cell>
        </row>
        <row r="3009">
          <cell r="A3009" t="str">
            <v>GRAHAM PACKAGING COMPANY</v>
          </cell>
        </row>
        <row r="3010">
          <cell r="A3010" t="str">
            <v>GRAHAM PACKAGING COMPANY</v>
          </cell>
        </row>
        <row r="3011">
          <cell r="A3011" t="str">
            <v>GRAHAM PACKAGING COMPANY</v>
          </cell>
        </row>
        <row r="3012">
          <cell r="A3012" t="str">
            <v>GRAHAM PACKAGING COMPANY</v>
          </cell>
        </row>
        <row r="3013">
          <cell r="A3013" t="str">
            <v>GRAHAM PACKAGING COMPANY</v>
          </cell>
        </row>
        <row r="3014">
          <cell r="A3014" t="str">
            <v>GRAHAM PACKAGING COMPANY</v>
          </cell>
        </row>
        <row r="3015">
          <cell r="A3015" t="str">
            <v>GRAHAM PACKAGING COMPANY</v>
          </cell>
        </row>
        <row r="3016">
          <cell r="A3016" t="str">
            <v>GRAHAM PACKAGING COMPANY</v>
          </cell>
        </row>
        <row r="3017">
          <cell r="A3017" t="str">
            <v>GRAHAM PACKAGING COMPANY</v>
          </cell>
        </row>
        <row r="3018">
          <cell r="A3018" t="str">
            <v>GRAHAM PACKAGING COMPANY</v>
          </cell>
        </row>
        <row r="3019">
          <cell r="A3019" t="str">
            <v>GRAHAM PACKAGING COMPANY BV</v>
          </cell>
        </row>
        <row r="3020">
          <cell r="A3020" t="str">
            <v>GRAHAM PACKAGING DEL ECUADOR SA</v>
          </cell>
        </row>
        <row r="3021">
          <cell r="A3021" t="str">
            <v>GRAHAM PACKAGING DEL ECUADOR SA</v>
          </cell>
        </row>
        <row r="3022">
          <cell r="A3022" t="str">
            <v>GRAHAM PACKAGING FRANCE</v>
          </cell>
        </row>
        <row r="3023">
          <cell r="A3023" t="str">
            <v>GRAHAM PACKAGING FRANCE</v>
          </cell>
        </row>
        <row r="3024">
          <cell r="A3024" t="str">
            <v>GRAHAM PACKAGING FRANCE</v>
          </cell>
        </row>
        <row r="3025">
          <cell r="A3025" t="str">
            <v>GRAHAM PACKAGING FRANCE</v>
          </cell>
        </row>
        <row r="3026">
          <cell r="A3026" t="str">
            <v>GRAHAM PACKAGING GLOBAL TECH CENTER</v>
          </cell>
        </row>
        <row r="3027">
          <cell r="A3027" t="str">
            <v>GRAHAM PACKAGING GLOBAL TECH CENTER</v>
          </cell>
        </row>
        <row r="3028">
          <cell r="A3028" t="str">
            <v>GRAHAM PACKAGING INC.</v>
          </cell>
        </row>
        <row r="3029">
          <cell r="A3029" t="str">
            <v>GRAHAM PACKAGING INC.</v>
          </cell>
        </row>
        <row r="3030">
          <cell r="A3030" t="str">
            <v>GRAHAM PACKAGING POLAND SP ZOO</v>
          </cell>
        </row>
        <row r="3031">
          <cell r="A3031" t="str">
            <v>GRAHAM PACKAGING POLAND SP ZOO</v>
          </cell>
        </row>
        <row r="3032">
          <cell r="A3032" t="str">
            <v>GRAHAM PACKAGING SHIPPING</v>
          </cell>
        </row>
        <row r="3033">
          <cell r="A3033" t="str">
            <v>GRAHAM PACKAGING SHIPPING</v>
          </cell>
        </row>
        <row r="3034">
          <cell r="A3034" t="str">
            <v>GRAHAM PACKAGING UK LTD</v>
          </cell>
        </row>
        <row r="3035">
          <cell r="A3035" t="str">
            <v>GRAHAM PACKAGING UK LTD</v>
          </cell>
        </row>
        <row r="3036">
          <cell r="A3036" t="str">
            <v>GRAHAM PACKAGING VILLECOMTAL</v>
          </cell>
        </row>
        <row r="3037">
          <cell r="A3037" t="str">
            <v>GRAHAM PACKAGING VILLECOMTAL</v>
          </cell>
        </row>
        <row r="3038">
          <cell r="A3038" t="str">
            <v>GRAHAMPACKAGING</v>
          </cell>
        </row>
        <row r="3039">
          <cell r="A3039" t="str">
            <v>GRANAROLO SPA</v>
          </cell>
        </row>
        <row r="3040">
          <cell r="A3040" t="str">
            <v>GRANAROLO SPA</v>
          </cell>
        </row>
        <row r="3041">
          <cell r="A3041" t="str">
            <v>GRAND' OUCHE</v>
          </cell>
        </row>
        <row r="3042">
          <cell r="A3042" t="str">
            <v>GRANDE BRASSERIE NOUVELLE CALEDONIE</v>
          </cell>
        </row>
        <row r="3043">
          <cell r="A3043" t="str">
            <v>GRANDE BRASSERIE NOUVELLE CALEDONIE</v>
          </cell>
        </row>
        <row r="3044">
          <cell r="A3044" t="str">
            <v>GRASAS S.A.</v>
          </cell>
        </row>
        <row r="3045">
          <cell r="A3045" t="str">
            <v>GRASAS S.A.</v>
          </cell>
        </row>
        <row r="3046">
          <cell r="A3046" t="str">
            <v>GRASYPLAST S.A.</v>
          </cell>
        </row>
        <row r="3047">
          <cell r="A3047" t="str">
            <v>GRAVETAL S.A.</v>
          </cell>
        </row>
        <row r="3048">
          <cell r="A3048" t="str">
            <v>GRAVETAL S.A.</v>
          </cell>
        </row>
        <row r="3049">
          <cell r="A3049" t="str">
            <v>GREAT CHINA METAL IND. CO., LTD.</v>
          </cell>
        </row>
        <row r="3050">
          <cell r="A3050" t="str">
            <v>GREAT CHINA METAL IND. CO., LTD.</v>
          </cell>
        </row>
        <row r="3051">
          <cell r="A3051" t="str">
            <v>GREAT CHINA METAL IND. CO.,LTD.,</v>
          </cell>
        </row>
        <row r="3052">
          <cell r="A3052" t="str">
            <v>GREAT CHINA METAL IND. CO.,LTD.,</v>
          </cell>
        </row>
        <row r="3053">
          <cell r="A3053" t="str">
            <v>GREAT EAST PACKAGING HOLDING LTD</v>
          </cell>
        </row>
        <row r="3054">
          <cell r="A3054" t="str">
            <v>GREAT EAST PACKAGING HOLDINGS LTD</v>
          </cell>
        </row>
        <row r="3055">
          <cell r="A3055" t="str">
            <v>GREAT EAST PACKAGING HOLDINGS LTD</v>
          </cell>
        </row>
        <row r="3056">
          <cell r="A3056" t="str">
            <v>GREAT SPRING WATERS OF AMERICA</v>
          </cell>
        </row>
        <row r="3057">
          <cell r="A3057" t="str">
            <v>GREAT SPRING WATERS OF AMERICA</v>
          </cell>
        </row>
        <row r="3058">
          <cell r="A3058" t="str">
            <v>GREAT WALL PLASTICS CO., LTD</v>
          </cell>
        </row>
        <row r="3059">
          <cell r="A3059" t="str">
            <v>GREAT WALL PLASTICS CO., LTD</v>
          </cell>
        </row>
        <row r="3060">
          <cell r="A3060" t="str">
            <v>GREHA S.RO</v>
          </cell>
        </row>
        <row r="3061">
          <cell r="A3061" t="str">
            <v>GREHA SRO</v>
          </cell>
        </row>
        <row r="3062">
          <cell r="A3062" t="str">
            <v>GROUPA YAHIAOUI</v>
          </cell>
        </row>
        <row r="3063">
          <cell r="A3063" t="str">
            <v>GROUPE INDUSTRIEL SIM - SPA</v>
          </cell>
        </row>
        <row r="3064">
          <cell r="A3064" t="str">
            <v>GROUPE INDUSTRIEL SIM - SPA</v>
          </cell>
        </row>
        <row r="3065">
          <cell r="A3065" t="str">
            <v>GROUPE THERMES ADOUR</v>
          </cell>
        </row>
        <row r="3066">
          <cell r="A3066" t="str">
            <v>GROUPE THERMES ADOUR</v>
          </cell>
        </row>
        <row r="3067">
          <cell r="A3067" t="str">
            <v>GRUPO LACTOGAL</v>
          </cell>
        </row>
        <row r="3068">
          <cell r="A3068" t="str">
            <v>GRUPO PRADO CERVERA</v>
          </cell>
        </row>
        <row r="3069">
          <cell r="A3069" t="str">
            <v>GRUPO PRADO CERVERA</v>
          </cell>
        </row>
        <row r="3070">
          <cell r="A3070" t="str">
            <v>GSM ROAMING COMPANY</v>
          </cell>
        </row>
        <row r="3071">
          <cell r="A3071" t="str">
            <v>GSM ROAMING COMPANY</v>
          </cell>
        </row>
        <row r="3072">
          <cell r="A3072" t="str">
            <v>GSPS</v>
          </cell>
        </row>
        <row r="3073">
          <cell r="A3073" t="str">
            <v>GSPS</v>
          </cell>
        </row>
        <row r="3074">
          <cell r="A3074" t="str">
            <v>GUALA CLOSURES SPA</v>
          </cell>
        </row>
        <row r="3075">
          <cell r="A3075" t="str">
            <v>GUALA CLOSURES SPA</v>
          </cell>
        </row>
        <row r="3076">
          <cell r="A3076" t="str">
            <v>GUANGDONG NOWADA (GROUP) CO., LTD</v>
          </cell>
        </row>
        <row r="3077">
          <cell r="A3077" t="str">
            <v>GUANGDONG NOWADA (GROUP) CO., LTD</v>
          </cell>
        </row>
        <row r="3078">
          <cell r="A3078" t="str">
            <v>GUANGDONG NOWADAY HEALTH PRODUCT</v>
          </cell>
        </row>
        <row r="3079">
          <cell r="A3079" t="str">
            <v>GUANGDONG NOWADAY HEALTH PRODUCT</v>
          </cell>
        </row>
        <row r="3080">
          <cell r="A3080" t="str">
            <v>GUANGDONG ROBUST GROUP CO., LTD</v>
          </cell>
        </row>
        <row r="3081">
          <cell r="A3081" t="str">
            <v>GUANGDONG SANSHUI HUANA PACKAGES</v>
          </cell>
        </row>
        <row r="3082">
          <cell r="A3082" t="str">
            <v>GUANGDONG SANSHUI HUANA PACKAGES</v>
          </cell>
        </row>
        <row r="3083">
          <cell r="A3083" t="str">
            <v>GUANGDONG ZHONGBAO</v>
          </cell>
        </row>
        <row r="3084">
          <cell r="A3084" t="str">
            <v>GUANGDONG ZHONGBAO</v>
          </cell>
        </row>
        <row r="3085">
          <cell r="A3085" t="str">
            <v>GUANGZHOU NEW SPRING PAGKAGING &amp;</v>
          </cell>
        </row>
        <row r="3086">
          <cell r="A3086" t="str">
            <v>GUANGZHOU NEW SPRING PAGKAGING &amp;</v>
          </cell>
        </row>
        <row r="3087">
          <cell r="A3087" t="str">
            <v>GUANGZHOU PRESIDENT ENTERPRISES</v>
          </cell>
        </row>
        <row r="3088">
          <cell r="A3088" t="str">
            <v>GUANGZHOU PRESIDENT ENTERPRISES</v>
          </cell>
        </row>
        <row r="3089">
          <cell r="A3089" t="str">
            <v>GUANGZHOU WATSON'S FOOD &amp; BEVERAGES</v>
          </cell>
        </row>
        <row r="3090">
          <cell r="A3090" t="str">
            <v>GUANGZHOU WATSON'S FOOD &amp; BEVERAGES</v>
          </cell>
        </row>
        <row r="3091">
          <cell r="A3091" t="str">
            <v>GUANGZHOU ZIJIANG PACKING CO., LTD</v>
          </cell>
        </row>
        <row r="3092">
          <cell r="A3092" t="str">
            <v>GUANGZHOU ZIJIANG PACKING CO., LTD</v>
          </cell>
        </row>
        <row r="3093">
          <cell r="A3093" t="str">
            <v>GUANGZHOUSHI YONGLITAI SHIYE LTD</v>
          </cell>
        </row>
        <row r="3094">
          <cell r="A3094" t="str">
            <v>GUANGZHOUSHI YONGLITAI SHIYE LTD</v>
          </cell>
        </row>
        <row r="3095">
          <cell r="A3095" t="str">
            <v>GUERIN SYSTEMS</v>
          </cell>
        </row>
        <row r="3096">
          <cell r="A3096" t="str">
            <v>GUESSINGER</v>
          </cell>
        </row>
        <row r="3097">
          <cell r="A3097" t="str">
            <v>GUESSINGER</v>
          </cell>
        </row>
        <row r="3098">
          <cell r="A3098" t="str">
            <v>GUINNESS LIMITED</v>
          </cell>
        </row>
        <row r="3099">
          <cell r="A3099" t="str">
            <v>GUINNESS LIMITED</v>
          </cell>
        </row>
        <row r="3100">
          <cell r="A3100" t="str">
            <v>GULF PAKAGING</v>
          </cell>
        </row>
        <row r="3101">
          <cell r="A3101" t="str">
            <v>GULF PAKAGING</v>
          </cell>
        </row>
        <row r="3102">
          <cell r="A3102" t="str">
            <v>GULF STATES CANNERS INC</v>
          </cell>
        </row>
        <row r="3103">
          <cell r="A3103" t="str">
            <v>GULF STATES CANNERS INC</v>
          </cell>
        </row>
        <row r="3104">
          <cell r="A3104" t="str">
            <v>GULFA MINERAL WATER</v>
          </cell>
        </row>
        <row r="3105">
          <cell r="A3105" t="str">
            <v>GULFA MINERAL WATER</v>
          </cell>
        </row>
        <row r="3106">
          <cell r="A3106" t="str">
            <v>GUOLENE PLASTIC PRODUCTS</v>
          </cell>
        </row>
        <row r="3107">
          <cell r="A3107" t="str">
            <v>GUOLENE PLASTIC PRODUCTS</v>
          </cell>
        </row>
        <row r="3108">
          <cell r="A3108" t="str">
            <v>GUP DENEB</v>
          </cell>
        </row>
        <row r="3109">
          <cell r="A3109" t="str">
            <v>GYH-PACK LTD</v>
          </cell>
        </row>
        <row r="3110">
          <cell r="A3110" t="str">
            <v>GYH-PACK LTD</v>
          </cell>
        </row>
        <row r="3111">
          <cell r="A3111" t="str">
            <v>H &amp; E MANUFACTURING CORP</v>
          </cell>
        </row>
        <row r="3112">
          <cell r="A3112" t="str">
            <v>H &amp; E MANUFACTURING CORP</v>
          </cell>
        </row>
        <row r="3113">
          <cell r="A3113" t="str">
            <v>H &amp; M BADAWI GMBH</v>
          </cell>
        </row>
        <row r="3114">
          <cell r="A3114" t="str">
            <v>H &amp; M BADAWI GMBH</v>
          </cell>
        </row>
        <row r="3115">
          <cell r="A3115" t="str">
            <v>H T P PACKAGING (PTY) LTD</v>
          </cell>
        </row>
        <row r="3116">
          <cell r="A3116" t="str">
            <v>H T P PACKAGING (PTY) LTD</v>
          </cell>
        </row>
        <row r="3117">
          <cell r="A3117" t="str">
            <v>H.B.E. - A.E</v>
          </cell>
        </row>
        <row r="3118">
          <cell r="A3118" t="str">
            <v>H.B.E. - A.E</v>
          </cell>
        </row>
        <row r="3119">
          <cell r="A3119" t="str">
            <v>H.B.S.W. A.S/DOBRA VODA</v>
          </cell>
        </row>
        <row r="3120">
          <cell r="A3120" t="str">
            <v>H.B.S.W. A.S/DOBRA VODA</v>
          </cell>
        </row>
        <row r="3121">
          <cell r="A3121" t="str">
            <v>HA DE BE GMBH</v>
          </cell>
        </row>
        <row r="3122">
          <cell r="A3122" t="str">
            <v>HAAD THIP PUBLIC COMPANY LTD</v>
          </cell>
        </row>
        <row r="3123">
          <cell r="A3123" t="str">
            <v>HAAD THIP PUBLIC COMPANY LTD</v>
          </cell>
        </row>
        <row r="3124">
          <cell r="A3124" t="str">
            <v>HADHAM WATER LTD</v>
          </cell>
        </row>
        <row r="3125">
          <cell r="A3125" t="str">
            <v>HAIDRI BEVERAGES (PVT) LTD.</v>
          </cell>
        </row>
        <row r="3126">
          <cell r="A3126" t="str">
            <v>HAIDRI BEVERAGES (PVT) LTD.</v>
          </cell>
        </row>
        <row r="3127">
          <cell r="A3127" t="str">
            <v>HAIKOU ZHONGNAN PREFORM CO., LTD</v>
          </cell>
        </row>
        <row r="3128">
          <cell r="A3128" t="str">
            <v>HAKUSHU HEALTH DRINK CO., LTD</v>
          </cell>
        </row>
        <row r="3129">
          <cell r="A3129" t="str">
            <v>HAKUSHU HEALTH DRINK CO., LTD</v>
          </cell>
        </row>
        <row r="3130">
          <cell r="A3130" t="str">
            <v>HALEEB FOODS LIMITED</v>
          </cell>
        </row>
        <row r="3131">
          <cell r="A3131" t="str">
            <v>HALEEB FOODS LIMITED</v>
          </cell>
        </row>
        <row r="3132">
          <cell r="A3132" t="str">
            <v>HALEEB FOODS LIMITED</v>
          </cell>
        </row>
        <row r="3133">
          <cell r="A3133" t="str">
            <v>HALEEB FOODS LIMITED</v>
          </cell>
        </row>
        <row r="3134">
          <cell r="A3134" t="str">
            <v>HAMED AL QURAISHI TRAVELLING</v>
          </cell>
        </row>
        <row r="3135">
          <cell r="A3135" t="str">
            <v>HANACKA KYSELKA SRO</v>
          </cell>
        </row>
        <row r="3136">
          <cell r="A3136" t="str">
            <v>HANACKA KYSELKA SRO</v>
          </cell>
        </row>
        <row r="3137">
          <cell r="A3137" t="str">
            <v>HANACKA POTRAVINARSKA SPOLECNOST</v>
          </cell>
        </row>
        <row r="3138">
          <cell r="A3138" t="str">
            <v>HANACKE ZAVODY A.S.</v>
          </cell>
        </row>
        <row r="3139">
          <cell r="A3139" t="str">
            <v>HANGZHOU GREAT EAST PACKAGING CO.,</v>
          </cell>
        </row>
        <row r="3140">
          <cell r="A3140" t="str">
            <v>HANGZHOU GREAT EAST PACKAGING CO.,</v>
          </cell>
        </row>
        <row r="3141">
          <cell r="A3141" t="str">
            <v>HANGZHOU GREAT EAST PACKAGING CO.,</v>
          </cell>
        </row>
        <row r="3142">
          <cell r="A3142" t="str">
            <v>HANGZHOU GREAT EAST PACKAGING CO.,</v>
          </cell>
        </row>
        <row r="3143">
          <cell r="A3143" t="str">
            <v>HANGZHOU WAHAHA GROUP CORPORATION</v>
          </cell>
        </row>
        <row r="3144">
          <cell r="A3144" t="str">
            <v>HANGZHOU WAHAHA GROUP CORPORATION</v>
          </cell>
        </row>
        <row r="3145">
          <cell r="A3145" t="str">
            <v>HANGZHOU ZHONGFU BOTTLE CO., LTD</v>
          </cell>
        </row>
        <row r="3146">
          <cell r="A3146" t="str">
            <v>HANGZHOU ZHONGFU BOTTLE CO., LTD</v>
          </cell>
        </row>
        <row r="3147">
          <cell r="A3147" t="str">
            <v>HANGZHOU ZHONGFU FRUIT &amp; VEGETABLE</v>
          </cell>
        </row>
        <row r="3148">
          <cell r="A3148" t="str">
            <v>HANGZHOU ZHONGFU FRUIT &amp; VEGETABLE</v>
          </cell>
        </row>
        <row r="3149">
          <cell r="A3149" t="str">
            <v>HANGZHOU ZIJIANG PACKING CO., LTD</v>
          </cell>
        </row>
        <row r="3150">
          <cell r="A3150" t="str">
            <v>HANGZHOU ZIJIANG PACKING CO., LTD</v>
          </cell>
        </row>
        <row r="3151">
          <cell r="A3151" t="str">
            <v>HANIL CAN CO., LTD, DAEJEON PLANT</v>
          </cell>
        </row>
        <row r="3152">
          <cell r="A3152" t="str">
            <v>HANIL CAN CO., LTD, DAEJEON PLANT</v>
          </cell>
        </row>
        <row r="3153">
          <cell r="A3153" t="str">
            <v>HANIL CAN COMPANY LTD</v>
          </cell>
        </row>
        <row r="3154">
          <cell r="A3154" t="str">
            <v>HANIL CAN COMPANY LTD</v>
          </cell>
        </row>
        <row r="3155">
          <cell r="A3155" t="str">
            <v>HANJIN J AND C CO  LTD</v>
          </cell>
        </row>
        <row r="3156">
          <cell r="A3156" t="str">
            <v>HANSABRAS BODEN KG</v>
          </cell>
        </row>
        <row r="3157">
          <cell r="A3157" t="str">
            <v>HANSA-HEEMANN AG</v>
          </cell>
        </row>
        <row r="3158">
          <cell r="A3158" t="str">
            <v>HANSA-HEEMANN AG</v>
          </cell>
        </row>
        <row r="3159">
          <cell r="A3159" t="str">
            <v>HARBIN ZHONGFU IN-LINE</v>
          </cell>
        </row>
        <row r="3160">
          <cell r="A3160" t="str">
            <v>HARBIN ZHONGFU IN-LINE</v>
          </cell>
        </row>
        <row r="3161">
          <cell r="A3161" t="str">
            <v>HARBORN FRANCE</v>
          </cell>
        </row>
        <row r="3162">
          <cell r="A3162" t="str">
            <v>HARBORN FRANCE</v>
          </cell>
        </row>
        <row r="3163">
          <cell r="A3163" t="str">
            <v>HARNEY ENTERPRISES (TULLAMORE) LTD</v>
          </cell>
        </row>
        <row r="3164">
          <cell r="A3164" t="str">
            <v>HARROGATE SPA WATER LIMITED</v>
          </cell>
        </row>
        <row r="3165">
          <cell r="A3165" t="str">
            <v>HARROGATE SPA WATER LIMITED</v>
          </cell>
        </row>
        <row r="3166">
          <cell r="A3166" t="str">
            <v>HARROGATE SPA WATER LTD</v>
          </cell>
        </row>
        <row r="3167">
          <cell r="A3167" t="str">
            <v>HARTWALL</v>
          </cell>
        </row>
        <row r="3168">
          <cell r="A3168" t="str">
            <v>HARTWALL</v>
          </cell>
        </row>
        <row r="3169">
          <cell r="A3169" t="str">
            <v>HARTWALL LTD</v>
          </cell>
        </row>
        <row r="3170">
          <cell r="A3170" t="str">
            <v>HARTWALL PLC</v>
          </cell>
        </row>
        <row r="3171">
          <cell r="A3171" t="str">
            <v>HARTWALL PLC</v>
          </cell>
        </row>
        <row r="3172">
          <cell r="A3172" t="str">
            <v>HARWIEW TRADING LTD</v>
          </cell>
        </row>
        <row r="3173">
          <cell r="A3173" t="str">
            <v>HARWIEW TRADING LTD</v>
          </cell>
        </row>
        <row r="3174">
          <cell r="A3174" t="str">
            <v>HASTA LENGGENG PVT LTD</v>
          </cell>
        </row>
        <row r="3175">
          <cell r="A3175" t="str">
            <v>HASTA LENGGENG PVT LTD</v>
          </cell>
        </row>
        <row r="3176">
          <cell r="A3176" t="str">
            <v>HATTA MINERAL WATER</v>
          </cell>
        </row>
        <row r="3177">
          <cell r="A3177" t="str">
            <v>HATTA MINERAL WATER</v>
          </cell>
        </row>
        <row r="3178">
          <cell r="A3178" t="str">
            <v>HAYET</v>
          </cell>
        </row>
        <row r="3179">
          <cell r="A3179" t="str">
            <v>HAYET</v>
          </cell>
        </row>
        <row r="3180">
          <cell r="A3180" t="str">
            <v>HAYET</v>
          </cell>
        </row>
        <row r="3181">
          <cell r="A3181" t="str">
            <v>HBM   HERBERT BROWM MACHINERY</v>
          </cell>
        </row>
        <row r="3182">
          <cell r="A3182" t="str">
            <v>HBM   HERBERT BROWM MACHINERY</v>
          </cell>
        </row>
        <row r="3183">
          <cell r="A3183" t="str">
            <v>HBM HERBERT BROWN MACHINERY</v>
          </cell>
        </row>
        <row r="3184">
          <cell r="A3184" t="str">
            <v>HBM HERBERT BROWN MACHINERY</v>
          </cell>
        </row>
        <row r="3185">
          <cell r="A3185" t="str">
            <v>HBSW A.S.</v>
          </cell>
        </row>
        <row r="3186">
          <cell r="A3186" t="str">
            <v>HBSW A.S.</v>
          </cell>
        </row>
        <row r="3187">
          <cell r="A3187" t="str">
            <v>H-C INDUSTRIES DE MEXICO SA DE CV</v>
          </cell>
        </row>
        <row r="3188">
          <cell r="A3188" t="str">
            <v>H-C INDUSTRIES DE MEXICO SA DE CV</v>
          </cell>
        </row>
        <row r="3189">
          <cell r="A3189" t="str">
            <v>HCCBPL</v>
          </cell>
        </row>
        <row r="3190">
          <cell r="A3190" t="str">
            <v>HCCBPL</v>
          </cell>
        </row>
        <row r="3191">
          <cell r="A3191" t="str">
            <v>HEALTH WATER BOTTLING CO LTD</v>
          </cell>
        </row>
        <row r="3192">
          <cell r="A3192" t="str">
            <v>HEALTH WATER BOTTLING CO LTD</v>
          </cell>
        </row>
        <row r="3193">
          <cell r="A3193" t="str">
            <v>HEEMANN MINERALBRUNNEN</v>
          </cell>
        </row>
        <row r="3194">
          <cell r="A3194" t="str">
            <v>HEEMANN MINERALBRUNNEN</v>
          </cell>
        </row>
        <row r="3195">
          <cell r="A3195" t="str">
            <v>HEFEI ZHONGFU CONTAINER CO., LTD</v>
          </cell>
        </row>
        <row r="3196">
          <cell r="A3196" t="str">
            <v>HEFEI ZHONGFU CONTAINER CO., LTD</v>
          </cell>
        </row>
        <row r="3197">
          <cell r="A3197" t="str">
            <v>HEFEI ZIJIANG PACKING CO., LTD</v>
          </cell>
        </row>
        <row r="3198">
          <cell r="A3198" t="str">
            <v>HEFEI ZIJIANG PACKING CO., LTD</v>
          </cell>
        </row>
        <row r="3199">
          <cell r="A3199" t="str">
            <v>HEINEKEN</v>
          </cell>
        </row>
        <row r="3200">
          <cell r="A3200" t="str">
            <v>HELLEFORS BRYGGERI AB</v>
          </cell>
        </row>
        <row r="3201">
          <cell r="A3201" t="str">
            <v>HELLENA</v>
          </cell>
        </row>
        <row r="3202">
          <cell r="A3202" t="str">
            <v>HELLENA</v>
          </cell>
        </row>
        <row r="3203">
          <cell r="A3203" t="str">
            <v>HELLENA ZDROJ</v>
          </cell>
        </row>
        <row r="3204">
          <cell r="A3204" t="str">
            <v>HELLENA ZDROJ</v>
          </cell>
        </row>
        <row r="3205">
          <cell r="A3205" t="str">
            <v>HELLENIC BOTTLING CO</v>
          </cell>
        </row>
        <row r="3206">
          <cell r="A3206" t="str">
            <v>HELLENIC BOTTLING CO</v>
          </cell>
        </row>
        <row r="3207">
          <cell r="A3207" t="str">
            <v>HELLENIC BOTTLING CO</v>
          </cell>
        </row>
        <row r="3208">
          <cell r="A3208" t="str">
            <v>HELLENIC BOTTLING COMPANY S.A</v>
          </cell>
        </row>
        <row r="3209">
          <cell r="A3209" t="str">
            <v>HELLENIC BOTTLING COMPANY S.A</v>
          </cell>
        </row>
        <row r="3210">
          <cell r="A3210" t="str">
            <v>HELLENIC BOTTLING COMPANY S.A.</v>
          </cell>
        </row>
        <row r="3211">
          <cell r="A3211" t="str">
            <v>HELLENIC BOTTLING COMPANY S.A.</v>
          </cell>
        </row>
        <row r="3212">
          <cell r="A3212" t="str">
            <v>HELLENIC BOTTLING COMPANY S.A.</v>
          </cell>
        </row>
        <row r="3213">
          <cell r="A3213" t="str">
            <v>HELLENIC BOTTLING COMPANY S.A.</v>
          </cell>
        </row>
        <row r="3214">
          <cell r="A3214" t="str">
            <v>HELLENIC BOTTLING COMPANY S.A.</v>
          </cell>
        </row>
        <row r="3215">
          <cell r="A3215" t="str">
            <v>HELLENIC BOTTLING COMPANY S.A.</v>
          </cell>
        </row>
        <row r="3216">
          <cell r="A3216" t="str">
            <v>HELVAZADE GIDA  VE IHTIYAC</v>
          </cell>
        </row>
        <row r="3217">
          <cell r="A3217" t="str">
            <v>HENAN ZHONGFU CONTAINER CO., LTD</v>
          </cell>
        </row>
        <row r="3218">
          <cell r="A3218" t="str">
            <v>HENAN ZHONGFU CONTAINER CO., LTD</v>
          </cell>
        </row>
        <row r="3219">
          <cell r="A3219" t="str">
            <v>HENKEL</v>
          </cell>
        </row>
        <row r="3220">
          <cell r="A3220" t="str">
            <v>HENKEL</v>
          </cell>
        </row>
        <row r="3221">
          <cell r="A3221" t="str">
            <v>HENKEL MAGYARORSZAG KFT</v>
          </cell>
        </row>
        <row r="3222">
          <cell r="A3222" t="str">
            <v>HENKEL MAGYARORSZAG KFT</v>
          </cell>
        </row>
        <row r="3223">
          <cell r="A3223" t="str">
            <v>HENKEL SEVILLA, S.A.</v>
          </cell>
        </row>
        <row r="3224">
          <cell r="A3224" t="str">
            <v>HENKEL SEVILLA, S.A.</v>
          </cell>
        </row>
        <row r="3225">
          <cell r="A3225" t="str">
            <v>HERKULES RT</v>
          </cell>
        </row>
        <row r="3226">
          <cell r="A3226" t="str">
            <v>HERKULES RT</v>
          </cell>
        </row>
        <row r="3227">
          <cell r="A3227" t="str">
            <v>HERMES SP. ZOO</v>
          </cell>
        </row>
        <row r="3228">
          <cell r="A3228" t="str">
            <v>HEY - SONG CORPORATION</v>
          </cell>
        </row>
        <row r="3229">
          <cell r="A3229" t="str">
            <v>HEY - SONG CORPORATION</v>
          </cell>
        </row>
        <row r="3230">
          <cell r="A3230" t="str">
            <v>HEY SONG CORPORATION,</v>
          </cell>
        </row>
        <row r="3231">
          <cell r="A3231" t="str">
            <v>HEY SONG CORPORATION,</v>
          </cell>
        </row>
        <row r="3232">
          <cell r="A3232" t="str">
            <v>HIDROPURIFICADORA SUPER STAR</v>
          </cell>
        </row>
        <row r="3233">
          <cell r="A3233" t="str">
            <v>HIGHLAND SPRING LTD</v>
          </cell>
        </row>
        <row r="3234">
          <cell r="A3234" t="str">
            <v>HIGHLAND SPRING LTD</v>
          </cell>
        </row>
        <row r="3235">
          <cell r="A3235" t="str">
            <v>HIGHLAND WATERS LIMITED</v>
          </cell>
        </row>
        <row r="3236">
          <cell r="A3236" t="str">
            <v>HIGY FINANCE S.A.</v>
          </cell>
        </row>
        <row r="3237">
          <cell r="A3237" t="str">
            <v>HIGY FINANCE S.A.</v>
          </cell>
        </row>
        <row r="3238">
          <cell r="A3238" t="str">
            <v>HILFORT PLASTICS</v>
          </cell>
        </row>
        <row r="3239">
          <cell r="A3239" t="str">
            <v>HILPAC OY</v>
          </cell>
        </row>
        <row r="3240">
          <cell r="A3240" t="str">
            <v>HIMMELSBERGER MINERAL BRUNNEN GMBH</v>
          </cell>
        </row>
        <row r="3241">
          <cell r="A3241" t="str">
            <v>HIMMELSBERGER MINERAL BRUNNEN GMBH</v>
          </cell>
        </row>
        <row r="3242">
          <cell r="A3242" t="str">
            <v>HINDUSTAN COCA COLA BOTTLING</v>
          </cell>
        </row>
        <row r="3243">
          <cell r="A3243" t="str">
            <v>HINDUSTAN COCA COLA BOTTLING</v>
          </cell>
        </row>
        <row r="3244">
          <cell r="A3244" t="str">
            <v>HINDUSTAN COCA-COLA BOTTLING</v>
          </cell>
        </row>
        <row r="3245">
          <cell r="A3245" t="str">
            <v>HINDUSTAN COCA-COLA BOTTLING</v>
          </cell>
        </row>
        <row r="3246">
          <cell r="A3246" t="str">
            <v>HINDUSTAN COCA-COLA BOTTLING</v>
          </cell>
        </row>
        <row r="3247">
          <cell r="A3247" t="str">
            <v>HINDUSTAN COCA-COLA BOTTLING</v>
          </cell>
        </row>
        <row r="3248">
          <cell r="A3248" t="str">
            <v>HITOS  S.A.</v>
          </cell>
        </row>
        <row r="3249">
          <cell r="A3249" t="str">
            <v>HITOS  S.A.</v>
          </cell>
        </row>
        <row r="3250">
          <cell r="A3250" t="str">
            <v>HOKKAI CAN CHIYODA PLANT</v>
          </cell>
        </row>
        <row r="3251">
          <cell r="A3251" t="str">
            <v>HOKKAI CAN CHIYODA PLANT</v>
          </cell>
        </row>
        <row r="3252">
          <cell r="A3252" t="str">
            <v>HOLANPLAST IBERICA SA</v>
          </cell>
        </row>
        <row r="3253">
          <cell r="A3253" t="str">
            <v>HOLANPLAST IBERICA SA</v>
          </cell>
        </row>
        <row r="3254">
          <cell r="A3254" t="str">
            <v>HOLFER B.V</v>
          </cell>
        </row>
        <row r="3255">
          <cell r="A3255" t="str">
            <v>HON CHUAN (THAILAND) LTD.</v>
          </cell>
        </row>
        <row r="3256">
          <cell r="A3256" t="str">
            <v>HON CHUAN (THAILAND) LTD.</v>
          </cell>
        </row>
        <row r="3257">
          <cell r="A3257" t="str">
            <v>HONEY HEALTH WATER</v>
          </cell>
        </row>
        <row r="3258">
          <cell r="A3258" t="str">
            <v>HONEY HEALTH WATER FACTORY</v>
          </cell>
        </row>
        <row r="3259">
          <cell r="A3259" t="str">
            <v>HOONG SENG KEE INDUSTRIES CO., LTD.</v>
          </cell>
        </row>
        <row r="3260">
          <cell r="A3260" t="str">
            <v>HOONG SENG KEE INDUSTRIES CO., LTD.</v>
          </cell>
        </row>
        <row r="3261">
          <cell r="A3261" t="str">
            <v>HOOP S.A</v>
          </cell>
        </row>
        <row r="3262">
          <cell r="A3262" t="str">
            <v>HOOP S.A.</v>
          </cell>
        </row>
        <row r="3263">
          <cell r="A3263" t="str">
            <v>HOOP SA</v>
          </cell>
        </row>
        <row r="3264">
          <cell r="A3264" t="str">
            <v>HOOP SA</v>
          </cell>
        </row>
        <row r="3265">
          <cell r="A3265" t="str">
            <v>HOOP SA</v>
          </cell>
        </row>
        <row r="3266">
          <cell r="A3266" t="str">
            <v>HOOP SA</v>
          </cell>
        </row>
        <row r="3267">
          <cell r="A3267" t="str">
            <v>HOSTBROOK SPA</v>
          </cell>
        </row>
        <row r="3268">
          <cell r="A3268" t="str">
            <v>HOSTBROOK SPA</v>
          </cell>
        </row>
        <row r="3269">
          <cell r="A3269" t="str">
            <v>HOTEL BEDFORD</v>
          </cell>
        </row>
        <row r="3270">
          <cell r="A3270" t="str">
            <v>HOTEL BEDFORD</v>
          </cell>
        </row>
        <row r="3271">
          <cell r="A3271" t="str">
            <v>HOTEL IBIS</v>
          </cell>
        </row>
        <row r="3272">
          <cell r="A3272" t="str">
            <v>HOTEL IBIS</v>
          </cell>
        </row>
        <row r="3273">
          <cell r="A3273" t="str">
            <v>HOTEL MOZART</v>
          </cell>
        </row>
        <row r="3274">
          <cell r="A3274" t="str">
            <v>HP PACKAGING (NZ) LTD</v>
          </cell>
        </row>
        <row r="3275">
          <cell r="A3275" t="str">
            <v>HP PACKAGING (NZ) LTD</v>
          </cell>
        </row>
        <row r="3276">
          <cell r="A3276" t="str">
            <v>HRANEXPORT</v>
          </cell>
        </row>
        <row r="3277">
          <cell r="A3277" t="str">
            <v>HRANEXPORT</v>
          </cell>
        </row>
        <row r="3278">
          <cell r="A3278" t="str">
            <v>HUICOMA</v>
          </cell>
        </row>
        <row r="3279">
          <cell r="A3279" t="str">
            <v>HUICOMA</v>
          </cell>
        </row>
        <row r="3280">
          <cell r="A3280" t="str">
            <v>HUILERIE ABEILLE</v>
          </cell>
        </row>
        <row r="3281">
          <cell r="A3281" t="str">
            <v>HUILERIE ABEILLE</v>
          </cell>
        </row>
        <row r="3282">
          <cell r="A3282" t="str">
            <v>HUILERIE DE SERIGNAN</v>
          </cell>
        </row>
        <row r="3283">
          <cell r="A3283" t="str">
            <v>HUILERIE DU SOUSS</v>
          </cell>
        </row>
        <row r="3284">
          <cell r="A3284" t="str">
            <v>HUILERIE DU SOUSS</v>
          </cell>
        </row>
        <row r="3285">
          <cell r="A3285" t="str">
            <v>HUSKY INJECTION</v>
          </cell>
        </row>
        <row r="3286">
          <cell r="A3286" t="str">
            <v>HUSKY INJECTION</v>
          </cell>
        </row>
        <row r="3287">
          <cell r="A3287" t="str">
            <v>HUSKY INJECTION MOLDING</v>
          </cell>
        </row>
        <row r="3288">
          <cell r="A3288" t="str">
            <v>HUSKY INJECTION MOLDING</v>
          </cell>
        </row>
        <row r="3289">
          <cell r="A3289" t="str">
            <v>HYDROCHEM SRL</v>
          </cell>
        </row>
        <row r="3290">
          <cell r="A3290" t="str">
            <v>HYDROCHEM SRL</v>
          </cell>
        </row>
        <row r="3291">
          <cell r="A3291" t="str">
            <v>HYOSUNG CORPORATION, DAEJEON PLANT</v>
          </cell>
        </row>
        <row r="3292">
          <cell r="A3292" t="str">
            <v>HYOSUNG CORPORATION, DAEJEON PLANT</v>
          </cell>
        </row>
        <row r="3293">
          <cell r="A3293" t="str">
            <v>HYOSUNG CORPORATION, DAEJEON PLANT</v>
          </cell>
        </row>
        <row r="3294">
          <cell r="A3294" t="str">
            <v>HYOSUNG CORPORATION, DAEJEON PLANT</v>
          </cell>
        </row>
        <row r="3295">
          <cell r="A3295" t="str">
            <v>HYOSUNG CORPORATION, JINCHEON PLANT</v>
          </cell>
        </row>
        <row r="3296">
          <cell r="A3296" t="str">
            <v>HYOSUNG CORPORATION, JINCHEON PLANT</v>
          </cell>
        </row>
        <row r="3297">
          <cell r="A3297" t="str">
            <v>HYOSUNG CORPORATION, YANGSAN PLANT</v>
          </cell>
        </row>
        <row r="3298">
          <cell r="A3298" t="str">
            <v>HYOSUNG T&amp;C</v>
          </cell>
        </row>
        <row r="3299">
          <cell r="A3299" t="str">
            <v>HYOSUNG T&amp;C</v>
          </cell>
        </row>
        <row r="3300">
          <cell r="A3300" t="str">
            <v>HYOSUNG T&amp;C</v>
          </cell>
        </row>
        <row r="3301">
          <cell r="A3301" t="str">
            <v>HYOSUNG T&amp;C</v>
          </cell>
        </row>
        <row r="3302">
          <cell r="A3302" t="str">
            <v>HYOSUNG(AMERICA),INC.</v>
          </cell>
        </row>
        <row r="3303">
          <cell r="A3303" t="str">
            <v>HYOSUNG(AMERICA),INC.</v>
          </cell>
        </row>
        <row r="3304">
          <cell r="A3304" t="str">
            <v>I.C.E. (INGENIERIE, CONCEPTION</v>
          </cell>
        </row>
        <row r="3305">
          <cell r="A3305" t="str">
            <v>I.C.E. (INGENIERIE, CONCEPTION</v>
          </cell>
        </row>
        <row r="3306">
          <cell r="A3306" t="str">
            <v>I.K. ANASTASOPOULOS &amp; SON O.E.</v>
          </cell>
        </row>
        <row r="3307">
          <cell r="A3307" t="str">
            <v>I.M.F (INDUSTRIE MECANIQUE</v>
          </cell>
        </row>
        <row r="3308">
          <cell r="A3308" t="str">
            <v>I.M.F (INDUSTRIE MECANIQUE</v>
          </cell>
        </row>
        <row r="3309">
          <cell r="A3309" t="str">
            <v>I.M.S.P LTD</v>
          </cell>
        </row>
        <row r="3310">
          <cell r="A3310" t="str">
            <v>IBC PLASTIC SYSTEMS LIMITED</v>
          </cell>
        </row>
        <row r="3311">
          <cell r="A3311" t="str">
            <v>IBEROAPLA PORTUGAL</v>
          </cell>
        </row>
        <row r="3312">
          <cell r="A3312" t="str">
            <v>IBEROAPLA PORTUGAL</v>
          </cell>
        </row>
        <row r="3313">
          <cell r="A3313" t="str">
            <v>IBERPLAST SA.</v>
          </cell>
        </row>
        <row r="3314">
          <cell r="A3314" t="str">
            <v>IBERPLAST SA.</v>
          </cell>
        </row>
        <row r="3315">
          <cell r="A3315" t="str">
            <v>IBP BEOGRAD</v>
          </cell>
        </row>
        <row r="3316">
          <cell r="A3316" t="str">
            <v>IBP BEOGRAD</v>
          </cell>
        </row>
        <row r="3317">
          <cell r="A3317" t="str">
            <v>ICE RIVER SPRINGS WATER CO. INC.</v>
          </cell>
        </row>
        <row r="3318">
          <cell r="A3318" t="str">
            <v>ICELAND SPRING</v>
          </cell>
        </row>
        <row r="3319">
          <cell r="A3319" t="str">
            <v>IDROPEJO SPA</v>
          </cell>
        </row>
        <row r="3320">
          <cell r="A3320" t="str">
            <v>IDROPEJO SPA</v>
          </cell>
        </row>
        <row r="3321">
          <cell r="A3321" t="str">
            <v>IFAB BALTIC SIA</v>
          </cell>
        </row>
        <row r="3322">
          <cell r="A3322" t="str">
            <v>IFFCO EGYPT</v>
          </cell>
        </row>
        <row r="3323">
          <cell r="A3323" t="str">
            <v>IFFCO EGYPT S.A.E.</v>
          </cell>
        </row>
        <row r="3324">
          <cell r="A3324" t="str">
            <v>IFFCO EGYPT S.A.E.</v>
          </cell>
        </row>
        <row r="3325">
          <cell r="A3325" t="str">
            <v>IFI IRAN FOOD INDUSTRIES</v>
          </cell>
        </row>
        <row r="3326">
          <cell r="A3326" t="str">
            <v>IFTA D.O.O.</v>
          </cell>
        </row>
        <row r="3327">
          <cell r="A3327" t="str">
            <v>IFTA D.O.O.</v>
          </cell>
        </row>
        <row r="3328">
          <cell r="A3328" t="str">
            <v>IKOGOSI WARM SPRING NIGERIA LTD</v>
          </cell>
        </row>
        <row r="3329">
          <cell r="A3329" t="str">
            <v>IMCO FOOD PACK CO., LTD.</v>
          </cell>
        </row>
        <row r="3330">
          <cell r="A3330" t="str">
            <v>IMCO FOOD PACK CO., LTD.</v>
          </cell>
        </row>
        <row r="3331">
          <cell r="A3331" t="str">
            <v>IMCO FOODPACK CO., LTD.</v>
          </cell>
        </row>
        <row r="3332">
          <cell r="A3332" t="str">
            <v>IMCO FOODPACK CO., LTD.</v>
          </cell>
        </row>
        <row r="3333">
          <cell r="A3333" t="str">
            <v>INCA INTERNATIONAL SPA</v>
          </cell>
        </row>
        <row r="3334">
          <cell r="A3334" t="str">
            <v>INCA INTERNATIONAL SPA</v>
          </cell>
        </row>
        <row r="3335">
          <cell r="A3335" t="str">
            <v>INCAKOLA</v>
          </cell>
        </row>
        <row r="3336">
          <cell r="A3336" t="str">
            <v>INCAKOLA</v>
          </cell>
        </row>
        <row r="3337">
          <cell r="A3337" t="str">
            <v>INCHCAPE EXPORT LTD</v>
          </cell>
        </row>
        <row r="3338">
          <cell r="A3338" t="str">
            <v>INCHCAPE EXPORT LTD</v>
          </cell>
        </row>
        <row r="3339">
          <cell r="A3339" t="str">
            <v>INCOROCK</v>
          </cell>
        </row>
        <row r="3340">
          <cell r="A3340" t="str">
            <v>INCOROCK</v>
          </cell>
        </row>
        <row r="3341">
          <cell r="A3341" t="str">
            <v>IND. E COM. DE BEBIDAS FUNADA LTDA.</v>
          </cell>
        </row>
        <row r="3342">
          <cell r="A3342" t="str">
            <v>INDAIA BRASIL/AGUAS MINERAIS LTDA</v>
          </cell>
        </row>
        <row r="3343">
          <cell r="A3343" t="str">
            <v>INDAIA BRASIL/AGUAS MINERAIS LTDA</v>
          </cell>
        </row>
        <row r="3344">
          <cell r="A3344" t="str">
            <v>INDEGA</v>
          </cell>
        </row>
        <row r="3345">
          <cell r="A3345" t="str">
            <v>INDEGA</v>
          </cell>
        </row>
        <row r="3346">
          <cell r="A3346" t="str">
            <v>INDORAMA</v>
          </cell>
        </row>
        <row r="3347">
          <cell r="A3347" t="str">
            <v>INDORAMA</v>
          </cell>
        </row>
        <row r="3348">
          <cell r="A3348" t="str">
            <v>INDUSTRIA EMBOTELLADORA DE MEXICO</v>
          </cell>
        </row>
        <row r="3349">
          <cell r="A3349" t="str">
            <v>INDUSTRIA EMBOTELLADORA DE MEXICO</v>
          </cell>
        </row>
        <row r="3350">
          <cell r="A3350" t="str">
            <v>INDUSTRIA PLASTICAS VICTORIA</v>
          </cell>
        </row>
        <row r="3351">
          <cell r="A3351" t="str">
            <v>INDUSTRIA PLASTICAS VICTORIA</v>
          </cell>
        </row>
        <row r="3352">
          <cell r="A3352" t="str">
            <v>INDUSTRIA REFRESQUERA PENINSULAR SA</v>
          </cell>
        </row>
        <row r="3353">
          <cell r="A3353" t="str">
            <v>INDUSTRIA REFRESQUERA PENINSULAR SA</v>
          </cell>
        </row>
        <row r="3354">
          <cell r="A3354" t="str">
            <v>INDUSTRIAL ACEITERA SA DE C.V.</v>
          </cell>
        </row>
        <row r="3355">
          <cell r="A3355" t="str">
            <v>INDUSTRIAL ACEITERA SA DE C.V.</v>
          </cell>
        </row>
        <row r="3356">
          <cell r="A3356" t="str">
            <v>INDUSTRIAL EMBOTELLADORA DEL VALLE</v>
          </cell>
        </row>
        <row r="3357">
          <cell r="A3357" t="str">
            <v>INDUSTRIAL EMBOTELLADORA DEL VALLE</v>
          </cell>
        </row>
        <row r="3358">
          <cell r="A3358" t="str">
            <v>INDUSTRIAL PATRONA SA DE CV</v>
          </cell>
        </row>
        <row r="3359">
          <cell r="A3359" t="str">
            <v>INDUSTRIAL PATRONA SA DE CV</v>
          </cell>
        </row>
        <row r="3360">
          <cell r="A3360" t="str">
            <v>INDUSTRIAL SOFT DRINKS BOTTLING CO</v>
          </cell>
        </row>
        <row r="3361">
          <cell r="A3361" t="str">
            <v>INDUSTRIAL SOFT DRINKS BOTTLING CO</v>
          </cell>
        </row>
        <row r="3362">
          <cell r="A3362" t="str">
            <v>INDUSTRIAL TECHNIQUE LTD</v>
          </cell>
        </row>
        <row r="3363">
          <cell r="A3363" t="str">
            <v>INDUSTRIAS ANANOS</v>
          </cell>
        </row>
        <row r="3364">
          <cell r="A3364" t="str">
            <v>INDUSTRIAS ANANOS</v>
          </cell>
        </row>
        <row r="3365">
          <cell r="A3365" t="str">
            <v>INDUSTRIAS ANANOS DE VENEZUELA C.A.</v>
          </cell>
        </row>
        <row r="3366">
          <cell r="A3366" t="str">
            <v>INDUSTRIAS ANANOS DE VENEZUELA C.A.</v>
          </cell>
        </row>
        <row r="3367">
          <cell r="A3367" t="str">
            <v>INDUSTRIAS ANANOS S.A.</v>
          </cell>
        </row>
        <row r="3368">
          <cell r="A3368" t="str">
            <v>INDUSTRIAS ANANOS S.A.</v>
          </cell>
        </row>
        <row r="3369">
          <cell r="A3369" t="str">
            <v>INDUSTRIAS CLAZAGO S.A. DE CV</v>
          </cell>
        </row>
        <row r="3370">
          <cell r="A3370" t="str">
            <v>INDUSTRIAS CLAZAGO S.A. DE CV</v>
          </cell>
        </row>
        <row r="3371">
          <cell r="A3371" t="str">
            <v>INDUSTRIAS CRISTAL DE CENTROAMERICA</v>
          </cell>
        </row>
        <row r="3372">
          <cell r="A3372" t="str">
            <v>INDUSTRIAS CRISTAL DE CENTROAMERICA</v>
          </cell>
        </row>
        <row r="3373">
          <cell r="A3373" t="str">
            <v>INDUSTRIAS DE ACEITE S.A.</v>
          </cell>
        </row>
        <row r="3374">
          <cell r="A3374" t="str">
            <v>INDUSTRIAS DE ACEITE S.A.</v>
          </cell>
        </row>
        <row r="3375">
          <cell r="A3375" t="str">
            <v>INDUSTRIAS LA CONSTANCIA SA DE CV</v>
          </cell>
        </row>
        <row r="3376">
          <cell r="A3376" t="str">
            <v>INDUSTRIAS LA CONSTANCIA SA DE CV</v>
          </cell>
        </row>
        <row r="3377">
          <cell r="A3377" t="str">
            <v>INDUSTRIAS LACTEAS CERVERA SA</v>
          </cell>
        </row>
        <row r="3378">
          <cell r="A3378" t="str">
            <v>INDUSTRIAS LACTEAS CERVERA SA</v>
          </cell>
        </row>
        <row r="3379">
          <cell r="A3379" t="str">
            <v>INDUSTRIAS LACTEAS DE VIC (LETEL)</v>
          </cell>
        </row>
        <row r="3380">
          <cell r="A3380" t="str">
            <v>INDUSTRIAS LACTEAS DE VIC (LETEL)</v>
          </cell>
        </row>
        <row r="3381">
          <cell r="A3381" t="str">
            <v>INDUSTRIAS LACTEAS VALLISOLETANAS,</v>
          </cell>
        </row>
        <row r="3382">
          <cell r="A3382" t="str">
            <v>INDUSTRIAS LACTEAS VALLISOLETANAS,</v>
          </cell>
        </row>
        <row r="3383">
          <cell r="A3383" t="str">
            <v>INDUSTRIAS PACOCHA S.A.</v>
          </cell>
        </row>
        <row r="3384">
          <cell r="A3384" t="str">
            <v>INDUSTRIAS PACOCHA S.A.</v>
          </cell>
        </row>
        <row r="3385">
          <cell r="A3385" t="str">
            <v>INDUSTRIE SERVICES</v>
          </cell>
        </row>
        <row r="3386">
          <cell r="A3386" t="str">
            <v>INDUSTRIE SERVICES</v>
          </cell>
        </row>
        <row r="3387">
          <cell r="A3387" t="str">
            <v>INDUSTRIE TOGNI SPA</v>
          </cell>
        </row>
        <row r="3388">
          <cell r="A3388" t="str">
            <v>INDUSTRIE TOGNI SPA</v>
          </cell>
        </row>
        <row r="3389">
          <cell r="A3389" t="str">
            <v>INDUSTRIE TOGNI SPA</v>
          </cell>
        </row>
        <row r="3390">
          <cell r="A3390" t="str">
            <v>INDUSTRIE TOGNI SPA</v>
          </cell>
        </row>
        <row r="3391">
          <cell r="A3391" t="str">
            <v>INDUSTRIE VERTRETUNGEN GES MBH</v>
          </cell>
        </row>
        <row r="3392">
          <cell r="A3392" t="str">
            <v>INDUSTRIE VERTRETUNGEN GES MBH</v>
          </cell>
        </row>
        <row r="3393">
          <cell r="A3393" t="str">
            <v>INERGY AUTOMOTIVE SYSTEMS CENTRE</v>
          </cell>
        </row>
        <row r="3394">
          <cell r="A3394" t="str">
            <v>INERGY AUTOMOTIVE SYSTEMS CENTRE</v>
          </cell>
        </row>
        <row r="3395">
          <cell r="A3395" t="str">
            <v>INESFOOD GROUP</v>
          </cell>
        </row>
        <row r="3396">
          <cell r="A3396" t="str">
            <v>INESFOOD GROUP</v>
          </cell>
        </row>
        <row r="3397">
          <cell r="A3397" t="str">
            <v>INEX N.V.</v>
          </cell>
        </row>
        <row r="3398">
          <cell r="A3398" t="str">
            <v>INEX N.V.</v>
          </cell>
        </row>
        <row r="3399">
          <cell r="A3399" t="str">
            <v>ING LEASE</v>
          </cell>
        </row>
        <row r="3400">
          <cell r="A3400" t="str">
            <v>ING LEASE</v>
          </cell>
        </row>
        <row r="3401">
          <cell r="A3401" t="str">
            <v>INGASEOSAS GASEOSAS SA</v>
          </cell>
        </row>
        <row r="3402">
          <cell r="A3402" t="str">
            <v>INGASEOSAS GASEOSAS SA</v>
          </cell>
        </row>
        <row r="3403">
          <cell r="A3403" t="str">
            <v>INGEROP</v>
          </cell>
        </row>
        <row r="3404">
          <cell r="A3404" t="str">
            <v>INGEROP</v>
          </cell>
        </row>
        <row r="3405">
          <cell r="A3405" t="str">
            <v>INGEROP, OPEN STOCK COMPANY</v>
          </cell>
        </row>
        <row r="3406">
          <cell r="A3406" t="str">
            <v>INGEROP, OPEN STOCK COMPANY</v>
          </cell>
        </row>
        <row r="3407">
          <cell r="A3407" t="str">
            <v>INJEPET EMBALAGENS LTDA</v>
          </cell>
        </row>
        <row r="3408">
          <cell r="A3408" t="str">
            <v>INJEPET EMBALAGENS LTDA</v>
          </cell>
        </row>
        <row r="3409">
          <cell r="A3409" t="str">
            <v>INMOBILIARIA HILLS S.A. DE C.V</v>
          </cell>
        </row>
        <row r="3410">
          <cell r="A3410" t="str">
            <v>INMOBILIARIA HILLS S.A. DE C.V</v>
          </cell>
        </row>
        <row r="3411">
          <cell r="A3411" t="str">
            <v>INNOVATIVE TECH PACK LTD.ED</v>
          </cell>
        </row>
        <row r="3412">
          <cell r="A3412" t="str">
            <v>INNOVATIVE TECH PACK LTD.ED</v>
          </cell>
        </row>
        <row r="3413">
          <cell r="A3413" t="str">
            <v>INPET CO., LTD.</v>
          </cell>
        </row>
        <row r="3414">
          <cell r="A3414" t="str">
            <v>INPET CO., LTD.</v>
          </cell>
        </row>
        <row r="3415">
          <cell r="A3415" t="str">
            <v>INPET S.A.E.C.A</v>
          </cell>
        </row>
        <row r="3416">
          <cell r="A3416" t="str">
            <v>INPET S.A.E.C.A</v>
          </cell>
        </row>
        <row r="3417">
          <cell r="A3417" t="str">
            <v>INSTITUT HENRIJEAN</v>
          </cell>
        </row>
        <row r="3418">
          <cell r="A3418" t="str">
            <v>INSTITUT HENRIJEAN</v>
          </cell>
        </row>
        <row r="3419">
          <cell r="A3419" t="str">
            <v>INTEC MASCHINEN-EXPORT GMBH</v>
          </cell>
        </row>
        <row r="3420">
          <cell r="A3420" t="str">
            <v>INTERBRAND S.A.L.</v>
          </cell>
        </row>
        <row r="3421">
          <cell r="A3421" t="str">
            <v>INTERBREW BELGIUM N.V.</v>
          </cell>
        </row>
        <row r="3422">
          <cell r="A3422" t="str">
            <v>INTERGULF LTD.</v>
          </cell>
        </row>
        <row r="3423">
          <cell r="A3423" t="str">
            <v>INTERIMPEX PROMET</v>
          </cell>
        </row>
        <row r="3424">
          <cell r="A3424" t="str">
            <v>INTERIMPEX PROMET</v>
          </cell>
        </row>
        <row r="3425">
          <cell r="A3425" t="str">
            <v>INTERLAC</v>
          </cell>
        </row>
        <row r="3426">
          <cell r="A3426" t="str">
            <v>INTERLAC</v>
          </cell>
        </row>
        <row r="3427">
          <cell r="A3427" t="str">
            <v>INTERNATIONAL BEVERAGES</v>
          </cell>
        </row>
        <row r="3428">
          <cell r="A3428" t="str">
            <v>INTERNATIONAL BEVERAGES</v>
          </cell>
        </row>
        <row r="3429">
          <cell r="A3429" t="str">
            <v>INTERNATIONAL BUSINESS AGENCY</v>
          </cell>
        </row>
        <row r="3430">
          <cell r="A3430" t="str">
            <v>INTERNATIONAL BUSINESS AGENCY</v>
          </cell>
        </row>
        <row r="3431">
          <cell r="A3431" t="str">
            <v>INTERNATIONAL CORPORATION LTD</v>
          </cell>
        </row>
        <row r="3432">
          <cell r="A3432" t="str">
            <v>INTERNATIONAL CORPORATION LTD</v>
          </cell>
        </row>
        <row r="3433">
          <cell r="A3433" t="str">
            <v>INTERNATIONAL FOODSTUFFS CO.</v>
          </cell>
        </row>
        <row r="3434">
          <cell r="A3434" t="str">
            <v>INTERNATIONAL FOURNITURES</v>
          </cell>
        </row>
        <row r="3435">
          <cell r="A3435" t="str">
            <v>INTERNATIONAL FOURNITURES</v>
          </cell>
        </row>
        <row r="3436">
          <cell r="A3436" t="str">
            <v>INTERNATIONAL MEAT PROCESSING</v>
          </cell>
        </row>
        <row r="3437">
          <cell r="A3437" t="str">
            <v>INTERNATIONAL MEAT PROCESSING</v>
          </cell>
        </row>
        <row r="3438">
          <cell r="A3438" t="str">
            <v>INTERNATIONAL PACKAGING</v>
          </cell>
        </row>
        <row r="3439">
          <cell r="A3439" t="str">
            <v>INTERNATIONAL PACKAGING</v>
          </cell>
        </row>
        <row r="3440">
          <cell r="A3440" t="str">
            <v>INTERNATIONAL PHARMACEUTICAL AGENCY</v>
          </cell>
        </row>
        <row r="3441">
          <cell r="A3441" t="str">
            <v>INTERNATIONAL PHARMACEUTICAL AGENCY</v>
          </cell>
        </row>
        <row r="3442">
          <cell r="A3442" t="str">
            <v>INTEROIL</v>
          </cell>
        </row>
        <row r="3443">
          <cell r="A3443" t="str">
            <v>INTERSUN</v>
          </cell>
        </row>
        <row r="3444">
          <cell r="A3444" t="str">
            <v>INTERSUN</v>
          </cell>
        </row>
        <row r="3445">
          <cell r="A3445" t="str">
            <v>INTI S.A.I.C. PLANTA CORDOBA</v>
          </cell>
        </row>
        <row r="3446">
          <cell r="A3446" t="str">
            <v>INTI S.A.I.C. PLANTA CORDOBA</v>
          </cell>
        </row>
        <row r="3447">
          <cell r="A3447" t="str">
            <v>INVESCO LIMITED</v>
          </cell>
        </row>
        <row r="3448">
          <cell r="A3448" t="str">
            <v>INVESCO LIMITED</v>
          </cell>
        </row>
        <row r="3449">
          <cell r="A3449" t="str">
            <v>INZA</v>
          </cell>
        </row>
        <row r="3450">
          <cell r="A3450" t="str">
            <v>INZA</v>
          </cell>
        </row>
        <row r="3451">
          <cell r="A3451" t="str">
            <v>IOLI NATURAL MINERAL WATER</v>
          </cell>
        </row>
        <row r="3452">
          <cell r="A3452" t="str">
            <v>IP SYSTEM</v>
          </cell>
        </row>
        <row r="3453">
          <cell r="A3453" t="str">
            <v>IP SYSTEM</v>
          </cell>
        </row>
        <row r="3454">
          <cell r="A3454" t="str">
            <v>IPB CONSULTING GMBH</v>
          </cell>
        </row>
        <row r="3455">
          <cell r="A3455" t="str">
            <v>IPB CONSULTING GMBH</v>
          </cell>
        </row>
        <row r="3456">
          <cell r="A3456" t="str">
            <v>IPEK SUVI ICECEKLER SAN VE TIC AS</v>
          </cell>
        </row>
        <row r="3457">
          <cell r="A3457" t="str">
            <v>IPEK SUVI ICECEKLER SAN VE TIC AS</v>
          </cell>
        </row>
        <row r="3458">
          <cell r="A3458" t="str">
            <v>IRANIAN PARENTERAL PRODUCTS CO</v>
          </cell>
        </row>
        <row r="3459">
          <cell r="A3459" t="str">
            <v>IRANIAN PARENTERAL PRODUCTS CO</v>
          </cell>
        </row>
        <row r="3460">
          <cell r="A3460" t="str">
            <v>IRKOURSKPICHEROM</v>
          </cell>
        </row>
        <row r="3461">
          <cell r="A3461" t="str">
            <v>IRKOURSKPICHEROM</v>
          </cell>
        </row>
        <row r="3462">
          <cell r="A3462" t="str">
            <v>ISHIZUKA GLASS IWAKURA PLANT</v>
          </cell>
        </row>
        <row r="3463">
          <cell r="A3463" t="str">
            <v>ISHIZUKA GLASS IWAKURA PLANT</v>
          </cell>
        </row>
        <row r="3464">
          <cell r="A3464" t="str">
            <v>ISHIZUKA GLASS TOKYO PLANT</v>
          </cell>
        </row>
        <row r="3465">
          <cell r="A3465" t="str">
            <v>ISHIZUKA GLASS TOKYO PLANT</v>
          </cell>
        </row>
        <row r="3466">
          <cell r="A3466" t="str">
            <v>ISLA MONDIAL</v>
          </cell>
        </row>
        <row r="3467">
          <cell r="A3467" t="str">
            <v>ITALAQUAE S.P.A.</v>
          </cell>
        </row>
        <row r="3468">
          <cell r="A3468" t="str">
            <v>ITALAQUAE S.P.A.</v>
          </cell>
        </row>
        <row r="3469">
          <cell r="A3469" t="str">
            <v>ITALPET PREFROME SPA</v>
          </cell>
        </row>
        <row r="3470">
          <cell r="A3470" t="str">
            <v>ITALPET PREFROME SPA</v>
          </cell>
        </row>
        <row r="3471">
          <cell r="A3471" t="str">
            <v>ITD ,  LTD</v>
          </cell>
        </row>
        <row r="3472">
          <cell r="A3472" t="str">
            <v>ITD ,  LTD</v>
          </cell>
        </row>
        <row r="3473">
          <cell r="A3473" t="str">
            <v>ITENGEI S.R.L.</v>
          </cell>
        </row>
        <row r="3474">
          <cell r="A3474" t="str">
            <v>ITENGEI S.R.L.</v>
          </cell>
        </row>
        <row r="3475">
          <cell r="A3475" t="str">
            <v>ITERA</v>
          </cell>
        </row>
        <row r="3476">
          <cell r="A3476" t="str">
            <v>ITERA</v>
          </cell>
        </row>
        <row r="3477">
          <cell r="A3477" t="str">
            <v>ITM FRANCE</v>
          </cell>
        </row>
        <row r="3478">
          <cell r="A3478" t="str">
            <v>ITM FRANCE</v>
          </cell>
        </row>
        <row r="3479">
          <cell r="A3479" t="str">
            <v>ITS</v>
          </cell>
        </row>
        <row r="3480">
          <cell r="A3480" t="str">
            <v>ITS PLASTIC</v>
          </cell>
        </row>
        <row r="3481">
          <cell r="A3481" t="str">
            <v>ITS PLASTIC</v>
          </cell>
        </row>
        <row r="3482">
          <cell r="A3482" t="str">
            <v>ITW MIMA SYSTEMS</v>
          </cell>
        </row>
        <row r="3483">
          <cell r="A3483" t="str">
            <v>IVANOVO BEWING COMPANY</v>
          </cell>
        </row>
        <row r="3484">
          <cell r="A3484" t="str">
            <v>IVESS</v>
          </cell>
        </row>
        <row r="3485">
          <cell r="A3485" t="str">
            <v>IVESS</v>
          </cell>
        </row>
        <row r="3486">
          <cell r="A3486" t="str">
            <v>IVOIRIENNE DE MANUFACTURES</v>
          </cell>
        </row>
        <row r="3487">
          <cell r="A3487" t="str">
            <v>IVOIRIENNE DE MANUFACTURES</v>
          </cell>
        </row>
        <row r="3488">
          <cell r="A3488" t="str">
            <v>IZVOR BOTTLING COMPANY PLC</v>
          </cell>
        </row>
        <row r="3489">
          <cell r="A3489" t="str">
            <v>IZVOR BOTTLING COMPANY PLC.</v>
          </cell>
        </row>
        <row r="3490">
          <cell r="A3490" t="str">
            <v>J. GARCIA CARRION LA MANCHA S.A</v>
          </cell>
        </row>
        <row r="3491">
          <cell r="A3491" t="str">
            <v>J. GARCIA CARRION LA MANCHA S.A</v>
          </cell>
        </row>
        <row r="3492">
          <cell r="A3492" t="str">
            <v>J. STAMATAKIS AND SONS O.E.</v>
          </cell>
        </row>
        <row r="3493">
          <cell r="A3493" t="str">
            <v>J. STAMATAKIS AND SONS O.E.</v>
          </cell>
        </row>
        <row r="3494">
          <cell r="A3494" t="str">
            <v>J.R. SABATER</v>
          </cell>
        </row>
        <row r="3495">
          <cell r="A3495" t="str">
            <v>J.R. SABATER</v>
          </cell>
        </row>
        <row r="3496">
          <cell r="A3496" t="str">
            <v>JABS</v>
          </cell>
        </row>
        <row r="3497">
          <cell r="A3497" t="str">
            <v>JABS</v>
          </cell>
        </row>
        <row r="3498">
          <cell r="A3498" t="str">
            <v>JACSSY PLAST</v>
          </cell>
        </row>
        <row r="3499">
          <cell r="A3499" t="str">
            <v>JACSSY PLAST</v>
          </cell>
        </row>
        <row r="3500">
          <cell r="A3500" t="str">
            <v>JAFORA TABORI LTD</v>
          </cell>
        </row>
        <row r="3501">
          <cell r="A3501" t="str">
            <v>JAFORA TABORI LTD</v>
          </cell>
        </row>
        <row r="3502">
          <cell r="A3502" t="str">
            <v>JAKIRM S.A.</v>
          </cell>
        </row>
        <row r="3503">
          <cell r="A3503" t="str">
            <v>JAKIRM S.A.</v>
          </cell>
        </row>
        <row r="3504">
          <cell r="A3504" t="str">
            <v>JAMNICA</v>
          </cell>
        </row>
        <row r="3505">
          <cell r="A3505" t="str">
            <v>JAMNICA</v>
          </cell>
        </row>
        <row r="3506">
          <cell r="A3506" t="str">
            <v>JAMNICA D. D.</v>
          </cell>
        </row>
        <row r="3507">
          <cell r="A3507" t="str">
            <v>JAMNICA D. D.</v>
          </cell>
        </row>
        <row r="3508">
          <cell r="A3508" t="str">
            <v>JAMNICA D.D.</v>
          </cell>
        </row>
        <row r="3509">
          <cell r="A3509" t="str">
            <v>JANWISE LTD</v>
          </cell>
        </row>
        <row r="3510">
          <cell r="A3510" t="str">
            <v>JAP</v>
          </cell>
        </row>
        <row r="3511">
          <cell r="A3511" t="str">
            <v>JASPER PRODUCTS</v>
          </cell>
        </row>
        <row r="3512">
          <cell r="A3512" t="str">
            <v>JCS VODOKANAL</v>
          </cell>
        </row>
        <row r="3513">
          <cell r="A3513" t="str">
            <v>JCS VODOKANAL</v>
          </cell>
        </row>
        <row r="3514">
          <cell r="A3514" t="str">
            <v>JEAN PERRET S.A.</v>
          </cell>
        </row>
        <row r="3515">
          <cell r="A3515" t="str">
            <v>JEAN PERRET S.A.</v>
          </cell>
        </row>
        <row r="3516">
          <cell r="A3516" t="str">
            <v>JEEMA MINERAL WATER</v>
          </cell>
        </row>
        <row r="3517">
          <cell r="A3517" t="str">
            <v>JEKO-PLASTICS</v>
          </cell>
        </row>
        <row r="3518">
          <cell r="A3518" t="str">
            <v>JET-PACK INTERNATIONAL</v>
          </cell>
        </row>
        <row r="3519">
          <cell r="A3519" t="str">
            <v>JET-PACK INTERNATIONAL</v>
          </cell>
        </row>
        <row r="3520">
          <cell r="A3520" t="str">
            <v>JILANI MULTIPACK</v>
          </cell>
        </row>
        <row r="3521">
          <cell r="A3521" t="str">
            <v>JILANI MULTIPACK</v>
          </cell>
        </row>
        <row r="3522">
          <cell r="A3522" t="str">
            <v>JIN MAI LANG BEVERAGE CO LTD</v>
          </cell>
        </row>
        <row r="3523">
          <cell r="A3523" t="str">
            <v>JINSOL TRADING COMPANY</v>
          </cell>
        </row>
        <row r="3524">
          <cell r="A3524" t="str">
            <v>JINSOL TRADING COMPANY</v>
          </cell>
        </row>
        <row r="3525">
          <cell r="A3525" t="str">
            <v>JOHN A MASON GMBH &amp; CO KG</v>
          </cell>
        </row>
        <row r="3526">
          <cell r="A3526" t="str">
            <v>JOHN A MASON GMBH &amp; CO KG</v>
          </cell>
        </row>
        <row r="3527">
          <cell r="A3527" t="str">
            <v>JOHN BARRITT &amp; SON LTD.</v>
          </cell>
        </row>
        <row r="3528">
          <cell r="A3528" t="str">
            <v>JOHN BARRITT &amp; SON LTD.</v>
          </cell>
        </row>
        <row r="3529">
          <cell r="A3529" t="str">
            <v>JOHNSON NEW CASTLE</v>
          </cell>
        </row>
        <row r="3530">
          <cell r="A3530" t="str">
            <v>JOHNSON NEW CASTLE</v>
          </cell>
        </row>
        <row r="3531">
          <cell r="A3531" t="str">
            <v>JOINT VENTURE DOBRA VODA</v>
          </cell>
        </row>
        <row r="3532">
          <cell r="A3532" t="str">
            <v>JOINT VENTURE DOBRA VODA</v>
          </cell>
        </row>
        <row r="3533">
          <cell r="A3533" t="str">
            <v>JOLIVAL</v>
          </cell>
        </row>
        <row r="3534">
          <cell r="A3534" t="str">
            <v>JORDAN ICE AND AERATED WATER</v>
          </cell>
        </row>
        <row r="3535">
          <cell r="A3535" t="str">
            <v>JORDAN ICE AND AERATED WATER</v>
          </cell>
        </row>
        <row r="3536">
          <cell r="A3536" t="str">
            <v>JOUD TRADING CO.</v>
          </cell>
        </row>
        <row r="3537">
          <cell r="A3537" t="str">
            <v>JOUD TRADING CO.</v>
          </cell>
        </row>
        <row r="3538">
          <cell r="A3538" t="str">
            <v>JP AIGUILLE</v>
          </cell>
        </row>
        <row r="3539">
          <cell r="A3539" t="str">
            <v>JP AIGUILLE</v>
          </cell>
        </row>
        <row r="3540">
          <cell r="A3540" t="str">
            <v>JPS LAIT</v>
          </cell>
        </row>
        <row r="3541">
          <cell r="A3541" t="str">
            <v>JSC BELYE GORY,</v>
          </cell>
        </row>
        <row r="3542">
          <cell r="A3542" t="str">
            <v>JSC BELYE GORY,</v>
          </cell>
        </row>
        <row r="3543">
          <cell r="A3543" t="str">
            <v>JSC MINSK</v>
          </cell>
        </row>
        <row r="3544">
          <cell r="A3544" t="str">
            <v>JSC TSARISTSYNO DIARY</v>
          </cell>
        </row>
        <row r="3545">
          <cell r="A3545" t="str">
            <v>JSC TSARISTSYNO DIARY</v>
          </cell>
        </row>
        <row r="3546">
          <cell r="A3546" t="str">
            <v>JSV PRIKOLOTNYANSKY</v>
          </cell>
        </row>
        <row r="3547">
          <cell r="A3547" t="str">
            <v>JURAJSKA  SPOLDZIELNIA PRACY</v>
          </cell>
        </row>
        <row r="3548">
          <cell r="A3548" t="str">
            <v>JURAJSKA  SPOLDZIELNIA PRACY</v>
          </cell>
        </row>
        <row r="3549">
          <cell r="A3549" t="str">
            <v>JURAJSKA WVG W POSTEPIE</v>
          </cell>
        </row>
        <row r="3550">
          <cell r="A3550" t="str">
            <v>JURASKA SPOLDZIELNIA PRACY</v>
          </cell>
        </row>
        <row r="3551">
          <cell r="A3551" t="str">
            <v>JURASKA SPOLDZIELNIA PRACY</v>
          </cell>
        </row>
        <row r="3552">
          <cell r="A3552" t="str">
            <v>JUS DE FRUITS MONT-PELE</v>
          </cell>
        </row>
        <row r="3553">
          <cell r="A3553" t="str">
            <v>JUS DE FRUITS MONT-PELE</v>
          </cell>
        </row>
        <row r="3554">
          <cell r="A3554" t="str">
            <v>JV OBI ZULOL</v>
          </cell>
        </row>
        <row r="3555">
          <cell r="A3555" t="str">
            <v>JVPLAST</v>
          </cell>
        </row>
        <row r="3556">
          <cell r="A3556" t="str">
            <v>JVPLAST</v>
          </cell>
        </row>
        <row r="3557">
          <cell r="A3557" t="str">
            <v>K H S ( AG)</v>
          </cell>
        </row>
        <row r="3558">
          <cell r="A3558" t="str">
            <v>K H S ( AG)</v>
          </cell>
        </row>
        <row r="3559">
          <cell r="A3559" t="str">
            <v>K.E.R.N</v>
          </cell>
        </row>
        <row r="3560">
          <cell r="A3560" t="str">
            <v>K.K.KINGSTON LTD</v>
          </cell>
        </row>
        <row r="3561">
          <cell r="A3561" t="str">
            <v>K.K.KINGSTON LTD</v>
          </cell>
        </row>
        <row r="3562">
          <cell r="A3562" t="str">
            <v>KABATILO INDUSTRY &amp; TRADING EST.</v>
          </cell>
        </row>
        <row r="3563">
          <cell r="A3563" t="str">
            <v>KAELERTECHNICAL GMBH</v>
          </cell>
        </row>
        <row r="3564">
          <cell r="A3564" t="str">
            <v>KAELERTECHNICAL GMBH</v>
          </cell>
        </row>
        <row r="3565">
          <cell r="A3565" t="str">
            <v>KALISE MENORQUINA SA</v>
          </cell>
        </row>
        <row r="3566">
          <cell r="A3566" t="str">
            <v>KALIX</v>
          </cell>
        </row>
        <row r="3567">
          <cell r="A3567" t="str">
            <v>KALIX</v>
          </cell>
        </row>
        <row r="3568">
          <cell r="A3568" t="str">
            <v>KAMSAR INTERNATIONAL GEN TRADING</v>
          </cell>
        </row>
        <row r="3569">
          <cell r="A3569" t="str">
            <v>KA-MUR BEVERAGE SERVICES LTD</v>
          </cell>
        </row>
        <row r="3570">
          <cell r="A3570" t="str">
            <v>KANDHARI BEVERAGES LTD</v>
          </cell>
        </row>
        <row r="3571">
          <cell r="A3571" t="str">
            <v>KANDHARI BEVERAGES LTD</v>
          </cell>
        </row>
        <row r="3572">
          <cell r="A3572" t="str">
            <v>KARACHINSKY ISTOCHNIK</v>
          </cell>
        </row>
        <row r="3573">
          <cell r="A3573" t="str">
            <v>KARLOVARSKA KORUNNI KYSELKA S.R.O.</v>
          </cell>
        </row>
        <row r="3574">
          <cell r="A3574" t="str">
            <v>KARLOVARSKE MINERALNI VODY A.S</v>
          </cell>
        </row>
        <row r="3575">
          <cell r="A3575" t="str">
            <v>KARLOVARSKE MINERALNI VODY A.S</v>
          </cell>
        </row>
        <row r="3576">
          <cell r="A3576" t="str">
            <v>KARLOVARSKE MINERALNI VODY A.S</v>
          </cell>
        </row>
        <row r="3577">
          <cell r="A3577" t="str">
            <v>KAWTHER INVESTMENTS CO. LTD</v>
          </cell>
        </row>
        <row r="3578">
          <cell r="A3578" t="str">
            <v>KAWTHER INVESTMENTS CO. LTD</v>
          </cell>
        </row>
        <row r="3579">
          <cell r="A3579" t="str">
            <v>KAYAOGLU GIDA SAN TIC LTD STI</v>
          </cell>
        </row>
        <row r="3580">
          <cell r="A3580" t="str">
            <v>KECSKEMETI KONZERVGYAR</v>
          </cell>
        </row>
        <row r="3581">
          <cell r="A3581" t="str">
            <v>KENNERTY FARM DAIRIES</v>
          </cell>
        </row>
        <row r="3582">
          <cell r="A3582" t="str">
            <v>KENNERTY FARM DAIRIES</v>
          </cell>
        </row>
        <row r="3583">
          <cell r="A3583" t="str">
            <v>KENTPOL ZYWIECKI KRYSZTAL SP.Z.O.O.</v>
          </cell>
        </row>
        <row r="3584">
          <cell r="A3584" t="str">
            <v>KENTPOL ZYWIECKI KRYSZTAL SP.Z.O.O.</v>
          </cell>
        </row>
        <row r="3585">
          <cell r="A3585" t="str">
            <v>KEO LTD</v>
          </cell>
        </row>
        <row r="3586">
          <cell r="A3586" t="str">
            <v>KEO LTD</v>
          </cell>
        </row>
        <row r="3587">
          <cell r="A3587" t="str">
            <v>KERRY INGREDIENTS IRELAND LTD</v>
          </cell>
        </row>
        <row r="3588">
          <cell r="A3588" t="str">
            <v>KERRY INGREDIENTS IRELAND LTD</v>
          </cell>
        </row>
        <row r="3589">
          <cell r="A3589" t="str">
            <v>KHOSH GOVAR</v>
          </cell>
        </row>
        <row r="3590">
          <cell r="A3590" t="str">
            <v>KHOSHGOVAR COMPANY</v>
          </cell>
        </row>
        <row r="3591">
          <cell r="A3591" t="str">
            <v>KHS</v>
          </cell>
        </row>
        <row r="3592">
          <cell r="A3592" t="str">
            <v>KHS</v>
          </cell>
        </row>
        <row r="3593">
          <cell r="A3593" t="str">
            <v>KHS</v>
          </cell>
        </row>
        <row r="3594">
          <cell r="A3594" t="str">
            <v>KHS</v>
          </cell>
        </row>
        <row r="3595">
          <cell r="A3595" t="str">
            <v>KHS MASCHINEN - UND ANLAGENBAU AG</v>
          </cell>
        </row>
        <row r="3596">
          <cell r="A3596" t="str">
            <v>KHS MASCHINEN- UND</v>
          </cell>
        </row>
        <row r="3597">
          <cell r="A3597" t="str">
            <v>KHS MASCHINEN- UND</v>
          </cell>
        </row>
        <row r="3598">
          <cell r="A3598" t="str">
            <v>KHS MASCHINEN UND ANLAGENBAU AG</v>
          </cell>
        </row>
        <row r="3599">
          <cell r="A3599" t="str">
            <v>KIAN JOO- VISYPAK SDN BHD</v>
          </cell>
        </row>
        <row r="3600">
          <cell r="A3600" t="str">
            <v>KIAN JOO- VISYPAK SDN BHD</v>
          </cell>
        </row>
        <row r="3601">
          <cell r="A3601" t="str">
            <v>KIMEX SA DE CV</v>
          </cell>
        </row>
        <row r="3602">
          <cell r="A3602" t="str">
            <v>KIMEX SA DE CV</v>
          </cell>
        </row>
        <row r="3603">
          <cell r="A3603" t="str">
            <v>KING CAR FOOD INDUSTRIAL CO., LTD</v>
          </cell>
        </row>
        <row r="3604">
          <cell r="A3604" t="str">
            <v>KING CAR FOOD INDUSTRIAL CO., LTD</v>
          </cell>
        </row>
        <row r="3605">
          <cell r="A3605" t="str">
            <v>KING CAR FOOD INDUSTRIAL CO., LTD</v>
          </cell>
        </row>
        <row r="3606">
          <cell r="A3606" t="str">
            <v>KING CAR FOOD INDUSTRIAL CO., LTD</v>
          </cell>
        </row>
        <row r="3607">
          <cell r="A3607" t="str">
            <v>KING YANG CHEMICAL INDUSTRIAL</v>
          </cell>
        </row>
        <row r="3608">
          <cell r="A3608" t="str">
            <v>KING YANG CHEMICAL INDUSTRIAL</v>
          </cell>
        </row>
        <row r="3609">
          <cell r="A3609" t="str">
            <v>KING YANG CHEMICAL INDUSTRIAL</v>
          </cell>
        </row>
        <row r="3610">
          <cell r="A3610" t="str">
            <v>KING YANG CHEMICALS</v>
          </cell>
        </row>
        <row r="3611">
          <cell r="A3611" t="str">
            <v>KING YANG CHEMICALS</v>
          </cell>
        </row>
        <row r="3612">
          <cell r="A3612" t="str">
            <v>KINKI COCACOLA PRODUCTS AKASHIPLANT</v>
          </cell>
        </row>
        <row r="3613">
          <cell r="A3613" t="str">
            <v>KINKI COCACOLA PRODUCTS AKASHIPLANT</v>
          </cell>
        </row>
        <row r="3614">
          <cell r="A3614" t="str">
            <v>KIRIN ENGINEERING CO. LTD</v>
          </cell>
        </row>
        <row r="3615">
          <cell r="A3615" t="str">
            <v>KIRIN ENGINEERING CO. LTD</v>
          </cell>
        </row>
        <row r="3616">
          <cell r="A3616" t="str">
            <v>KIRIN ENGINEERING CO., LTD, TAIPEI</v>
          </cell>
        </row>
        <row r="3617">
          <cell r="A3617" t="str">
            <v>KLAIFER SPA</v>
          </cell>
        </row>
        <row r="3618">
          <cell r="A3618" t="str">
            <v>KLAIFER SPA</v>
          </cell>
        </row>
        <row r="3619">
          <cell r="A3619" t="str">
            <v>KLAUS SCHALLER CONSULTING &amp;</v>
          </cell>
        </row>
        <row r="3620">
          <cell r="A3620" t="str">
            <v>KLAUS SCHALLER CONSULTING &amp;</v>
          </cell>
        </row>
        <row r="3621">
          <cell r="A3621" t="str">
            <v>KLIMCO LIMITED</v>
          </cell>
        </row>
        <row r="3622">
          <cell r="A3622" t="str">
            <v>KLIMCO LIMITED</v>
          </cell>
        </row>
        <row r="3623">
          <cell r="A3623" t="str">
            <v>KLIMO S.R.O.</v>
          </cell>
        </row>
        <row r="3624">
          <cell r="A3624" t="str">
            <v>KLIMO SRO</v>
          </cell>
        </row>
        <row r="3625">
          <cell r="A3625" t="str">
            <v>KLP SOFT DRINKS</v>
          </cell>
        </row>
        <row r="3626">
          <cell r="A3626" t="str">
            <v>KLP SOFT DRINKS</v>
          </cell>
        </row>
        <row r="3627">
          <cell r="A3627" t="str">
            <v>KNJAZ MILOS</v>
          </cell>
        </row>
        <row r="3628">
          <cell r="A3628" t="str">
            <v>KNJAZ MILOS</v>
          </cell>
        </row>
        <row r="3629">
          <cell r="A3629" t="str">
            <v>KODAK INDUSTRIE</v>
          </cell>
        </row>
        <row r="3630">
          <cell r="A3630" t="str">
            <v>KODAK INDUSTRIE</v>
          </cell>
        </row>
        <row r="3631">
          <cell r="A3631" t="str">
            <v>KOFOLA</v>
          </cell>
        </row>
        <row r="3632">
          <cell r="A3632" t="str">
            <v>KOFOLA A.S</v>
          </cell>
        </row>
        <row r="3633">
          <cell r="A3633" t="str">
            <v>KOFOLA S. P. Z. O. O.</v>
          </cell>
        </row>
        <row r="3634">
          <cell r="A3634" t="str">
            <v>KOFOLA SP.ZO.O</v>
          </cell>
        </row>
        <row r="3635">
          <cell r="A3635" t="str">
            <v>KOKLER PLASTICS SA</v>
          </cell>
        </row>
        <row r="3636">
          <cell r="A3636" t="str">
            <v>KOKLER PLASTICS SA</v>
          </cell>
        </row>
        <row r="3637">
          <cell r="A3637" t="str">
            <v>KOLA REAL</v>
          </cell>
        </row>
        <row r="3638">
          <cell r="A3638" t="str">
            <v>KOLA REAL</v>
          </cell>
        </row>
        <row r="3639">
          <cell r="A3639" t="str">
            <v>KOLA REAL</v>
          </cell>
        </row>
        <row r="3640">
          <cell r="A3640" t="str">
            <v>KOLA REAL</v>
          </cell>
        </row>
        <row r="3641">
          <cell r="A3641" t="str">
            <v>KOMPLEX</v>
          </cell>
        </row>
        <row r="3642">
          <cell r="A3642" t="str">
            <v>KOMPLEX</v>
          </cell>
        </row>
        <row r="3643">
          <cell r="A3643" t="str">
            <v>KOREA AIRPORT SERVICE CO.,LTD</v>
          </cell>
        </row>
        <row r="3644">
          <cell r="A3644" t="str">
            <v>KORSAVOVSKY ZAVOD PIVA I NAPITKOV</v>
          </cell>
        </row>
        <row r="3645">
          <cell r="A3645" t="str">
            <v>KOVEX SPOL S.R.O</v>
          </cell>
        </row>
        <row r="3646">
          <cell r="A3646" t="str">
            <v>KRINITSA BREWERY JSC</v>
          </cell>
        </row>
        <row r="3647">
          <cell r="A3647" t="str">
            <v>KRONENBOURG</v>
          </cell>
        </row>
        <row r="3648">
          <cell r="A3648" t="str">
            <v>KRONENBOURG</v>
          </cell>
        </row>
        <row r="3649">
          <cell r="A3649" t="str">
            <v>KRONES AG</v>
          </cell>
        </row>
        <row r="3650">
          <cell r="A3650" t="str">
            <v>KRONES AG</v>
          </cell>
        </row>
        <row r="3651">
          <cell r="A3651" t="str">
            <v>KRONES COCA COLA</v>
          </cell>
        </row>
        <row r="3652">
          <cell r="A3652" t="str">
            <v>KRONES COCA COLA</v>
          </cell>
        </row>
        <row r="3653">
          <cell r="A3653" t="str">
            <v>KRONES UK LTD</v>
          </cell>
        </row>
        <row r="3654">
          <cell r="A3654" t="str">
            <v>KRONPRINZ KONSERVEN GMBH &amp;</v>
          </cell>
        </row>
        <row r="3655">
          <cell r="A3655" t="str">
            <v>KRONPRINZ KONSERVEN GMBH &amp;</v>
          </cell>
        </row>
        <row r="3656">
          <cell r="A3656" t="str">
            <v>KRYOS LTD.</v>
          </cell>
        </row>
        <row r="3657">
          <cell r="A3657" t="str">
            <v>KRYSTALITE PRODUCT (PVT) LTD</v>
          </cell>
        </row>
        <row r="3658">
          <cell r="A3658" t="str">
            <v>KRYSTALITE PRODUCT (PVT) LTD</v>
          </cell>
        </row>
        <row r="3659">
          <cell r="A3659" t="str">
            <v>KTC EDIBLES LTD</v>
          </cell>
        </row>
        <row r="3660">
          <cell r="A3660" t="str">
            <v>KTC EDIBLES LTD</v>
          </cell>
        </row>
        <row r="3661">
          <cell r="A3661" t="str">
            <v>KUHNE &amp; NAGEL (FRANCE) S.A.</v>
          </cell>
        </row>
        <row r="3662">
          <cell r="A3662" t="str">
            <v>KUNMING ZHONGFU CONTAINER CO., LTD</v>
          </cell>
        </row>
        <row r="3663">
          <cell r="A3663" t="str">
            <v>KUNMING ZHONGFU CONTAINER CO., LTD</v>
          </cell>
        </row>
        <row r="3664">
          <cell r="A3664" t="str">
            <v>KUNSHAN PRESIDENT ENTREPRISES</v>
          </cell>
        </row>
        <row r="3665">
          <cell r="A3665" t="str">
            <v>KUNSHAN PRESIDENT ENTREPRISES</v>
          </cell>
        </row>
        <row r="3666">
          <cell r="A3666" t="str">
            <v>KUNSHAN ZHONGFU PLASTIC</v>
          </cell>
        </row>
        <row r="3667">
          <cell r="A3667" t="str">
            <v>KUNSHAN ZHONGFU PLASTIC</v>
          </cell>
        </row>
        <row r="3668">
          <cell r="A3668" t="str">
            <v>KURT VERTRIEB &amp; HANDEL</v>
          </cell>
        </row>
        <row r="3669">
          <cell r="A3669" t="str">
            <v>KURT VERTRIEB &amp; HANDEL</v>
          </cell>
        </row>
        <row r="3670">
          <cell r="A3670" t="str">
            <v>KUWAIT FREE TRADE ZONE, C/O</v>
          </cell>
        </row>
        <row r="3671">
          <cell r="A3671" t="str">
            <v>KUWAIT SECURITIES HOUSE</v>
          </cell>
        </row>
        <row r="3672">
          <cell r="A3672" t="str">
            <v>KYKKOS SPRING LTD</v>
          </cell>
        </row>
        <row r="3673">
          <cell r="A3673" t="str">
            <v>KYKKOS SPRING LTD</v>
          </cell>
        </row>
        <row r="3674">
          <cell r="A3674" t="str">
            <v>L.F.H.M.</v>
          </cell>
        </row>
        <row r="3675">
          <cell r="A3675" t="str">
            <v>L.N.U.F. BAYEUX</v>
          </cell>
        </row>
        <row r="3676">
          <cell r="A3676" t="str">
            <v>L.N.U.F. MONTAYRAL</v>
          </cell>
        </row>
        <row r="3677">
          <cell r="A3677" t="str">
            <v>L.P.O  SARL</v>
          </cell>
        </row>
        <row r="3678">
          <cell r="A3678" t="str">
            <v>L.T.R. S.A.</v>
          </cell>
        </row>
        <row r="3679">
          <cell r="A3679" t="str">
            <v>L.T.R. S.A.</v>
          </cell>
        </row>
        <row r="3680">
          <cell r="A3680" t="str">
            <v>LA CASERA</v>
          </cell>
        </row>
        <row r="3681">
          <cell r="A3681" t="str">
            <v>LA CASERA</v>
          </cell>
        </row>
        <row r="3682">
          <cell r="A3682" t="str">
            <v>LA CASERA CENTRAL DE SERVICIOS SA</v>
          </cell>
        </row>
        <row r="3683">
          <cell r="A3683" t="str">
            <v>LA CASERA CENTRAL DE SERVICIOS SA</v>
          </cell>
        </row>
        <row r="3684">
          <cell r="A3684" t="str">
            <v>LA CASERA S.A.</v>
          </cell>
        </row>
        <row r="3685">
          <cell r="A3685" t="str">
            <v>LA CASERA S.A.</v>
          </cell>
        </row>
        <row r="3686">
          <cell r="A3686" t="str">
            <v>LA FABRIL S.A.</v>
          </cell>
        </row>
        <row r="3687">
          <cell r="A3687" t="str">
            <v>LA FABRIL S.A.</v>
          </cell>
        </row>
        <row r="3688">
          <cell r="A3688" t="str">
            <v>LA FAVORITA S.A.</v>
          </cell>
        </row>
        <row r="3689">
          <cell r="A3689" t="str">
            <v>LA FAVORITA S.A.</v>
          </cell>
        </row>
        <row r="3690">
          <cell r="A3690" t="str">
            <v>LA FERME LES CHARMILLES</v>
          </cell>
        </row>
        <row r="3691">
          <cell r="A3691" t="str">
            <v>LA FERMIERE</v>
          </cell>
        </row>
        <row r="3692">
          <cell r="A3692" t="str">
            <v>LA FIEE DES LOIS</v>
          </cell>
        </row>
        <row r="3693">
          <cell r="A3693" t="str">
            <v>LA FIEE DES LOIS</v>
          </cell>
        </row>
        <row r="3694">
          <cell r="A3694" t="str">
            <v>LA GIRONDINE</v>
          </cell>
        </row>
        <row r="3695">
          <cell r="A3695" t="str">
            <v>LA GIRONDINE</v>
          </cell>
        </row>
        <row r="3696">
          <cell r="A3696" t="str">
            <v>LA LAITERIE CARRIER</v>
          </cell>
        </row>
        <row r="3697">
          <cell r="A3697" t="str">
            <v>LA LEGUMERIE DE LA COTE D'OPALE</v>
          </cell>
        </row>
        <row r="3698">
          <cell r="A3698" t="str">
            <v>LA ROMETTA SRL</v>
          </cell>
        </row>
        <row r="3699">
          <cell r="A3699" t="str">
            <v>LA ROMETTA SRL</v>
          </cell>
        </row>
        <row r="3700">
          <cell r="A3700" t="str">
            <v>LA VICTORIA S.A. DE C.V.</v>
          </cell>
        </row>
        <row r="3701">
          <cell r="A3701" t="str">
            <v>LA VICTORIA S.A. DE C.V.</v>
          </cell>
        </row>
        <row r="3702">
          <cell r="A3702" t="str">
            <v>LABINSKI MZ</v>
          </cell>
        </row>
        <row r="3703">
          <cell r="A3703" t="str">
            <v>LABINSKI MZ</v>
          </cell>
        </row>
        <row r="3704">
          <cell r="A3704" t="str">
            <v>LABORATOIRE AGUETTANT</v>
          </cell>
        </row>
        <row r="3705">
          <cell r="A3705" t="str">
            <v>LABORATOIRE AGUETTANT</v>
          </cell>
        </row>
        <row r="3706">
          <cell r="A3706" t="str">
            <v>LACTALIS INVESTISSEMENTS</v>
          </cell>
        </row>
        <row r="3707">
          <cell r="A3707" t="str">
            <v>LACTEOS MORAIS</v>
          </cell>
        </row>
        <row r="3708">
          <cell r="A3708" t="str">
            <v>LACTEOS MORAIS</v>
          </cell>
        </row>
        <row r="3709">
          <cell r="A3709" t="str">
            <v>LACTOGAL</v>
          </cell>
        </row>
        <row r="3710">
          <cell r="A3710" t="str">
            <v>LACTOGAL</v>
          </cell>
        </row>
        <row r="3711">
          <cell r="A3711" t="str">
            <v>LADEIRAPAK</v>
          </cell>
        </row>
        <row r="3712">
          <cell r="A3712" t="str">
            <v>LADEIRAPAK</v>
          </cell>
        </row>
        <row r="3713">
          <cell r="A3713" t="str">
            <v>LAITERIE BRIDEL</v>
          </cell>
        </row>
        <row r="3714">
          <cell r="A3714" t="str">
            <v>LAITERIE BRIDEL</v>
          </cell>
        </row>
        <row r="3715">
          <cell r="A3715" t="str">
            <v>LAITERIE D'AMBILLY BAIKO</v>
          </cell>
        </row>
        <row r="3716">
          <cell r="A3716" t="str">
            <v>LAITERIE D'ARMOR</v>
          </cell>
        </row>
        <row r="3717">
          <cell r="A3717" t="str">
            <v>LAITERIE DE CUREPIPE</v>
          </cell>
        </row>
        <row r="3718">
          <cell r="A3718" t="str">
            <v>LAITERIE DE DJURDJURA</v>
          </cell>
        </row>
        <row r="3719">
          <cell r="A3719" t="str">
            <v>LAITERIE DE SAINT MALO S.A.</v>
          </cell>
        </row>
        <row r="3720">
          <cell r="A3720" t="str">
            <v>LAITERIE DE SAINT MALO S.A.</v>
          </cell>
        </row>
        <row r="3721">
          <cell r="A3721" t="str">
            <v>LAITERIE DES BAS VIGNONS</v>
          </cell>
        </row>
        <row r="3722">
          <cell r="A3722" t="str">
            <v>LAITERIE FROMAGERIE SIDI SAADA</v>
          </cell>
        </row>
        <row r="3723">
          <cell r="A3723" t="str">
            <v>LAITERIE LE GLAC</v>
          </cell>
        </row>
        <row r="3724">
          <cell r="A3724" t="str">
            <v>LAITERIE SAINT PERE S.A.</v>
          </cell>
        </row>
        <row r="3725">
          <cell r="A3725" t="str">
            <v>LAITERIE SAINT PERE S.A.</v>
          </cell>
        </row>
        <row r="3726">
          <cell r="A3726" t="str">
            <v>LAKRIMA</v>
          </cell>
        </row>
        <row r="3727">
          <cell r="A3727" t="str">
            <v>LANCASHIRE DAIRIES</v>
          </cell>
        </row>
        <row r="3728">
          <cell r="A3728" t="str">
            <v>LANCASHIRE DAIRIES</v>
          </cell>
        </row>
        <row r="3729">
          <cell r="A3729" t="str">
            <v>LANITIS BROS LTD</v>
          </cell>
        </row>
        <row r="3730">
          <cell r="A3730" t="str">
            <v>LANITIS BROS LTD</v>
          </cell>
        </row>
        <row r="3731">
          <cell r="A3731" t="str">
            <v>L'ARMORICAINE</v>
          </cell>
        </row>
        <row r="3732">
          <cell r="A3732" t="str">
            <v>LASER (GAEC DU)</v>
          </cell>
        </row>
        <row r="3733">
          <cell r="A3733" t="str">
            <v>LASSONDE INC</v>
          </cell>
        </row>
        <row r="3734">
          <cell r="A3734" t="str">
            <v>LATTY</v>
          </cell>
        </row>
        <row r="3735">
          <cell r="A3735" t="str">
            <v>LATTY</v>
          </cell>
        </row>
        <row r="3736">
          <cell r="A3736" t="str">
            <v>LAVE SA</v>
          </cell>
        </row>
        <row r="3737">
          <cell r="A3737" t="str">
            <v>LE GLOBE</v>
          </cell>
        </row>
        <row r="3738">
          <cell r="A3738" t="str">
            <v>LE GLOBE</v>
          </cell>
        </row>
        <row r="3739">
          <cell r="A3739" t="str">
            <v>LEADER SYSTEMES</v>
          </cell>
        </row>
        <row r="3740">
          <cell r="A3740" t="str">
            <v>LEADER SYSTEMES</v>
          </cell>
        </row>
        <row r="3741">
          <cell r="A3741" t="str">
            <v>LEBEDIANSKY</v>
          </cell>
        </row>
        <row r="3742">
          <cell r="A3742" t="str">
            <v>LEBRUN CNC 1</v>
          </cell>
        </row>
        <row r="3743">
          <cell r="A3743" t="str">
            <v>LEBRUN CNC 1</v>
          </cell>
        </row>
        <row r="3744">
          <cell r="A3744" t="str">
            <v>LECHE CELTA</v>
          </cell>
        </row>
        <row r="3745">
          <cell r="A3745" t="str">
            <v>LECHE CELTA</v>
          </cell>
        </row>
        <row r="3746">
          <cell r="A3746" t="str">
            <v>LECHE FRIXIA</v>
          </cell>
        </row>
        <row r="3747">
          <cell r="A3747" t="str">
            <v>LECHE FRIXIA</v>
          </cell>
        </row>
        <row r="3748">
          <cell r="A3748" t="str">
            <v>LECHE PASCUAL</v>
          </cell>
        </row>
        <row r="3749">
          <cell r="A3749" t="str">
            <v>LECHE PASCUAL</v>
          </cell>
        </row>
        <row r="3750">
          <cell r="A3750" t="str">
            <v>LECHE PASCUAL</v>
          </cell>
        </row>
        <row r="3751">
          <cell r="A3751" t="str">
            <v>LECHE PASCUAL</v>
          </cell>
        </row>
        <row r="3752">
          <cell r="A3752" t="str">
            <v>LECLERC</v>
          </cell>
        </row>
        <row r="3753">
          <cell r="A3753" t="str">
            <v>LECLERC</v>
          </cell>
        </row>
        <row r="3754">
          <cell r="A3754" t="str">
            <v>LEFKA ORI S.A</v>
          </cell>
        </row>
        <row r="3755">
          <cell r="A3755" t="str">
            <v>LEFKA ORI S.A</v>
          </cell>
        </row>
        <row r="3756">
          <cell r="A3756" t="str">
            <v>LENARA FRANCE SARL</v>
          </cell>
        </row>
        <row r="3757">
          <cell r="A3757" t="str">
            <v>LES BRASSERIES DU CAMEROUN</v>
          </cell>
        </row>
        <row r="3758">
          <cell r="A3758" t="str">
            <v>LES BRASSERIES DU CAMEROUN</v>
          </cell>
        </row>
        <row r="3759">
          <cell r="A3759" t="str">
            <v>LES BREUVAGES COTT INC.</v>
          </cell>
        </row>
        <row r="3760">
          <cell r="A3760" t="str">
            <v>LES BREUVAGES COTT INC.</v>
          </cell>
        </row>
        <row r="3761">
          <cell r="A3761" t="str">
            <v>LES EAUX DANONE NAYA INC</v>
          </cell>
        </row>
        <row r="3762">
          <cell r="A3762" t="str">
            <v>LES EAUX MINERALES D'OULMES SA</v>
          </cell>
        </row>
        <row r="3763">
          <cell r="A3763" t="str">
            <v>LES EAUX MINERALES D'OULMES SA</v>
          </cell>
        </row>
        <row r="3764">
          <cell r="A3764" t="str">
            <v>LES HUILERIES DU SOUSS BELHASSAN</v>
          </cell>
        </row>
        <row r="3765">
          <cell r="A3765" t="str">
            <v>LES SOURCES FRANCAISES</v>
          </cell>
        </row>
        <row r="3766">
          <cell r="A3766" t="str">
            <v>LESIEUR</v>
          </cell>
        </row>
        <row r="3767">
          <cell r="A3767" t="str">
            <v>LESIEUR</v>
          </cell>
        </row>
        <row r="3768">
          <cell r="A3768" t="str">
            <v>LESIEUR</v>
          </cell>
        </row>
        <row r="3769">
          <cell r="A3769" t="str">
            <v>LESIEUR</v>
          </cell>
        </row>
        <row r="3770">
          <cell r="A3770" t="str">
            <v>LESIEUR</v>
          </cell>
        </row>
        <row r="3771">
          <cell r="A3771" t="str">
            <v>LESIEUR CRISTAL</v>
          </cell>
        </row>
        <row r="3772">
          <cell r="A3772" t="str">
            <v>LESIEUR CRISTAL</v>
          </cell>
        </row>
        <row r="3773">
          <cell r="A3773" t="str">
            <v>LESIEUR CRISTAL</v>
          </cell>
        </row>
        <row r="3774">
          <cell r="A3774" t="str">
            <v>LESOON AGENCY PTE LTD</v>
          </cell>
        </row>
        <row r="3775">
          <cell r="A3775" t="str">
            <v>LESOON AGENCY PTE LTD</v>
          </cell>
        </row>
        <row r="3776">
          <cell r="A3776" t="str">
            <v>LETAP PACKAGING LTD</v>
          </cell>
        </row>
        <row r="3777">
          <cell r="A3777" t="str">
            <v>LETAP PACKAGING LTD</v>
          </cell>
        </row>
        <row r="3778">
          <cell r="A3778" t="str">
            <v>L'EUROPEENNE D'EMBOUTEILLAGE</v>
          </cell>
        </row>
        <row r="3779">
          <cell r="A3779" t="str">
            <v>L'EUROPEENNE D'EMBOUTEILLAGE</v>
          </cell>
        </row>
        <row r="3780">
          <cell r="A3780" t="str">
            <v>LEVENTIS OVERSEALS LTD</v>
          </cell>
        </row>
        <row r="3781">
          <cell r="A3781" t="str">
            <v>LIAONING LONGXING</v>
          </cell>
        </row>
        <row r="3782">
          <cell r="A3782" t="str">
            <v>LICUOENVASES SA DE CV</v>
          </cell>
        </row>
        <row r="3783">
          <cell r="A3783" t="str">
            <v>LICUOENVASES SA DE CV</v>
          </cell>
        </row>
        <row r="3784">
          <cell r="A3784" t="str">
            <v>LIKK</v>
          </cell>
        </row>
        <row r="3785">
          <cell r="A3785" t="str">
            <v>LIMELCO NV</v>
          </cell>
        </row>
        <row r="3786">
          <cell r="A3786" t="str">
            <v>LIMELCO NV</v>
          </cell>
        </row>
        <row r="3787">
          <cell r="A3787" t="str">
            <v>LIMERICK BLOW MOULDING LTD.</v>
          </cell>
        </row>
        <row r="3788">
          <cell r="A3788" t="str">
            <v>LIMERICK BLOW MOULDING LTD.</v>
          </cell>
        </row>
        <row r="3789">
          <cell r="A3789" t="str">
            <v>L'INDUSTRIELLE DU PONANT</v>
          </cell>
        </row>
        <row r="3790">
          <cell r="A3790" t="str">
            <v>L'INDUSTRIELLE DU PONANT</v>
          </cell>
        </row>
        <row r="3791">
          <cell r="A3791" t="str">
            <v>LINTAPLAS C.A.</v>
          </cell>
        </row>
        <row r="3792">
          <cell r="A3792" t="str">
            <v>LIQUIMEX S.A. DE C.V.</v>
          </cell>
        </row>
        <row r="3793">
          <cell r="A3793" t="str">
            <v>LIQUIMEX S.A. DE C.V.</v>
          </cell>
        </row>
        <row r="3794">
          <cell r="A3794" t="str">
            <v>LLACOLEN</v>
          </cell>
        </row>
        <row r="3795">
          <cell r="A3795" t="str">
            <v>LLC</v>
          </cell>
        </row>
        <row r="3796">
          <cell r="A3796" t="str">
            <v>LLC COCA COLA HBC EURASIA</v>
          </cell>
        </row>
        <row r="3797">
          <cell r="A3797" t="str">
            <v>LLC MOLINOS UKRAINE</v>
          </cell>
        </row>
        <row r="3798">
          <cell r="A3798" t="str">
            <v>LOBECA</v>
          </cell>
        </row>
        <row r="3799">
          <cell r="A3799" t="str">
            <v>LOCAFIT</v>
          </cell>
        </row>
        <row r="3800">
          <cell r="A3800" t="str">
            <v>LOCAT SPA</v>
          </cell>
        </row>
        <row r="3801">
          <cell r="A3801" t="str">
            <v>LOCAT SPA</v>
          </cell>
        </row>
        <row r="3802">
          <cell r="A3802" t="str">
            <v>LOCKER</v>
          </cell>
        </row>
        <row r="3803">
          <cell r="A3803" t="str">
            <v>LOGAN MOULDERS</v>
          </cell>
        </row>
        <row r="3804">
          <cell r="A3804" t="str">
            <v>LOGAN MOULDERS</v>
          </cell>
        </row>
        <row r="3805">
          <cell r="A3805" t="str">
            <v>LOGIPACK INDUSTRIES</v>
          </cell>
        </row>
        <row r="3806">
          <cell r="A3806" t="str">
            <v>LOGIPACK INDUSTRIES</v>
          </cell>
        </row>
        <row r="3807">
          <cell r="A3807" t="str">
            <v>LOGOPET</v>
          </cell>
        </row>
        <row r="3808">
          <cell r="A3808" t="str">
            <v>LOGOPET</v>
          </cell>
        </row>
        <row r="3809">
          <cell r="A3809" t="str">
            <v>LOGOPET, FABRICA DE PLASTICOS LDA</v>
          </cell>
        </row>
        <row r="3810">
          <cell r="A3810" t="str">
            <v>LOGOPET, FABRICA DE PLASTICOS LDA</v>
          </cell>
        </row>
        <row r="3811">
          <cell r="A3811" t="str">
            <v>LOGOPLAST ESPAGNE</v>
          </cell>
        </row>
        <row r="3812">
          <cell r="A3812" t="str">
            <v>LOGOPLAST ESPAGNE</v>
          </cell>
        </row>
        <row r="3813">
          <cell r="A3813" t="str">
            <v>LOGOPLASTE TECHNOLOGY</v>
          </cell>
        </row>
        <row r="3814">
          <cell r="A3814" t="str">
            <v>LOGOPLASTE TECHNOLOGY</v>
          </cell>
        </row>
        <row r="3815">
          <cell r="A3815" t="str">
            <v>LOLATEX COMPANY</v>
          </cell>
        </row>
        <row r="3816">
          <cell r="A3816" t="str">
            <v>LOLATEX COMPANY</v>
          </cell>
        </row>
        <row r="3817">
          <cell r="A3817" t="str">
            <v>LONDON &amp; OVERSEAS SUPPLIES LTD</v>
          </cell>
        </row>
        <row r="3818">
          <cell r="A3818" t="str">
            <v>LONDON &amp; OVERSEAS SUPPLIES LTD</v>
          </cell>
        </row>
        <row r="3819">
          <cell r="A3819" t="str">
            <v>LORENPET IND. COM. DE PLASTICOS</v>
          </cell>
        </row>
        <row r="3820">
          <cell r="A3820" t="str">
            <v>LORENPET IND. COM. DE PLASTICOS</v>
          </cell>
        </row>
        <row r="3821">
          <cell r="A3821" t="str">
            <v>LOREY SA</v>
          </cell>
        </row>
        <row r="3822">
          <cell r="A3822" t="str">
            <v>LOREY SA</v>
          </cell>
        </row>
        <row r="3823">
          <cell r="A3823" t="str">
            <v>LOS PORTALES SA</v>
          </cell>
        </row>
        <row r="3824">
          <cell r="A3824" t="str">
            <v>LOS PORTALES SA</v>
          </cell>
        </row>
        <row r="3825">
          <cell r="A3825" t="str">
            <v>LOUDET INDUSTRIE</v>
          </cell>
        </row>
        <row r="3826">
          <cell r="A3826" t="str">
            <v>LOWAKK</v>
          </cell>
        </row>
        <row r="3827">
          <cell r="A3827" t="str">
            <v>LOWAKK</v>
          </cell>
        </row>
        <row r="3828">
          <cell r="A3828" t="str">
            <v>LOXXIA MULTIBAIL</v>
          </cell>
        </row>
        <row r="3829">
          <cell r="A3829" t="str">
            <v>LOXXIA MULTIBAIL</v>
          </cell>
        </row>
        <row r="3830">
          <cell r="A3830" t="str">
            <v>LTD CARPATHIAN MINERAL WATERS</v>
          </cell>
        </row>
        <row r="3831">
          <cell r="A3831" t="str">
            <v>LTDI TANAUAN</v>
          </cell>
        </row>
        <row r="3832">
          <cell r="A3832" t="str">
            <v>LTDI TANAUAN</v>
          </cell>
        </row>
        <row r="3833">
          <cell r="A3833" t="str">
            <v>LUMBINI BEVERAGES PVT LTD</v>
          </cell>
        </row>
        <row r="3834">
          <cell r="A3834" t="str">
            <v>LUMBINI BEVERAGES PVT LTD</v>
          </cell>
        </row>
        <row r="3835">
          <cell r="A3835" t="str">
            <v>LUNACO LUCENEC</v>
          </cell>
        </row>
        <row r="3836">
          <cell r="A3836" t="str">
            <v>LURA FOOD INDUSTRY INC D.D</v>
          </cell>
        </row>
        <row r="3837">
          <cell r="A3837" t="str">
            <v>LURA FOODS INDUSTRY</v>
          </cell>
        </row>
        <row r="3838">
          <cell r="A3838" t="str">
            <v>LURA FOODS INDUSTRY</v>
          </cell>
        </row>
        <row r="3839">
          <cell r="A3839" t="str">
            <v>LURISIA ACQUE MINERALI SRL</v>
          </cell>
        </row>
        <row r="3840">
          <cell r="A3840" t="str">
            <v>LURISIA ACQUE MINERALI SRL</v>
          </cell>
        </row>
        <row r="3841">
          <cell r="A3841" t="str">
            <v>LYCEE D'ENSEIGNEMENT</v>
          </cell>
        </row>
        <row r="3842">
          <cell r="A3842" t="str">
            <v>LYCEE D'ENSEIGNEMENT</v>
          </cell>
        </row>
        <row r="3843">
          <cell r="A3843" t="str">
            <v>LYCEE JEAN MACE</v>
          </cell>
        </row>
        <row r="3844">
          <cell r="A3844" t="str">
            <v>LYCEE JEAN PERRIN</v>
          </cell>
        </row>
        <row r="3845">
          <cell r="A3845" t="str">
            <v>LYCEE PROF. G.BASTIDE</v>
          </cell>
        </row>
        <row r="3846">
          <cell r="A3846" t="str">
            <v>LYONS MAGNUS</v>
          </cell>
        </row>
        <row r="3847">
          <cell r="A3847" t="str">
            <v>M &amp; J GLEESON &amp; CO</v>
          </cell>
        </row>
        <row r="3848">
          <cell r="A3848" t="str">
            <v>M &amp; J GLEESON &amp; CO</v>
          </cell>
        </row>
        <row r="3849">
          <cell r="A3849" t="str">
            <v>M &amp; J GLEESON &amp; CO</v>
          </cell>
        </row>
        <row r="3850">
          <cell r="A3850" t="str">
            <v>M G I</v>
          </cell>
        </row>
        <row r="3851">
          <cell r="A3851" t="str">
            <v>M G I</v>
          </cell>
        </row>
        <row r="3852">
          <cell r="A3852" t="str">
            <v>M.C.F COMMERCE INTERNATIONAL</v>
          </cell>
        </row>
        <row r="3853">
          <cell r="A3853" t="str">
            <v>M.C.F COMMERCE INTERNATIONAL</v>
          </cell>
        </row>
        <row r="3854">
          <cell r="A3854" t="str">
            <v>M.S.M.I (SA)</v>
          </cell>
        </row>
        <row r="3855">
          <cell r="A3855" t="str">
            <v>M.V. SA</v>
          </cell>
        </row>
        <row r="3856">
          <cell r="A3856" t="str">
            <v>M.V. SA</v>
          </cell>
        </row>
        <row r="3857">
          <cell r="A3857" t="str">
            <v>M/S AL AIN MINERAL WATER</v>
          </cell>
        </row>
        <row r="3858">
          <cell r="A3858" t="str">
            <v>M/S AL AIN MINERAL WATER</v>
          </cell>
        </row>
        <row r="3859">
          <cell r="A3859" t="str">
            <v>M/S MADINAH WATER BOTTLING PLANT</v>
          </cell>
        </row>
        <row r="3860">
          <cell r="A3860" t="str">
            <v>M/S MADINAH WATER BOTTLING PLANT</v>
          </cell>
        </row>
        <row r="3861">
          <cell r="A3861" t="str">
            <v>M/S. HAYAT MINERAL WATER CO.,</v>
          </cell>
        </row>
        <row r="3862">
          <cell r="A3862" t="str">
            <v>M/S. HAYAT MINERAL WATER CO.,</v>
          </cell>
        </row>
        <row r="3863">
          <cell r="A3863" t="str">
            <v>M2P</v>
          </cell>
        </row>
        <row r="3864">
          <cell r="A3864" t="str">
            <v>MAAS FOOD OIL B.V.</v>
          </cell>
        </row>
        <row r="3865">
          <cell r="A3865" t="str">
            <v>MAAS FOOD OIL B.V.</v>
          </cell>
        </row>
        <row r="3866">
          <cell r="A3866" t="str">
            <v>MACBRESA</v>
          </cell>
        </row>
        <row r="3867">
          <cell r="A3867" t="str">
            <v>MACBRESA S.A.</v>
          </cell>
        </row>
        <row r="3868">
          <cell r="A3868" t="str">
            <v>MACONDRAY AND COMPANY, INC.</v>
          </cell>
        </row>
        <row r="3869">
          <cell r="A3869" t="str">
            <v>MACONDRAY AND COMPANY, INC.</v>
          </cell>
        </row>
        <row r="3870">
          <cell r="A3870" t="str">
            <v>MADAME BAREIL</v>
          </cell>
        </row>
        <row r="3871">
          <cell r="A3871" t="str">
            <v>MADAME BAREIL</v>
          </cell>
        </row>
        <row r="3872">
          <cell r="A3872" t="str">
            <v>MAGASIN GENERAL MONT ROUCOUS</v>
          </cell>
        </row>
        <row r="3873">
          <cell r="A3873" t="str">
            <v>MAGASIN GENERAL MONT ROUCOUS</v>
          </cell>
        </row>
        <row r="3874">
          <cell r="A3874" t="str">
            <v>MAIER PACKAGING GMBH</v>
          </cell>
        </row>
        <row r="3875">
          <cell r="A3875" t="str">
            <v>MAISON SAINT AUBAIN S.A</v>
          </cell>
        </row>
        <row r="3876">
          <cell r="A3876" t="str">
            <v>MAISON SAINT AUBAIN S.A</v>
          </cell>
        </row>
        <row r="3877">
          <cell r="A3877" t="str">
            <v>MAJD FOOD INDUSTRIES CO.</v>
          </cell>
        </row>
        <row r="3878">
          <cell r="A3878" t="str">
            <v>MAKKAH WATER CO.</v>
          </cell>
        </row>
        <row r="3879">
          <cell r="A3879" t="str">
            <v>MAKKAH WATER CO.</v>
          </cell>
        </row>
        <row r="3880">
          <cell r="A3880" t="str">
            <v>MALIEPAARD FILLING BV</v>
          </cell>
        </row>
        <row r="3881">
          <cell r="A3881" t="str">
            <v>MAMOUN EL BERIER FOOD PROCESSING CO</v>
          </cell>
        </row>
        <row r="3882">
          <cell r="A3882" t="str">
            <v>MAMOUN EL BERIER FOOD PROCESSING CO</v>
          </cell>
        </row>
        <row r="3883">
          <cell r="A3883" t="str">
            <v>MANAGEMENT PLUS</v>
          </cell>
        </row>
        <row r="3884">
          <cell r="A3884" t="str">
            <v>MANAKSIA CLOSURES LIMITED</v>
          </cell>
        </row>
        <row r="3885">
          <cell r="A3885" t="str">
            <v>MANAKSIA CLOSURES LIMITED</v>
          </cell>
        </row>
        <row r="3886">
          <cell r="A3886" t="str">
            <v>MANANTIALES DE BETELU S.A.</v>
          </cell>
        </row>
        <row r="3887">
          <cell r="A3887" t="str">
            <v>MANANTIALES DE BETELU S.A.</v>
          </cell>
        </row>
        <row r="3888">
          <cell r="A3888" t="str">
            <v>MANANTIALES DE EXTREMADURA</v>
          </cell>
        </row>
        <row r="3889">
          <cell r="A3889" t="str">
            <v>MANANTIALES DE EXTREMADURA</v>
          </cell>
        </row>
        <row r="3890">
          <cell r="A3890" t="str">
            <v>MANANTIALES DEL PORTELL</v>
          </cell>
        </row>
        <row r="3891">
          <cell r="A3891" t="str">
            <v>MANANTIALES DEL PORTELL</v>
          </cell>
        </row>
        <row r="3892">
          <cell r="A3892" t="str">
            <v>MANANTIALES LA ASUNCION SA DE RL CV</v>
          </cell>
        </row>
        <row r="3893">
          <cell r="A3893" t="str">
            <v>MANANTIALES LA ASUNCION SA DE RL CV</v>
          </cell>
        </row>
        <row r="3894">
          <cell r="A3894" t="str">
            <v>MANANTIALES PENAFIEL SA DE CV</v>
          </cell>
        </row>
        <row r="3895">
          <cell r="A3895" t="str">
            <v>MANANTIALES PENAFIEL SA DE CV</v>
          </cell>
        </row>
        <row r="3896">
          <cell r="A3896" t="str">
            <v>MANANTIALES SAN BENEDETTO</v>
          </cell>
        </row>
        <row r="3897">
          <cell r="A3897" t="str">
            <v>MANANTIALES SAN BENEDETTO</v>
          </cell>
        </row>
        <row r="3898">
          <cell r="A3898" t="str">
            <v>MANANTIALES SANTA MARIA</v>
          </cell>
        </row>
        <row r="3899">
          <cell r="A3899" t="str">
            <v>MANANTIALES SANTA MARIA</v>
          </cell>
        </row>
        <row r="3900">
          <cell r="A3900" t="str">
            <v>MANBAA EL GOLEA</v>
          </cell>
        </row>
        <row r="3901">
          <cell r="A3901" t="str">
            <v>MANDARIN SOFT DRINK CO.</v>
          </cell>
        </row>
        <row r="3902">
          <cell r="A3902" t="str">
            <v>MANDARIN SOFT DRINK CO.</v>
          </cell>
        </row>
        <row r="3903">
          <cell r="A3903" t="str">
            <v>MANDARIN SOFT DRINK CO. OF JOUD</v>
          </cell>
        </row>
        <row r="3904">
          <cell r="A3904" t="str">
            <v>MANDARIN SOFT DRINK CO. OF JOUD</v>
          </cell>
        </row>
        <row r="3905">
          <cell r="A3905" t="str">
            <v>MANGALY INDUSTRIES PVT LTD</v>
          </cell>
        </row>
        <row r="3906">
          <cell r="A3906" t="str">
            <v>MANGALY INDUSTRIES PVT LTD</v>
          </cell>
        </row>
        <row r="3907">
          <cell r="A3907" t="str">
            <v>MANGALY INDUSTRIES PVT LTD</v>
          </cell>
        </row>
        <row r="3908">
          <cell r="A3908" t="str">
            <v>MANGALY INDUSTRIES PVT LTD</v>
          </cell>
        </row>
        <row r="3909">
          <cell r="A3909" t="str">
            <v>MANGIATORELLA S.P.A</v>
          </cell>
        </row>
        <row r="3910">
          <cell r="A3910" t="str">
            <v>MANGIATORELLA S.P.A</v>
          </cell>
        </row>
        <row r="3911">
          <cell r="A3911" t="str">
            <v>MANUPLAST</v>
          </cell>
        </row>
        <row r="3912">
          <cell r="A3912" t="str">
            <v>MANUPLAST</v>
          </cell>
        </row>
        <row r="3913">
          <cell r="A3913" t="str">
            <v>MAPLE ENGINEERING</v>
          </cell>
        </row>
        <row r="3914">
          <cell r="A3914" t="str">
            <v>MAPLE ENGINEERING</v>
          </cell>
        </row>
        <row r="3915">
          <cell r="A3915" t="str">
            <v>MAQHENSA REPRESENTACIONES SA</v>
          </cell>
        </row>
        <row r="3916">
          <cell r="A3916" t="str">
            <v>MAQUILADORA DE REFRESCOS Y AGUAS</v>
          </cell>
        </row>
        <row r="3917">
          <cell r="A3917" t="str">
            <v>MAQUILADORA DE REFRESCOS Y AGUAS</v>
          </cell>
        </row>
        <row r="3918">
          <cell r="A3918" t="str">
            <v>MAQUILLAS Y PRODUCTOS QUIMICOS</v>
          </cell>
        </row>
        <row r="3919">
          <cell r="A3919" t="str">
            <v>MAQUILLAS Y PRODUCTOS QUIMICOS</v>
          </cell>
        </row>
        <row r="3920">
          <cell r="A3920" t="str">
            <v>MARC STILL</v>
          </cell>
        </row>
        <row r="3921">
          <cell r="A3921" t="str">
            <v>MARC STILL</v>
          </cell>
        </row>
        <row r="3922">
          <cell r="A3922" t="str">
            <v>MARCEL SCHNEIDER S.A.</v>
          </cell>
        </row>
        <row r="3923">
          <cell r="A3923" t="str">
            <v>MARCEL SCHNEIDER S.A.</v>
          </cell>
        </row>
        <row r="3924">
          <cell r="A3924" t="str">
            <v>MARGARINE MANUFACTURING CO.</v>
          </cell>
        </row>
        <row r="3925">
          <cell r="A3925" t="str">
            <v>MARGARINE MANUFACTURING CO.</v>
          </cell>
        </row>
        <row r="3926">
          <cell r="A3926" t="str">
            <v>MARGELOS MINERALS LTD</v>
          </cell>
        </row>
        <row r="3927">
          <cell r="A3927" t="str">
            <v>MARGELOS MINERALS LTD</v>
          </cell>
        </row>
        <row r="3928">
          <cell r="A3928" t="str">
            <v>MARILA BALIRNY A.S</v>
          </cell>
        </row>
        <row r="3929">
          <cell r="A3929" t="str">
            <v>MARILA BALIRNY A.S.</v>
          </cell>
        </row>
        <row r="3930">
          <cell r="A3930" t="str">
            <v>MARINE +</v>
          </cell>
        </row>
        <row r="3931">
          <cell r="A3931" t="str">
            <v>MARINO SP ZO.O.</v>
          </cell>
        </row>
        <row r="3932">
          <cell r="A3932" t="str">
            <v>MARINO SP ZO.O.</v>
          </cell>
        </row>
        <row r="3933">
          <cell r="A3933" t="str">
            <v>MARK IV AUTOMOTIVE</v>
          </cell>
        </row>
        <row r="3934">
          <cell r="A3934" t="str">
            <v>MARK IV AUTOMOTIVE</v>
          </cell>
        </row>
        <row r="3935">
          <cell r="A3935" t="str">
            <v>MARS OVERSEAS BAKU LTD</v>
          </cell>
        </row>
        <row r="3936">
          <cell r="A3936" t="str">
            <v>MARTI CLAUDE</v>
          </cell>
        </row>
        <row r="3937">
          <cell r="A3937" t="str">
            <v>MARWA</v>
          </cell>
        </row>
        <row r="3938">
          <cell r="A3938" t="str">
            <v>MARWA</v>
          </cell>
        </row>
        <row r="3939">
          <cell r="A3939" t="str">
            <v>MARWA</v>
          </cell>
        </row>
        <row r="3940">
          <cell r="A3940" t="str">
            <v>MASAFI MINERAL WATER CO.LTD.</v>
          </cell>
        </row>
        <row r="3941">
          <cell r="A3941" t="str">
            <v>MASAFI MINERAL WATER CO.LTD.</v>
          </cell>
        </row>
        <row r="3942">
          <cell r="A3942" t="str">
            <v>MASLUM CORP.</v>
          </cell>
        </row>
        <row r="3943">
          <cell r="A3943" t="str">
            <v>MASPEX CZECH SPOL S.R.O</v>
          </cell>
        </row>
        <row r="3944">
          <cell r="A3944" t="str">
            <v>MASPEX CZECH SPOL S.R.O</v>
          </cell>
        </row>
        <row r="3945">
          <cell r="A3945" t="str">
            <v>MASSELIN OCEANE</v>
          </cell>
        </row>
        <row r="3946">
          <cell r="A3946" t="str">
            <v>MASSELIN OCEANE</v>
          </cell>
        </row>
        <row r="3947">
          <cell r="A3947" t="str">
            <v>MAT</v>
          </cell>
        </row>
        <row r="3948">
          <cell r="A3948" t="str">
            <v>MAT</v>
          </cell>
        </row>
        <row r="3949">
          <cell r="A3949" t="str">
            <v>MATA  D.O.O EXPORT IMPORT</v>
          </cell>
        </row>
        <row r="3950">
          <cell r="A3950" t="str">
            <v>MATA  D.O.O EXPORT IMPORT</v>
          </cell>
        </row>
        <row r="3951">
          <cell r="A3951" t="str">
            <v>MATA D.O.O</v>
          </cell>
        </row>
        <row r="3952">
          <cell r="A3952" t="str">
            <v>MATA D.O.O</v>
          </cell>
        </row>
        <row r="3953">
          <cell r="A3953" t="str">
            <v>MATAM FRANCE</v>
          </cell>
        </row>
        <row r="3954">
          <cell r="A3954" t="str">
            <v>MATANUSKA MAID DAIRY</v>
          </cell>
        </row>
        <row r="3955">
          <cell r="A3955" t="str">
            <v>MATERIEL SCIENTIFIQUE MODERNE</v>
          </cell>
        </row>
        <row r="3956">
          <cell r="A3956" t="str">
            <v>MATERIEL SCIENTIFIQUE MODERNE</v>
          </cell>
        </row>
        <row r="3957">
          <cell r="A3957" t="str">
            <v>MATTHEW CLARK BRANDS LIMITED</v>
          </cell>
        </row>
        <row r="3958">
          <cell r="A3958" t="str">
            <v>MATTHEW CLARK BRANDS LIMITED</v>
          </cell>
        </row>
        <row r="3959">
          <cell r="A3959" t="str">
            <v>MATTHEW CLARK TAUNTON LTD</v>
          </cell>
        </row>
        <row r="3960">
          <cell r="A3960" t="str">
            <v>MATTHEW CLARK TAUNTON LTD</v>
          </cell>
        </row>
        <row r="3961">
          <cell r="A3961" t="str">
            <v>MATTHEY</v>
          </cell>
        </row>
        <row r="3962">
          <cell r="A3962" t="str">
            <v>MATTHEY</v>
          </cell>
        </row>
        <row r="3963">
          <cell r="A3963" t="str">
            <v>MAURILAIT</v>
          </cell>
        </row>
        <row r="3964">
          <cell r="A3964" t="str">
            <v>MAURILAIT</v>
          </cell>
        </row>
        <row r="3965">
          <cell r="A3965" t="str">
            <v>MAURITIUS OIL REFINERIES</v>
          </cell>
        </row>
        <row r="3966">
          <cell r="A3966" t="str">
            <v>MAURITIUS OIL REFINERIES</v>
          </cell>
        </row>
        <row r="3967">
          <cell r="A3967" t="str">
            <v>MAXI CHAI</v>
          </cell>
        </row>
        <row r="3968">
          <cell r="A3968" t="str">
            <v>MAYORISTA LIBERTAD S.R.L.</v>
          </cell>
        </row>
        <row r="3969">
          <cell r="A3969" t="str">
            <v>MAYORISTA LIBERTAD S.R.L.</v>
          </cell>
        </row>
        <row r="3970">
          <cell r="A3970" t="str">
            <v>MCORP TECHNOLOGIES, INC.</v>
          </cell>
        </row>
        <row r="3971">
          <cell r="A3971" t="str">
            <v>MD FOODS PLC</v>
          </cell>
        </row>
        <row r="3972">
          <cell r="A3972" t="str">
            <v>MD FOODS PLC</v>
          </cell>
        </row>
        <row r="3973">
          <cell r="A3973" t="str">
            <v>MECABRIVE INDUSTRIES</v>
          </cell>
        </row>
        <row r="3974">
          <cell r="A3974" t="str">
            <v>MECABRIVE INDUSTRIES</v>
          </cell>
        </row>
        <row r="3975">
          <cell r="A3975" t="str">
            <v>MECABRIVE INDUSTRIES SAS</v>
          </cell>
        </row>
        <row r="3976">
          <cell r="A3976" t="str">
            <v>MECABRIVE INDUSTRIES SAS</v>
          </cell>
        </row>
        <row r="3977">
          <cell r="A3977" t="str">
            <v>MECAFI</v>
          </cell>
        </row>
        <row r="3978">
          <cell r="A3978" t="str">
            <v>MECAFI</v>
          </cell>
        </row>
        <row r="3979">
          <cell r="A3979" t="str">
            <v>MECAFI IND.</v>
          </cell>
        </row>
        <row r="3980">
          <cell r="A3980" t="str">
            <v>MECAFI IND.</v>
          </cell>
        </row>
        <row r="3981">
          <cell r="A3981" t="str">
            <v>MECANIQUE ET TECHNIQUE</v>
          </cell>
        </row>
        <row r="3982">
          <cell r="A3982" t="str">
            <v>MECANIQUE ET TECHNIQUE</v>
          </cell>
        </row>
        <row r="3983">
          <cell r="A3983" t="str">
            <v>MECCA COLA</v>
          </cell>
        </row>
        <row r="3984">
          <cell r="A3984" t="str">
            <v>MEDIAS PLUS</v>
          </cell>
        </row>
        <row r="3985">
          <cell r="A3985" t="str">
            <v>MEDIAS PLUS</v>
          </cell>
        </row>
        <row r="3986">
          <cell r="A3986" t="str">
            <v>MEDICAL PLASTIC CORPORATION</v>
          </cell>
        </row>
        <row r="3987">
          <cell r="A3987" t="str">
            <v>MEDICAL PLASTIC CORPORATION</v>
          </cell>
        </row>
        <row r="3988">
          <cell r="A3988" t="str">
            <v>MEDICAL PLASTIC CORPORATION</v>
          </cell>
        </row>
        <row r="3989">
          <cell r="A3989" t="str">
            <v>MEDICAL PLASTIC CORPORATION</v>
          </cell>
        </row>
        <row r="3990">
          <cell r="A3990" t="str">
            <v>MEGA ALIMENTOS S.A. DE C.V</v>
          </cell>
        </row>
        <row r="3991">
          <cell r="A3991" t="str">
            <v>MEGA ALIMENTOS S.A. DE C.V</v>
          </cell>
        </row>
        <row r="3992">
          <cell r="A3992" t="str">
            <v>MEGA EMPACK, S.A DE C.V.</v>
          </cell>
        </row>
        <row r="3993">
          <cell r="A3993" t="str">
            <v>MEGASENSOR OHG</v>
          </cell>
        </row>
        <row r="3994">
          <cell r="A3994" t="str">
            <v>MEGASENSOR OHG</v>
          </cell>
        </row>
        <row r="3995">
          <cell r="A3995" t="str">
            <v>MEICON OY</v>
          </cell>
        </row>
        <row r="3996">
          <cell r="A3996" t="str">
            <v>MEISTER ET TATMAN</v>
          </cell>
        </row>
        <row r="3997">
          <cell r="A3997" t="str">
            <v>MEISTER ET TATMAN</v>
          </cell>
        </row>
        <row r="3998">
          <cell r="A3998" t="str">
            <v>MENIPAL S.A.</v>
          </cell>
        </row>
        <row r="3999">
          <cell r="A3999" t="str">
            <v>MENIPAL S.A.</v>
          </cell>
        </row>
        <row r="4000">
          <cell r="A4000" t="str">
            <v>MENONI</v>
          </cell>
        </row>
        <row r="4001">
          <cell r="A4001" t="str">
            <v>MENONI</v>
          </cell>
        </row>
        <row r="4002">
          <cell r="A4002" t="str">
            <v>MERCURY</v>
          </cell>
        </row>
        <row r="4003">
          <cell r="A4003" t="str">
            <v>MERCURY</v>
          </cell>
        </row>
        <row r="4004">
          <cell r="A4004" t="str">
            <v>METALPLAST</v>
          </cell>
        </row>
        <row r="4005">
          <cell r="A4005" t="str">
            <v>METALPLAST</v>
          </cell>
        </row>
        <row r="4006">
          <cell r="A4006" t="str">
            <v>METALSIDER CEVITAL</v>
          </cell>
        </row>
        <row r="4007">
          <cell r="A4007" t="str">
            <v>METALSIDER CEVITAL</v>
          </cell>
        </row>
        <row r="4008">
          <cell r="A4008" t="str">
            <v>METCHEM ENGINEERING SERVICE PTE LTD</v>
          </cell>
        </row>
        <row r="4009">
          <cell r="A4009" t="str">
            <v>METCHEM ENGINEERING SERVICE PTE LTD</v>
          </cell>
        </row>
        <row r="4010">
          <cell r="A4010" t="str">
            <v>METTE BEVERAGE PROCESSING</v>
          </cell>
        </row>
        <row r="4011">
          <cell r="A4011" t="str">
            <v>METTE BEVERAGE PROCESSING</v>
          </cell>
        </row>
        <row r="4012">
          <cell r="A4012" t="str">
            <v>MEUNIER S.A</v>
          </cell>
        </row>
        <row r="4013">
          <cell r="A4013" t="str">
            <v>MEUNIER S.A</v>
          </cell>
        </row>
        <row r="4014">
          <cell r="A4014" t="str">
            <v>MEUNIER S.A.</v>
          </cell>
        </row>
        <row r="4015">
          <cell r="A4015" t="str">
            <v>MEUNIER S.A.</v>
          </cell>
        </row>
        <row r="4016">
          <cell r="A4016" t="str">
            <v>MG PARTICIPATIONS</v>
          </cell>
        </row>
        <row r="4017">
          <cell r="A4017" t="str">
            <v>MGI COUTIER</v>
          </cell>
        </row>
        <row r="4018">
          <cell r="A4018" t="str">
            <v>MGI COUTIER</v>
          </cell>
        </row>
        <row r="4019">
          <cell r="A4019" t="str">
            <v>MIC</v>
          </cell>
        </row>
        <row r="4020">
          <cell r="A4020" t="str">
            <v>MICRO SURFACE INC</v>
          </cell>
        </row>
        <row r="4021">
          <cell r="A4021" t="str">
            <v>MIDDLE EAST BEVERAGE SERVICES</v>
          </cell>
        </row>
        <row r="4022">
          <cell r="A4022" t="str">
            <v>MIK N.V.</v>
          </cell>
        </row>
        <row r="4023">
          <cell r="A4023" t="str">
            <v>MIKUNI COCA COLA BOTTLINGS</v>
          </cell>
        </row>
        <row r="4024">
          <cell r="A4024" t="str">
            <v>MIKUNI COCA COLA BOTTLINGS</v>
          </cell>
        </row>
        <row r="4025">
          <cell r="A4025" t="str">
            <v>MILANTOP S.A</v>
          </cell>
        </row>
        <row r="4026">
          <cell r="A4026" t="str">
            <v>MILANTOP S.A</v>
          </cell>
        </row>
        <row r="4027">
          <cell r="A4027" t="str">
            <v>MILLET PACKAGING</v>
          </cell>
        </row>
        <row r="4028">
          <cell r="A4028" t="str">
            <v>MILLET PACKAGING</v>
          </cell>
        </row>
        <row r="4029">
          <cell r="A4029" t="str">
            <v>MILLOT</v>
          </cell>
        </row>
        <row r="4030">
          <cell r="A4030" t="str">
            <v>MINAKVA</v>
          </cell>
        </row>
        <row r="4031">
          <cell r="A4031" t="str">
            <v>MINALBA ALIMENTOS E BEBIDAS</v>
          </cell>
        </row>
        <row r="4032">
          <cell r="A4032" t="str">
            <v>MINALBA ALIMENTOS E BEBIDAS</v>
          </cell>
        </row>
        <row r="4033">
          <cell r="A4033" t="str">
            <v>MINERAL WATERS BANKJA AD</v>
          </cell>
        </row>
        <row r="4034">
          <cell r="A4034" t="str">
            <v>MINERALBRUNNEN</v>
          </cell>
        </row>
        <row r="4035">
          <cell r="A4035" t="str">
            <v>MINERALBRUNNEN AG</v>
          </cell>
        </row>
        <row r="4036">
          <cell r="A4036" t="str">
            <v>MINERALBRUNNEN AG</v>
          </cell>
        </row>
        <row r="4037">
          <cell r="A4037" t="str">
            <v>MINERALQUELLE ZURZACH AG</v>
          </cell>
        </row>
        <row r="4038">
          <cell r="A4038" t="str">
            <v>MINERALQUELLE ZURZACH AG</v>
          </cell>
        </row>
        <row r="4039">
          <cell r="A4039" t="str">
            <v>MINERVA SA</v>
          </cell>
        </row>
        <row r="4040">
          <cell r="A4040" t="str">
            <v>MINERVA SA</v>
          </cell>
        </row>
        <row r="4041">
          <cell r="A4041" t="str">
            <v>MINERVA VEGETABLE OIL</v>
          </cell>
        </row>
        <row r="4042">
          <cell r="A4042" t="str">
            <v>MINERVA VEGETABLE OIL</v>
          </cell>
        </row>
        <row r="4043">
          <cell r="A4043" t="str">
            <v>MINISTRY OF DEFENCE ARMAMENT</v>
          </cell>
        </row>
        <row r="4044">
          <cell r="A4044" t="str">
            <v>MINOLTA FRANCE SA</v>
          </cell>
        </row>
        <row r="4045">
          <cell r="A4045" t="str">
            <v>MINOLTA FRANCE SA</v>
          </cell>
        </row>
        <row r="4046">
          <cell r="A4046" t="str">
            <v>MINUTE MAID JUICES</v>
          </cell>
        </row>
        <row r="4047">
          <cell r="A4047" t="str">
            <v>MIOLMA INGENIEURBURO</v>
          </cell>
        </row>
        <row r="4048">
          <cell r="A4048" t="str">
            <v>MISSION HILLS S.A. DE C.V.</v>
          </cell>
        </row>
        <row r="4049">
          <cell r="A4049" t="str">
            <v>MISSION HILLS S.A. DE C.V.</v>
          </cell>
        </row>
        <row r="4050">
          <cell r="A4050" t="str">
            <v>MITSUBISHI CHEMICAL CORPORATION</v>
          </cell>
        </row>
        <row r="4051">
          <cell r="A4051" t="str">
            <v>MITSUBISHI CHEMICAL CORPORATION</v>
          </cell>
        </row>
        <row r="4052">
          <cell r="A4052" t="str">
            <v>MITSUBISHI JUSHIK.K. NAGAHAMA-KOJO</v>
          </cell>
        </row>
        <row r="4053">
          <cell r="A4053" t="str">
            <v>MITSUBISHI JUSHIK.K. NAGAHAMA-KOJO</v>
          </cell>
        </row>
        <row r="4054">
          <cell r="A4054" t="str">
            <v>MITSUBISHI PLASTICS AZAI PLANT</v>
          </cell>
        </row>
        <row r="4055">
          <cell r="A4055" t="str">
            <v>MITSUBISHI PLASTICS AZAI PLANT</v>
          </cell>
        </row>
        <row r="4056">
          <cell r="A4056" t="str">
            <v>MITSUBISHI PLASTICS HANYU PLANT</v>
          </cell>
        </row>
        <row r="4057">
          <cell r="A4057" t="str">
            <v>MITSUBISHI PLASTICS HANYU PLANT</v>
          </cell>
        </row>
        <row r="4058">
          <cell r="A4058" t="str">
            <v>MITSUBISHI PLASTICS HIRATSUKA PLANT</v>
          </cell>
        </row>
        <row r="4059">
          <cell r="A4059" t="str">
            <v>MITSUBISHI PLASTICS HIRATSUKA PLANT</v>
          </cell>
        </row>
        <row r="4060">
          <cell r="A4060" t="str">
            <v>MITSUI CHEMICALS, INC</v>
          </cell>
        </row>
        <row r="4061">
          <cell r="A4061" t="str">
            <v>MITSUI CHEMICALS, INC</v>
          </cell>
        </row>
        <row r="4062">
          <cell r="A4062" t="str">
            <v>MJ GLEESON</v>
          </cell>
        </row>
        <row r="4063">
          <cell r="A4063" t="str">
            <v>MOB SA</v>
          </cell>
        </row>
        <row r="4064">
          <cell r="A4064" t="str">
            <v>MOB SA</v>
          </cell>
        </row>
        <row r="4065">
          <cell r="A4065" t="str">
            <v>MOB SA</v>
          </cell>
        </row>
        <row r="4066">
          <cell r="A4066" t="str">
            <v>MOB SA</v>
          </cell>
        </row>
        <row r="4067">
          <cell r="A4067" t="str">
            <v>MOB SA</v>
          </cell>
        </row>
        <row r="4068">
          <cell r="A4068" t="str">
            <v>MOB SA</v>
          </cell>
        </row>
        <row r="4069">
          <cell r="A4069" t="str">
            <v>MODDY DIRECT</v>
          </cell>
        </row>
        <row r="4070">
          <cell r="A4070" t="str">
            <v>MODDY DIRECT</v>
          </cell>
        </row>
        <row r="4071">
          <cell r="A4071" t="str">
            <v>MODERN INDUSTRIAL &amp; TRADING</v>
          </cell>
        </row>
        <row r="4072">
          <cell r="A4072" t="str">
            <v>MOHAMMED ABDUL ALLEM &amp;</v>
          </cell>
        </row>
        <row r="4073">
          <cell r="A4073" t="str">
            <v>MOLIMARD S.A.</v>
          </cell>
        </row>
        <row r="4074">
          <cell r="A4074" t="str">
            <v>MOLIMARD S.A.</v>
          </cell>
        </row>
        <row r="4075">
          <cell r="A4075" t="str">
            <v>MOLINOS</v>
          </cell>
        </row>
        <row r="4076">
          <cell r="A4076" t="str">
            <v>MOLINOS</v>
          </cell>
        </row>
        <row r="4077">
          <cell r="A4077" t="str">
            <v>MOLINOS  INTERNATIONAL SA</v>
          </cell>
        </row>
        <row r="4078">
          <cell r="A4078" t="str">
            <v>MOLINOS DEL PERU, SAC</v>
          </cell>
        </row>
        <row r="4079">
          <cell r="A4079" t="str">
            <v>MOLINOS DEL PERU, SAC</v>
          </cell>
        </row>
        <row r="4080">
          <cell r="A4080" t="str">
            <v>MOLINOS RIO DE LA PLATA S.A.</v>
          </cell>
        </row>
        <row r="4081">
          <cell r="A4081" t="str">
            <v>MOLINOS RIO DE LA PLATA S.A.</v>
          </cell>
        </row>
        <row r="4082">
          <cell r="A4082" t="str">
            <v>MOLINOS RIO DE LA PLATA S.A.</v>
          </cell>
        </row>
        <row r="4083">
          <cell r="A4083" t="str">
            <v>MOLINOS RIO DE LA PLATA S.A.</v>
          </cell>
        </row>
        <row r="4084">
          <cell r="A4084" t="str">
            <v>MOLINOS SANTA CLARA</v>
          </cell>
        </row>
        <row r="4085">
          <cell r="A4085" t="str">
            <v>MOLINOS SANTA CLARA</v>
          </cell>
        </row>
        <row r="4086">
          <cell r="A4086" t="str">
            <v>MOLPLAS</v>
          </cell>
        </row>
        <row r="4087">
          <cell r="A4087" t="str">
            <v>MOLPLAS</v>
          </cell>
        </row>
        <row r="4088">
          <cell r="A4088" t="str">
            <v>MONSIEUR CHEYHUN CAMHUROU</v>
          </cell>
        </row>
        <row r="4089">
          <cell r="A4089" t="str">
            <v>MONSIEUR GABRIEL MARIE</v>
          </cell>
        </row>
        <row r="4090">
          <cell r="A4090" t="str">
            <v>MONSIEUR GABRIEL MARIE</v>
          </cell>
        </row>
        <row r="4091">
          <cell r="A4091" t="str">
            <v>MONSIEUR MICHEL ANQUETIL</v>
          </cell>
        </row>
        <row r="4092">
          <cell r="A4092" t="str">
            <v>MONSIEUR MICHEL ANQUETIL</v>
          </cell>
        </row>
        <row r="4093">
          <cell r="A4093" t="str">
            <v>MONT ROUCOUS PACDEAU</v>
          </cell>
        </row>
        <row r="4094">
          <cell r="A4094" t="str">
            <v>MONT SAINT ELOI</v>
          </cell>
        </row>
        <row r="4095">
          <cell r="A4095" t="str">
            <v>MONTEVIDEO REFRESCOS S.A.</v>
          </cell>
        </row>
        <row r="4096">
          <cell r="A4096" t="str">
            <v>MONTEVIDEO REFRESCOS S.A.</v>
          </cell>
        </row>
        <row r="4097">
          <cell r="A4097" t="str">
            <v>MONTICCHIO GAUDIANELLO SPA</v>
          </cell>
        </row>
        <row r="4098">
          <cell r="A4098" t="str">
            <v>MONTICCHIO GAUDIANELLO SPA</v>
          </cell>
        </row>
        <row r="4099">
          <cell r="A4099" t="str">
            <v>MONTICCHIO GAUDIANELLO SPA</v>
          </cell>
        </row>
        <row r="4100">
          <cell r="A4100" t="str">
            <v>MONTICCHIO GAUDIANELLO SPA</v>
          </cell>
        </row>
        <row r="4101">
          <cell r="A4101" t="str">
            <v>MONTPELIER BLOW MOULDING LTD</v>
          </cell>
        </row>
        <row r="4102">
          <cell r="A4102" t="str">
            <v>MORESTER OY</v>
          </cell>
        </row>
        <row r="4103">
          <cell r="A4103" t="str">
            <v>MOTETTE SRL</v>
          </cell>
        </row>
        <row r="4104">
          <cell r="A4104" t="str">
            <v>MOTETTE SRL</v>
          </cell>
        </row>
        <row r="4105">
          <cell r="A4105" t="str">
            <v>MOTT'S INC.</v>
          </cell>
        </row>
        <row r="4106">
          <cell r="A4106" t="str">
            <v>MOTT'S INC.</v>
          </cell>
        </row>
        <row r="4107">
          <cell r="A4107" t="str">
            <v>MOTT'S NORTH AMERICA</v>
          </cell>
        </row>
        <row r="4108">
          <cell r="A4108" t="str">
            <v>MOTT'S NORTH AMERICA</v>
          </cell>
        </row>
        <row r="4109">
          <cell r="A4109" t="str">
            <v>MOUNTAIN VALLEY SPRING COMPANY</v>
          </cell>
        </row>
        <row r="4110">
          <cell r="A4110" t="str">
            <v>MOUNTAIN VALLEY SPRING COMPANY</v>
          </cell>
        </row>
        <row r="4111">
          <cell r="A4111" t="str">
            <v>MOUNTAIN VALLEY SPRING COMPANY</v>
          </cell>
        </row>
        <row r="4112">
          <cell r="A4112" t="str">
            <v>MOUNTAIN VALLEY SPRING COMPANY</v>
          </cell>
        </row>
        <row r="4113">
          <cell r="A4113" t="str">
            <v>MR ABDEL HADY</v>
          </cell>
        </row>
        <row r="4114">
          <cell r="A4114" t="str">
            <v>MR IBRAHIM MOUSTAPHA</v>
          </cell>
        </row>
        <row r="4115">
          <cell r="A4115" t="str">
            <v>MR IBRAHIM MOUSTAPHA</v>
          </cell>
        </row>
        <row r="4116">
          <cell r="A4116" t="str">
            <v>MR. ANDREY KUKLIN</v>
          </cell>
        </row>
        <row r="4117">
          <cell r="A4117" t="str">
            <v>MR. DIAKAKIS GEORGES</v>
          </cell>
        </row>
        <row r="4118">
          <cell r="A4118" t="str">
            <v>MR. DIAKAKIS GEORGES</v>
          </cell>
        </row>
        <row r="4119">
          <cell r="A4119" t="str">
            <v>MRR LOGISTIK SPEDITION GMBH</v>
          </cell>
        </row>
        <row r="4120">
          <cell r="A4120" t="str">
            <v>MRR LOGISTIK SPEDITION GMBH</v>
          </cell>
        </row>
        <row r="4121">
          <cell r="A4121" t="str">
            <v>MSB</v>
          </cell>
        </row>
        <row r="4122">
          <cell r="A4122" t="str">
            <v>MULTICO SP. ZOO</v>
          </cell>
        </row>
        <row r="4123">
          <cell r="A4123" t="str">
            <v>MULTICO SP. ZOO</v>
          </cell>
        </row>
        <row r="4124">
          <cell r="A4124" t="str">
            <v>MUNKWANG</v>
          </cell>
        </row>
        <row r="4125">
          <cell r="A4125" t="str">
            <v>MZBN</v>
          </cell>
        </row>
        <row r="4126">
          <cell r="A4126" t="str">
            <v>N H G HANDELS GMBH</v>
          </cell>
        </row>
        <row r="4127">
          <cell r="A4127" t="str">
            <v>N H G HANDELS GMBH</v>
          </cell>
        </row>
        <row r="4128">
          <cell r="A4128" t="str">
            <v>N S P O</v>
          </cell>
        </row>
        <row r="4129">
          <cell r="A4129" t="str">
            <v>N.V. ATELIERS J.LEGENDRE S.A.</v>
          </cell>
        </row>
        <row r="4130">
          <cell r="A4130" t="str">
            <v>N.V. ATELIERS J.LEGENDRE S.A.</v>
          </cell>
        </row>
        <row r="4131">
          <cell r="A4131" t="str">
            <v>N.V. DANONE S.A</v>
          </cell>
        </row>
        <row r="4132">
          <cell r="A4132" t="str">
            <v>N.W.S. BANK PLC</v>
          </cell>
        </row>
        <row r="4133">
          <cell r="A4133" t="str">
            <v>N.W.S. BANK PLC</v>
          </cell>
        </row>
        <row r="4134">
          <cell r="A4134" t="str">
            <v>NAB VEG OIL CO</v>
          </cell>
        </row>
        <row r="4135">
          <cell r="A4135" t="str">
            <v>NAB VEG OIL CO</v>
          </cell>
        </row>
        <row r="4136">
          <cell r="A4136" t="str">
            <v>NAHDAIN MINERAL WATER CO LTD</v>
          </cell>
        </row>
        <row r="4137">
          <cell r="A4137" t="str">
            <v>NAHDAIN MINERAL WATER CO LTD</v>
          </cell>
        </row>
        <row r="4138">
          <cell r="A4138" t="str">
            <v>NAJEM SAL</v>
          </cell>
        </row>
        <row r="4139">
          <cell r="A4139" t="str">
            <v>NAJRAN MINERAL WATER CO. LTD.</v>
          </cell>
        </row>
        <row r="4140">
          <cell r="A4140" t="str">
            <v>NAJRAN MINERAL WATER CO. LTD.</v>
          </cell>
        </row>
        <row r="4141">
          <cell r="A4141" t="str">
            <v>NAJRAN MINERAL WATER CO. LTD.</v>
          </cell>
        </row>
        <row r="4142">
          <cell r="A4142" t="str">
            <v>NAJRAN MINERAL WATER CO. LTD.</v>
          </cell>
        </row>
        <row r="4143">
          <cell r="A4143" t="str">
            <v>NALECZOWIANKA SP. Z.O.O.</v>
          </cell>
        </row>
        <row r="4144">
          <cell r="A4144" t="str">
            <v>NALECZOWIANKA SP. Z.O.O.</v>
          </cell>
        </row>
        <row r="4145">
          <cell r="A4145" t="str">
            <v>NAMIBIA PLASTICS &amp; LIQUID FOODS</v>
          </cell>
        </row>
        <row r="4146">
          <cell r="A4146" t="str">
            <v>NAMPAK</v>
          </cell>
        </row>
        <row r="4147">
          <cell r="A4147" t="str">
            <v>NAMPAK</v>
          </cell>
        </row>
        <row r="4148">
          <cell r="A4148" t="str">
            <v>NAMPAK</v>
          </cell>
        </row>
        <row r="4149">
          <cell r="A4149" t="str">
            <v>NAMPAK LIQUID PACKAGING</v>
          </cell>
        </row>
        <row r="4150">
          <cell r="A4150" t="str">
            <v>NAMPAK NAMIBIA</v>
          </cell>
        </row>
        <row r="4151">
          <cell r="A4151" t="str">
            <v>NANCHANG ZIJIANG PACKING CO., LTD</v>
          </cell>
        </row>
        <row r="4152">
          <cell r="A4152" t="str">
            <v>NANCHANG ZIJIANG PACKING CO., LTD</v>
          </cell>
        </row>
        <row r="4153">
          <cell r="A4153" t="str">
            <v>NANHAI HUAXIANG PACKING CO., LTD</v>
          </cell>
        </row>
        <row r="4154">
          <cell r="A4154" t="str">
            <v>NANHAI HUAXIANG PACKING CO., LTD</v>
          </cell>
        </row>
        <row r="4155">
          <cell r="A4155" t="str">
            <v>NANJING DA HE PET CONTAINER CO. LTD</v>
          </cell>
        </row>
        <row r="4156">
          <cell r="A4156" t="str">
            <v>NANJING DA HE PET CONTAINER CO. LTD</v>
          </cell>
        </row>
        <row r="4157">
          <cell r="A4157" t="str">
            <v>NANJING GREAT EAST PACKAGING CO.,</v>
          </cell>
        </row>
        <row r="4158">
          <cell r="A4158" t="str">
            <v>NANJING GREAT EAST PACKAGING CO.,</v>
          </cell>
        </row>
        <row r="4159">
          <cell r="A4159" t="str">
            <v>NANJING HUAJIE PACKAGING CO., LTD</v>
          </cell>
        </row>
        <row r="4160">
          <cell r="A4160" t="str">
            <v>NANJING HUAJIE PACKAGING CO., LTD</v>
          </cell>
        </row>
        <row r="4161">
          <cell r="A4161" t="str">
            <v>NARZAN</v>
          </cell>
        </row>
        <row r="4162">
          <cell r="A4162" t="str">
            <v>NATE</v>
          </cell>
        </row>
        <row r="4163">
          <cell r="A4163" t="str">
            <v>NATEXIS EQUIPEMENT</v>
          </cell>
        </row>
        <row r="4164">
          <cell r="A4164" t="str">
            <v>NATIONAL BEVERAGE COMPANY SAL</v>
          </cell>
        </row>
        <row r="4165">
          <cell r="A4165" t="str">
            <v>NATIONAL BEVERAGES COMPANY</v>
          </cell>
        </row>
        <row r="4166">
          <cell r="A4166" t="str">
            <v>NATIONAL BEVERAGES COMPANY</v>
          </cell>
        </row>
        <row r="4167">
          <cell r="A4167" t="str">
            <v>NATIONAL CANNED FOOD PRO.</v>
          </cell>
        </row>
        <row r="4168">
          <cell r="A4168" t="str">
            <v>NATIONAL FOOD INDUSTRIES</v>
          </cell>
        </row>
        <row r="4169">
          <cell r="A4169" t="str">
            <v>NATIONAL FOOD INDUSTRIES</v>
          </cell>
        </row>
        <row r="4170">
          <cell r="A4170" t="str">
            <v>NATIONAL FOOD PRODUCTS COMPANY</v>
          </cell>
        </row>
        <row r="4171">
          <cell r="A4171" t="str">
            <v>NATIONAL MINERAL WATER</v>
          </cell>
        </row>
        <row r="4172">
          <cell r="A4172" t="str">
            <v>NATIONAL MINERAL WATER</v>
          </cell>
        </row>
        <row r="4173">
          <cell r="A4173" t="str">
            <v>NATIONAL PLANT FOR HEALTHY</v>
          </cell>
        </row>
        <row r="4174">
          <cell r="A4174" t="str">
            <v>NATIONAL PLANT FOR HEALTHY</v>
          </cell>
        </row>
        <row r="4175">
          <cell r="A4175" t="str">
            <v>NATIONS BANC LEASING</v>
          </cell>
        </row>
        <row r="4176">
          <cell r="A4176" t="str">
            <v>NATIONS BANC LEASING</v>
          </cell>
        </row>
        <row r="4177">
          <cell r="A4177" t="str">
            <v>NATURA BOTTLING SA,</v>
          </cell>
        </row>
        <row r="4178">
          <cell r="A4178" t="str">
            <v>NATURA BOTTLING SA,</v>
          </cell>
        </row>
        <row r="4179">
          <cell r="A4179" t="str">
            <v>NATURAL WATER OF VITI LIMITED</v>
          </cell>
        </row>
        <row r="4180">
          <cell r="A4180" t="str">
            <v>NATURAL WATER OF VITI LIMITED</v>
          </cell>
        </row>
        <row r="4181">
          <cell r="A4181" t="str">
            <v>NATURAL WATERS OF VITI LIMITED</v>
          </cell>
        </row>
        <row r="4182">
          <cell r="A4182" t="str">
            <v>NATURAL WATERS OF VITI LIMITED</v>
          </cell>
        </row>
        <row r="4183">
          <cell r="A4183" t="str">
            <v>NATURELLA GETRANKE GMBH &amp; CO.KG</v>
          </cell>
        </row>
        <row r="4184">
          <cell r="A4184" t="str">
            <v>NATURELLA GETRANKE GMBH &amp; CO.KG</v>
          </cell>
        </row>
        <row r="4185">
          <cell r="A4185" t="str">
            <v>NAZGOL</v>
          </cell>
        </row>
        <row r="4186">
          <cell r="A4186" t="str">
            <v>NBC HOUSE</v>
          </cell>
        </row>
        <row r="4187">
          <cell r="A4187" t="str">
            <v>NEILSON DAIRY</v>
          </cell>
        </row>
        <row r="4188">
          <cell r="A4188" t="str">
            <v>NEKTAR</v>
          </cell>
        </row>
        <row r="4189">
          <cell r="A4189" t="str">
            <v>NEPTUNE SNC</v>
          </cell>
        </row>
        <row r="4190">
          <cell r="A4190" t="str">
            <v>NEPTUNE SNC</v>
          </cell>
        </row>
        <row r="4191">
          <cell r="A4191" t="str">
            <v>NEREA SPA</v>
          </cell>
        </row>
        <row r="4192">
          <cell r="A4192" t="str">
            <v>NEREA SPA</v>
          </cell>
        </row>
        <row r="4193">
          <cell r="A4193" t="str">
            <v>NESTEC S.A.</v>
          </cell>
        </row>
        <row r="4194">
          <cell r="A4194" t="str">
            <v>NESTEC S.A.</v>
          </cell>
        </row>
        <row r="4195">
          <cell r="A4195" t="str">
            <v>NESTLE</v>
          </cell>
        </row>
        <row r="4196">
          <cell r="A4196" t="str">
            <v>NESTLE</v>
          </cell>
        </row>
        <row r="4197">
          <cell r="A4197" t="str">
            <v>NESTLE  WATERS ESPANA, SA</v>
          </cell>
        </row>
        <row r="4198">
          <cell r="A4198" t="str">
            <v>NESTLE  WATERS ESPANA, SA</v>
          </cell>
        </row>
        <row r="4199">
          <cell r="A4199" t="str">
            <v>NESTLE ESPANA SA</v>
          </cell>
        </row>
        <row r="4200">
          <cell r="A4200" t="str">
            <v>NESTLE ESPANA SA</v>
          </cell>
        </row>
        <row r="4201">
          <cell r="A4201" t="str">
            <v>NESTLE HELLAS S.A.</v>
          </cell>
        </row>
        <row r="4202">
          <cell r="A4202" t="str">
            <v>NESTLE HELLAS S.A.</v>
          </cell>
        </row>
        <row r="4203">
          <cell r="A4203" t="str">
            <v>NESTLE INDIA PVT LTD</v>
          </cell>
        </row>
        <row r="4204">
          <cell r="A4204" t="str">
            <v>NESTLE INDIA PVT LTD</v>
          </cell>
        </row>
        <row r="4205">
          <cell r="A4205" t="str">
            <v>NESTLE JAPAN MANUFACTURING LTD</v>
          </cell>
        </row>
        <row r="4206">
          <cell r="A4206" t="str">
            <v>NESTLE JAPAN MANUFACTURING LTD</v>
          </cell>
        </row>
        <row r="4207">
          <cell r="A4207" t="str">
            <v>NESTLE MCHJ</v>
          </cell>
        </row>
        <row r="4208">
          <cell r="A4208" t="str">
            <v>NESTLE PRODUITS LAITIERS FRAIS S.A</v>
          </cell>
        </row>
        <row r="4209">
          <cell r="A4209" t="str">
            <v>NESTLE PRODUITS LAITIERS FRAIS S.A.</v>
          </cell>
        </row>
        <row r="4210">
          <cell r="A4210" t="str">
            <v>NESTLE RD CENTER</v>
          </cell>
        </row>
        <row r="4211">
          <cell r="A4211" t="str">
            <v>NESTLE RD CENTER</v>
          </cell>
        </row>
        <row r="4212">
          <cell r="A4212" t="str">
            <v>NESTLE WATERS</v>
          </cell>
        </row>
        <row r="4213">
          <cell r="A4213" t="str">
            <v>NESTLE WATERS  SUPPLY EST</v>
          </cell>
        </row>
        <row r="4214">
          <cell r="A4214" t="str">
            <v>NESTLE WATERS  SUPPLY SUD</v>
          </cell>
        </row>
        <row r="4215">
          <cell r="A4215" t="str">
            <v>NESTLE WATERS BELGILUX</v>
          </cell>
        </row>
        <row r="4216">
          <cell r="A4216" t="str">
            <v>NESTLE WATERS BENELUX S.A</v>
          </cell>
        </row>
        <row r="4217">
          <cell r="A4217" t="str">
            <v>NESTLE WATERS BENELUX S.A</v>
          </cell>
        </row>
        <row r="4218">
          <cell r="A4218" t="str">
            <v>NESTLE WATERS CANADA</v>
          </cell>
        </row>
        <row r="4219">
          <cell r="A4219" t="str">
            <v>NESTLE WATERS CANADA</v>
          </cell>
        </row>
        <row r="4220">
          <cell r="A4220" t="str">
            <v>NESTLE WATERS DOLUM TESISLERI</v>
          </cell>
        </row>
        <row r="4221">
          <cell r="A4221" t="str">
            <v>NESTLE WATERS ESPANA</v>
          </cell>
        </row>
        <row r="4222">
          <cell r="A4222" t="str">
            <v>NESTLE WATERS ESPANA</v>
          </cell>
        </row>
        <row r="4223">
          <cell r="A4223" t="str">
            <v>NESTLE WATERS ESPANA, SA</v>
          </cell>
        </row>
        <row r="4224">
          <cell r="A4224" t="str">
            <v>NESTLE WATERS ESPANA, SA</v>
          </cell>
        </row>
        <row r="4225">
          <cell r="A4225" t="str">
            <v>NESTLE WATERS FRANCE</v>
          </cell>
        </row>
        <row r="4226">
          <cell r="A4226" t="str">
            <v>NESTLE WATERS M.T.</v>
          </cell>
        </row>
        <row r="4227">
          <cell r="A4227" t="str">
            <v>NESTLE WATERS MT</v>
          </cell>
        </row>
        <row r="4228">
          <cell r="A4228" t="str">
            <v>NESTLE WATERS MT</v>
          </cell>
        </row>
        <row r="4229">
          <cell r="A4229" t="str">
            <v>NESTLE WATERS MT</v>
          </cell>
        </row>
        <row r="4230">
          <cell r="A4230" t="str">
            <v>NESTLE WATERS NORTH AMERICA</v>
          </cell>
        </row>
        <row r="4231">
          <cell r="A4231" t="str">
            <v>NESTLE WATERS NORTH AMERICA</v>
          </cell>
        </row>
        <row r="4232">
          <cell r="A4232" t="str">
            <v>NESTLE WATERS NORTH AMERICA</v>
          </cell>
        </row>
        <row r="4233">
          <cell r="A4233" t="str">
            <v>NESTLE WATERS NORTH AMERICA</v>
          </cell>
        </row>
        <row r="4234">
          <cell r="A4234" t="str">
            <v>NESTLE WATERS NORTH AMERICA</v>
          </cell>
        </row>
        <row r="4235">
          <cell r="A4235" t="str">
            <v>NESTLE WATERS NORTH AMERICA</v>
          </cell>
        </row>
        <row r="4236">
          <cell r="A4236" t="str">
            <v>NESTLE WATERS NORTH AMERICA</v>
          </cell>
        </row>
        <row r="4237">
          <cell r="A4237" t="str">
            <v>NESTLE WATERS NORTH AMERICA</v>
          </cell>
        </row>
        <row r="4238">
          <cell r="A4238" t="str">
            <v>NESTLE WATERS NORTH AMERICA</v>
          </cell>
        </row>
        <row r="4239">
          <cell r="A4239" t="str">
            <v>NESTLE WATERS NORTH AMERICA</v>
          </cell>
        </row>
        <row r="4240">
          <cell r="A4240" t="str">
            <v>NESTLE WATERS NORTH AMERICA</v>
          </cell>
        </row>
        <row r="4241">
          <cell r="A4241" t="str">
            <v>NESTLE WATERS NORTH AMERICA</v>
          </cell>
        </row>
        <row r="4242">
          <cell r="A4242" t="str">
            <v>NESTLE WATERS NORTH AMERICA</v>
          </cell>
        </row>
        <row r="4243">
          <cell r="A4243" t="str">
            <v>NESTLE WATERS NORTH AMERICA</v>
          </cell>
        </row>
        <row r="4244">
          <cell r="A4244" t="str">
            <v>NESTLE WATERS NORTH AMERICA</v>
          </cell>
        </row>
        <row r="4245">
          <cell r="A4245" t="str">
            <v>NESTLE WATERS NORTH AMERICA</v>
          </cell>
        </row>
        <row r="4246">
          <cell r="A4246" t="str">
            <v>NESTLE WATERS NORTH AMERICA</v>
          </cell>
        </row>
        <row r="4247">
          <cell r="A4247" t="str">
            <v>NESTLE WATERS NORTH AMERICA</v>
          </cell>
        </row>
        <row r="4248">
          <cell r="A4248" t="str">
            <v>NESTLE WATERS NORTH AMERICA</v>
          </cell>
        </row>
        <row r="4249">
          <cell r="A4249" t="str">
            <v>NESTLE WATERS PHILS. INC.</v>
          </cell>
        </row>
        <row r="4250">
          <cell r="A4250" t="str">
            <v>NESTLE WATERS PHILS. INC.</v>
          </cell>
        </row>
        <row r="4251">
          <cell r="A4251" t="str">
            <v>NESTLE WATERS PHILS., INC.</v>
          </cell>
        </row>
        <row r="4252">
          <cell r="A4252" t="str">
            <v>NESTLE WATERS PHILS., INC.</v>
          </cell>
        </row>
        <row r="4253">
          <cell r="A4253" t="str">
            <v>NESTLE WATERS POWWOW</v>
          </cell>
        </row>
        <row r="4254">
          <cell r="A4254" t="str">
            <v>NESTLE WATERS SUPPLY CENTRE</v>
          </cell>
        </row>
        <row r="4255">
          <cell r="A4255" t="str">
            <v>NESTLE WATERS SUPPLY CENTRE</v>
          </cell>
        </row>
        <row r="4256">
          <cell r="A4256" t="str">
            <v>NESTLE WATERS SUPPLY EST</v>
          </cell>
        </row>
        <row r="4257">
          <cell r="A4257" t="str">
            <v>NESTLE WATERS SUPPLY EST</v>
          </cell>
        </row>
        <row r="4258">
          <cell r="A4258" t="str">
            <v>NESTLE WATERS SUPPLY EST</v>
          </cell>
        </row>
        <row r="4259">
          <cell r="A4259" t="str">
            <v>NESTLE WATERS SUPPLY SUD</v>
          </cell>
        </row>
        <row r="4260">
          <cell r="A4260" t="str">
            <v>NESTLE WATERS TURKIYE</v>
          </cell>
        </row>
        <row r="4261">
          <cell r="A4261" t="str">
            <v>NESTLE WATERS UK LTD</v>
          </cell>
        </row>
        <row r="4262">
          <cell r="A4262" t="str">
            <v>NESTLE WATERS UK LTD</v>
          </cell>
        </row>
        <row r="4263">
          <cell r="A4263" t="str">
            <v>NESTLE WATES ESPANA, SA</v>
          </cell>
        </row>
        <row r="4264">
          <cell r="A4264" t="str">
            <v>NESTLE WATES ESPANA, SA</v>
          </cell>
        </row>
        <row r="4265">
          <cell r="A4265" t="str">
            <v>NESTRADE</v>
          </cell>
        </row>
        <row r="4266">
          <cell r="A4266" t="str">
            <v>NESTRADE</v>
          </cell>
        </row>
        <row r="4267">
          <cell r="A4267" t="str">
            <v>NETSTAL-MASCHINEN AG</v>
          </cell>
        </row>
        <row r="4268">
          <cell r="A4268" t="str">
            <v>NETSTAL-MASCHINEN AG</v>
          </cell>
        </row>
        <row r="4269">
          <cell r="A4269" t="str">
            <v>NEUQUEN REFRESCOS S.A.</v>
          </cell>
        </row>
        <row r="4270">
          <cell r="A4270" t="str">
            <v>NEUQUEN REFRESCOS S.A.</v>
          </cell>
        </row>
        <row r="4271">
          <cell r="A4271" t="str">
            <v>NEVIOT-NATURE OF GALILEE</v>
          </cell>
        </row>
        <row r="4272">
          <cell r="A4272" t="str">
            <v>NEVIOT-NATURE OF GALILEE</v>
          </cell>
        </row>
        <row r="4273">
          <cell r="A4273" t="str">
            <v>NEVIOT-NATURE OF GALILEE</v>
          </cell>
        </row>
        <row r="4274">
          <cell r="A4274" t="str">
            <v>NEVIOT-NATURE OF GALILEE</v>
          </cell>
        </row>
        <row r="4275">
          <cell r="A4275" t="str">
            <v>NEW AGE BEVERAGES LIMITED</v>
          </cell>
        </row>
        <row r="4276">
          <cell r="A4276" t="str">
            <v>NEW AGE BEVERAGES LIMITED</v>
          </cell>
        </row>
        <row r="4277">
          <cell r="A4277" t="str">
            <v>NEW MARINA PLAST CO</v>
          </cell>
        </row>
        <row r="4278">
          <cell r="A4278" t="str">
            <v>NEWPLAST JOINT BARTHELEMY</v>
          </cell>
        </row>
        <row r="4279">
          <cell r="A4279" t="str">
            <v>NEWPLAST JT BARTHELEMY</v>
          </cell>
        </row>
        <row r="4280">
          <cell r="A4280" t="str">
            <v>NEWPLAST JT BARTHELEMY</v>
          </cell>
        </row>
        <row r="4281">
          <cell r="A4281" t="str">
            <v>NEWTEC PALETTISATION</v>
          </cell>
        </row>
        <row r="4282">
          <cell r="A4282" t="str">
            <v>NGOC NGHIA COMPANY LTD</v>
          </cell>
        </row>
        <row r="4283">
          <cell r="A4283" t="str">
            <v>NGOC NGHIA COMPANY LTD</v>
          </cell>
        </row>
        <row r="4284">
          <cell r="A4284" t="str">
            <v>NIAGARA BOTTLING, LLC</v>
          </cell>
        </row>
        <row r="4285">
          <cell r="A4285" t="str">
            <v>NIAGARA BOTTLING, LLC</v>
          </cell>
        </row>
        <row r="4286">
          <cell r="A4286" t="str">
            <v>NIAGARA BOTTLING, LLC.</v>
          </cell>
        </row>
        <row r="4287">
          <cell r="A4287" t="str">
            <v>NIAGARA BOTTLING, LLC.</v>
          </cell>
        </row>
        <row r="4288">
          <cell r="A4288" t="str">
            <v>NICOLAIT S.A.</v>
          </cell>
        </row>
        <row r="4289">
          <cell r="A4289" t="str">
            <v>NICOLAIT S.A.</v>
          </cell>
        </row>
        <row r="4290">
          <cell r="A4290" t="str">
            <v>NIHON YAMAMURA GLASS KANSAI PLANT</v>
          </cell>
        </row>
        <row r="4291">
          <cell r="A4291" t="str">
            <v>NIHON YAMAMURA GLASS KANSAI PLANT</v>
          </cell>
        </row>
        <row r="4292">
          <cell r="A4292" t="str">
            <v>NIHONYAMAMURAGLASS UTSUNOMIYA PLANT</v>
          </cell>
        </row>
        <row r="4293">
          <cell r="A4293" t="str">
            <v>NIHONYAMAMURAGLASS UTSUNOMIYA PLANT</v>
          </cell>
        </row>
        <row r="4294">
          <cell r="A4294" t="str">
            <v>NILE SOFT DRINKS  BOOTLING FACTORY</v>
          </cell>
        </row>
        <row r="4295">
          <cell r="A4295" t="str">
            <v>NIPPON PARISON CO., LTD</v>
          </cell>
        </row>
        <row r="4296">
          <cell r="A4296" t="str">
            <v>NIPPON PARISON CO., LTD</v>
          </cell>
        </row>
        <row r="4297">
          <cell r="A4297" t="str">
            <v>NIPPON PEPSI-COLA MANUFACTURING</v>
          </cell>
        </row>
        <row r="4298">
          <cell r="A4298" t="str">
            <v>NIPPON PEPSI-COLA MANUFACTURING</v>
          </cell>
        </row>
        <row r="4299">
          <cell r="A4299" t="str">
            <v>NIS A.D. NOVI SAD</v>
          </cell>
        </row>
        <row r="4300">
          <cell r="A4300" t="str">
            <v>NIS A.D. NOVI SAD</v>
          </cell>
        </row>
        <row r="4301">
          <cell r="A4301" t="str">
            <v>NIVELLE MICHEL</v>
          </cell>
        </row>
        <row r="4302">
          <cell r="A4302" t="str">
            <v>NOCERA UMBRA</v>
          </cell>
        </row>
        <row r="4303">
          <cell r="A4303" t="str">
            <v>NOCERA UMBRA</v>
          </cell>
        </row>
        <row r="4304">
          <cell r="A4304" t="str">
            <v>NOCERA UMBRA SUD SPA</v>
          </cell>
        </row>
        <row r="4305">
          <cell r="A4305" t="str">
            <v>NOCERA UMBRA SUD SPA</v>
          </cell>
        </row>
        <row r="4306">
          <cell r="A4306" t="str">
            <v>NOM AG</v>
          </cell>
        </row>
        <row r="4307">
          <cell r="A4307" t="str">
            <v>NOM AG</v>
          </cell>
        </row>
        <row r="4308">
          <cell r="A4308" t="str">
            <v>NONGFU SPRING THOUSAND ISLAND LAKE</v>
          </cell>
        </row>
        <row r="4309">
          <cell r="A4309" t="str">
            <v>NONGFU SPRING THOUSAND ISLAND LAKE</v>
          </cell>
        </row>
        <row r="4310">
          <cell r="A4310" t="str">
            <v>NOORD LIMBURGS DISTRIBUTIE CENTER</v>
          </cell>
        </row>
        <row r="4311">
          <cell r="A4311" t="str">
            <v>NOOSHIN PLASTIC CO</v>
          </cell>
        </row>
        <row r="4312">
          <cell r="A4312" t="str">
            <v>NORA BEVERAGES INC</v>
          </cell>
        </row>
        <row r="4313">
          <cell r="A4313" t="str">
            <v>NORA BEVERAGES INC</v>
          </cell>
        </row>
        <row r="4314">
          <cell r="A4314" t="str">
            <v>NORBEGA SA</v>
          </cell>
        </row>
        <row r="4315">
          <cell r="A4315" t="str">
            <v>NORBEGA SA</v>
          </cell>
        </row>
        <row r="4316">
          <cell r="A4316" t="str">
            <v>NORD TRADING LTD</v>
          </cell>
        </row>
        <row r="4317">
          <cell r="A4317" t="str">
            <v>NORD TRADING LTD</v>
          </cell>
        </row>
        <row r="4318">
          <cell r="A4318" t="str">
            <v>NORDA SPA</v>
          </cell>
        </row>
        <row r="4319">
          <cell r="A4319" t="str">
            <v>NORDA SPA</v>
          </cell>
        </row>
        <row r="4320">
          <cell r="A4320" t="str">
            <v>NORDA SPA</v>
          </cell>
        </row>
        <row r="4321">
          <cell r="A4321" t="str">
            <v>NORDA SPA</v>
          </cell>
        </row>
        <row r="4322">
          <cell r="A4322" t="str">
            <v>NORDA SPA</v>
          </cell>
        </row>
        <row r="4323">
          <cell r="A4323" t="str">
            <v>NORDA SPA</v>
          </cell>
        </row>
        <row r="4324">
          <cell r="A4324" t="str">
            <v>NORMAN PLAST</v>
          </cell>
        </row>
        <row r="4325">
          <cell r="A4325" t="str">
            <v>NORMAN PLAST</v>
          </cell>
        </row>
        <row r="4326">
          <cell r="A4326" t="str">
            <v>NORTHEAST PURE DRINKS PVT LTD</v>
          </cell>
        </row>
        <row r="4327">
          <cell r="A4327" t="str">
            <v>NORTHEAST PURE DRINKS PVT LTD</v>
          </cell>
        </row>
        <row r="4328">
          <cell r="A4328" t="str">
            <v>NORTHERN DAIRIES</v>
          </cell>
        </row>
        <row r="4329">
          <cell r="A4329" t="str">
            <v>NORTHERN DAIRIES</v>
          </cell>
        </row>
        <row r="4330">
          <cell r="A4330" t="str">
            <v>NORTHOP CORPORATION NORTE S.A.</v>
          </cell>
        </row>
        <row r="4331">
          <cell r="A4331" t="str">
            <v>NORTHSEA OILS &amp; GRAINS</v>
          </cell>
        </row>
        <row r="4332">
          <cell r="A4332" t="str">
            <v>NOVA</v>
          </cell>
        </row>
        <row r="4333">
          <cell r="A4333" t="str">
            <v>NOVA</v>
          </cell>
        </row>
        <row r="4334">
          <cell r="A4334" t="str">
            <v>NOVA PAK</v>
          </cell>
        </row>
        <row r="4335">
          <cell r="A4335" t="str">
            <v>NOVA PAK</v>
          </cell>
        </row>
        <row r="4336">
          <cell r="A4336" t="str">
            <v>NOVACOM</v>
          </cell>
        </row>
        <row r="4337">
          <cell r="A4337" t="str">
            <v>NOVANDIE</v>
          </cell>
        </row>
        <row r="4338">
          <cell r="A4338" t="str">
            <v>NOVANDIE</v>
          </cell>
        </row>
        <row r="4339">
          <cell r="A4339" t="str">
            <v>NOVANDIE</v>
          </cell>
        </row>
        <row r="4340">
          <cell r="A4340" t="str">
            <v>NOVEMBAL</v>
          </cell>
        </row>
        <row r="4341">
          <cell r="A4341" t="str">
            <v>NOVEMBAL</v>
          </cell>
        </row>
        <row r="4342">
          <cell r="A4342" t="str">
            <v>NOVIS D.O.O.</v>
          </cell>
        </row>
        <row r="4343">
          <cell r="A4343" t="str">
            <v>NOWADAY GROUP (HONG KONG) LTD.</v>
          </cell>
        </row>
        <row r="4344">
          <cell r="A4344" t="str">
            <v>NOWADAY GROUP (HONG KONG) LTD.</v>
          </cell>
        </row>
        <row r="4345">
          <cell r="A4345" t="str">
            <v>NSPO</v>
          </cell>
        </row>
        <row r="4346">
          <cell r="A4346" t="str">
            <v>NTI</v>
          </cell>
        </row>
        <row r="4347">
          <cell r="A4347" t="str">
            <v>NTI</v>
          </cell>
        </row>
        <row r="4348">
          <cell r="A4348" t="str">
            <v>NUDELPA</v>
          </cell>
        </row>
        <row r="4349">
          <cell r="A4349" t="str">
            <v>NUITS ST GEORGES PRODUCTION ALD ORA</v>
          </cell>
        </row>
        <row r="4350">
          <cell r="A4350" t="str">
            <v>NUITS-SAINT GEORGES PRODUCTION</v>
          </cell>
        </row>
        <row r="4351">
          <cell r="A4351" t="str">
            <v>NUOVA BIPLAST SRL</v>
          </cell>
        </row>
        <row r="4352">
          <cell r="A4352" t="str">
            <v>NURBURG QUELLE HERMANN</v>
          </cell>
        </row>
        <row r="4353">
          <cell r="A4353" t="str">
            <v>NURBURG QUELLE HERMANN</v>
          </cell>
        </row>
        <row r="4354">
          <cell r="A4354" t="str">
            <v>NUSBAUMER SA</v>
          </cell>
        </row>
        <row r="4355">
          <cell r="A4355" t="str">
            <v>NUSBAUMER SA</v>
          </cell>
        </row>
        <row r="4356">
          <cell r="A4356" t="str">
            <v>NV IBERCOR S.A</v>
          </cell>
        </row>
        <row r="4357">
          <cell r="A4357" t="str">
            <v>NV VANDEMOORTELE</v>
          </cell>
        </row>
        <row r="4358">
          <cell r="A4358" t="str">
            <v>NV VANDEMOORTELE</v>
          </cell>
        </row>
        <row r="4359">
          <cell r="A4359" t="str">
            <v>NV VANDEMOORTELE</v>
          </cell>
        </row>
        <row r="4360">
          <cell r="A4360" t="str">
            <v>NV VANDEMOORTELE</v>
          </cell>
        </row>
        <row r="4361">
          <cell r="A4361" t="str">
            <v>NWS BANK PLC</v>
          </cell>
        </row>
        <row r="4362">
          <cell r="A4362" t="str">
            <v>NWS BANK PLC</v>
          </cell>
        </row>
        <row r="4363">
          <cell r="A4363" t="str">
            <v>O M P R</v>
          </cell>
        </row>
        <row r="4364">
          <cell r="A4364" t="str">
            <v>O M P R</v>
          </cell>
        </row>
        <row r="4365">
          <cell r="A4365" t="str">
            <v>OAO PIVOVARENNAYA KOMPANIA</v>
          </cell>
        </row>
        <row r="4366">
          <cell r="A4366" t="str">
            <v>OASIS BEVERAGES GANGZHOU</v>
          </cell>
        </row>
        <row r="4367">
          <cell r="A4367" t="str">
            <v>OASIS BEVERAGES GANGZHOU</v>
          </cell>
        </row>
        <row r="4368">
          <cell r="A4368" t="str">
            <v>OASIS PURE WATER FACTORY LLC</v>
          </cell>
        </row>
        <row r="4369">
          <cell r="A4369" t="str">
            <v>OBI ZULOL</v>
          </cell>
        </row>
        <row r="4370">
          <cell r="A4370" t="str">
            <v>OBI ZULOL</v>
          </cell>
        </row>
        <row r="4371">
          <cell r="A4371" t="str">
            <v>OCEANE POLISSAGE</v>
          </cell>
        </row>
        <row r="4372">
          <cell r="A4372" t="str">
            <v>OCHAKOVO MSC</v>
          </cell>
        </row>
        <row r="4373">
          <cell r="A4373" t="str">
            <v>OCHAKOVO MSC</v>
          </cell>
        </row>
        <row r="4374">
          <cell r="A4374" t="str">
            <v>OCTOPUS GMBH</v>
          </cell>
        </row>
        <row r="4375">
          <cell r="A4375" t="str">
            <v>OCTOPUS GMBH</v>
          </cell>
        </row>
        <row r="4376">
          <cell r="A4376" t="str">
            <v>OFFICINA MECANICA FAVRETTO SPA</v>
          </cell>
        </row>
        <row r="4377">
          <cell r="A4377" t="str">
            <v>OFFICINA MECANICA FAVRETTO SPA</v>
          </cell>
        </row>
        <row r="4378">
          <cell r="A4378" t="str">
            <v>OJSC SHADRINSKY MOLOCHNOKONSERVNY</v>
          </cell>
        </row>
        <row r="4379">
          <cell r="A4379" t="str">
            <v>OJSC SUN INTERBREW UKRAINE</v>
          </cell>
        </row>
        <row r="4380">
          <cell r="A4380" t="str">
            <v>OJSC SUN INTERBREW UKRAINE</v>
          </cell>
        </row>
        <row r="4381">
          <cell r="A4381" t="str">
            <v>OL POLAR WATER</v>
          </cell>
        </row>
        <row r="4382">
          <cell r="A4382" t="str">
            <v>OL POLAR WATER</v>
          </cell>
        </row>
        <row r="4383">
          <cell r="A4383" t="str">
            <v>OLEINA HOLDING S.A.</v>
          </cell>
        </row>
        <row r="4384">
          <cell r="A4384" t="str">
            <v>OLEINA HOLDING S.A.</v>
          </cell>
        </row>
        <row r="4385">
          <cell r="A4385" t="str">
            <v>OLGA SCHREINER</v>
          </cell>
        </row>
        <row r="4386">
          <cell r="A4386" t="str">
            <v>OLMA D.D.</v>
          </cell>
        </row>
        <row r="4387">
          <cell r="A4387" t="str">
            <v>OLMA D.D.</v>
          </cell>
        </row>
        <row r="4388">
          <cell r="A4388" t="str">
            <v>OLYMPIA INTERNATIONAL SRL</v>
          </cell>
        </row>
        <row r="4389">
          <cell r="A4389" t="str">
            <v>OLYMPOS DAIRY INDUSTRY</v>
          </cell>
        </row>
        <row r="4390">
          <cell r="A4390" t="str">
            <v>OLYMPOS DAIRY INDUSTRY</v>
          </cell>
        </row>
        <row r="4391">
          <cell r="A4391" t="str">
            <v>OMAFU</v>
          </cell>
        </row>
        <row r="4392">
          <cell r="A4392" t="str">
            <v>OMAFU</v>
          </cell>
        </row>
        <row r="4393">
          <cell r="A4393" t="str">
            <v>OMAN REFRESHMENT COMPANY</v>
          </cell>
        </row>
        <row r="4394">
          <cell r="A4394" t="str">
            <v>OMAN REFRESHMENT COMPANY</v>
          </cell>
        </row>
        <row r="4395">
          <cell r="A4395" t="str">
            <v>OMNILIFE</v>
          </cell>
        </row>
        <row r="4396">
          <cell r="A4396" t="str">
            <v>OMNILIFE MANUFACTURA SA DE CV</v>
          </cell>
        </row>
        <row r="4397">
          <cell r="A4397" t="str">
            <v>OMNILIFE MANUFACTURA SA DE CV</v>
          </cell>
        </row>
        <row r="4398">
          <cell r="A4398" t="str">
            <v>ONDRASOVKA S.R.O</v>
          </cell>
        </row>
        <row r="4399">
          <cell r="A4399" t="str">
            <v>OOO</v>
          </cell>
        </row>
        <row r="4400">
          <cell r="A4400" t="str">
            <v>OOO COCA COLA HBC EURASIA</v>
          </cell>
        </row>
        <row r="4401">
          <cell r="A4401" t="str">
            <v>OOO FONTE AKWA</v>
          </cell>
        </row>
        <row r="4402">
          <cell r="A4402" t="str">
            <v>OOO MEGA PACK</v>
          </cell>
        </row>
        <row r="4403">
          <cell r="A4403" t="str">
            <v>OPCA</v>
          </cell>
        </row>
        <row r="4404">
          <cell r="A4404" t="str">
            <v>OPCAIM</v>
          </cell>
        </row>
        <row r="4405">
          <cell r="A4405" t="str">
            <v>OPCAREG</v>
          </cell>
        </row>
        <row r="4406">
          <cell r="A4406" t="str">
            <v>OPCAREG ALSACE</v>
          </cell>
        </row>
        <row r="4407">
          <cell r="A4407" t="str">
            <v>OPTIMA</v>
          </cell>
        </row>
        <row r="4408">
          <cell r="A4408" t="str">
            <v>ORAN DRY PLAST</v>
          </cell>
        </row>
        <row r="4409">
          <cell r="A4409" t="str">
            <v>ORAN DRY PLAST</v>
          </cell>
        </row>
        <row r="4410">
          <cell r="A4410" t="str">
            <v>ORANGINA INTERNATIONAL</v>
          </cell>
        </row>
        <row r="4411">
          <cell r="A4411" t="str">
            <v>ORANGINA INTERNATIONAL</v>
          </cell>
        </row>
        <row r="4412">
          <cell r="A4412" t="str">
            <v>ORANGINA SCHWEPPES</v>
          </cell>
        </row>
        <row r="4413">
          <cell r="A4413" t="str">
            <v>ORANGINA SCHWEPPES</v>
          </cell>
        </row>
        <row r="4414">
          <cell r="A4414" t="str">
            <v>ORENBURGVINVODPROM</v>
          </cell>
        </row>
        <row r="4415">
          <cell r="A4415" t="str">
            <v>ORENBURGVINVODPROM</v>
          </cell>
        </row>
        <row r="4416">
          <cell r="A4416" t="str">
            <v>ORIENT TRANSPORT CO.</v>
          </cell>
        </row>
        <row r="4417">
          <cell r="A4417" t="str">
            <v>ORKLA FOODS ROMANIA S.A</v>
          </cell>
        </row>
        <row r="4418">
          <cell r="A4418" t="str">
            <v>ORLAN</v>
          </cell>
        </row>
        <row r="4419">
          <cell r="A4419" t="str">
            <v>OROLAIT</v>
          </cell>
        </row>
        <row r="4420">
          <cell r="A4420" t="str">
            <v>OROLAIT</v>
          </cell>
        </row>
        <row r="4421">
          <cell r="A4421" t="str">
            <v>ORUB HANDELS GMBH</v>
          </cell>
        </row>
        <row r="4422">
          <cell r="A4422" t="str">
            <v>ORUCOGLU GIDA ICECER</v>
          </cell>
        </row>
        <row r="4423">
          <cell r="A4423" t="str">
            <v>ORUCOGLU GIDA ICECER</v>
          </cell>
        </row>
        <row r="4424">
          <cell r="A4424" t="str">
            <v>ORUCOGLU GIDA VEZ ICECEK</v>
          </cell>
        </row>
        <row r="4425">
          <cell r="A4425" t="str">
            <v>ORUCOGLU GIDA VEZ ICECEK</v>
          </cell>
        </row>
        <row r="4426">
          <cell r="A4426" t="str">
            <v>OST-WEST KORPORATION</v>
          </cell>
        </row>
        <row r="4427">
          <cell r="A4427" t="str">
            <v>OST-WEST KORPORATION</v>
          </cell>
        </row>
        <row r="4428">
          <cell r="A4428" t="str">
            <v>OTCHAKOVO</v>
          </cell>
        </row>
        <row r="4429">
          <cell r="A4429" t="str">
            <v>OTCHAKOVO</v>
          </cell>
        </row>
        <row r="4430">
          <cell r="A4430" t="str">
            <v>OWENS-ILLINOIS</v>
          </cell>
        </row>
        <row r="4431">
          <cell r="A4431" t="str">
            <v>OWENS-ILLINOIS</v>
          </cell>
        </row>
        <row r="4432">
          <cell r="A4432" t="str">
            <v>OYEX</v>
          </cell>
        </row>
        <row r="4433">
          <cell r="A4433" t="str">
            <v>OYEX</v>
          </cell>
        </row>
        <row r="4434">
          <cell r="A4434" t="str">
            <v>P  MOSTRANGAZ</v>
          </cell>
        </row>
        <row r="4435">
          <cell r="A4435" t="str">
            <v>P  MOSTRANGAZ</v>
          </cell>
        </row>
        <row r="4436">
          <cell r="A4436" t="str">
            <v>P MOSTRANSGAZ</v>
          </cell>
        </row>
        <row r="4437">
          <cell r="A4437" t="str">
            <v>P MOSTRANSGAZ</v>
          </cell>
        </row>
        <row r="4438">
          <cell r="A4438" t="str">
            <v>P.B.I FRUIT JUICE COMPANY</v>
          </cell>
        </row>
        <row r="4439">
          <cell r="A4439" t="str">
            <v>P.D.P.GLOBALEX SP. Z.O.O.</v>
          </cell>
        </row>
        <row r="4440">
          <cell r="A4440" t="str">
            <v>P.M. KIRSCHNER GMBH</v>
          </cell>
        </row>
        <row r="4441">
          <cell r="A4441" t="str">
            <v>P.M. KIRSCHNER GMBH</v>
          </cell>
        </row>
        <row r="4442">
          <cell r="A4442" t="str">
            <v>P.P.C. S.A.S</v>
          </cell>
        </row>
        <row r="4443">
          <cell r="A4443" t="str">
            <v>PACIFIC FOAM LTD</v>
          </cell>
        </row>
        <row r="4444">
          <cell r="A4444" t="str">
            <v>PACIFIC FOAM LTD</v>
          </cell>
        </row>
        <row r="4445">
          <cell r="A4445" t="str">
            <v>PACIFIC FOAM LTD</v>
          </cell>
        </row>
        <row r="4446">
          <cell r="A4446" t="str">
            <v>PACIFIC FOAM LTD</v>
          </cell>
        </row>
        <row r="4447">
          <cell r="A4447" t="str">
            <v>PACKAGING PLANT AND CONSUMABLE</v>
          </cell>
        </row>
        <row r="4448">
          <cell r="A4448" t="str">
            <v>PACKAGING PLANT AND CONSUMABLE</v>
          </cell>
        </row>
        <row r="4449">
          <cell r="A4449" t="str">
            <v>PACKAGING PLANT AND CONSUMABLE</v>
          </cell>
        </row>
        <row r="4450">
          <cell r="A4450" t="str">
            <v>PACKAGING PLANT AND CONSUMABLE</v>
          </cell>
        </row>
        <row r="4451">
          <cell r="A4451" t="str">
            <v>PAKSHOO CO.</v>
          </cell>
        </row>
        <row r="4452">
          <cell r="A4452" t="str">
            <v>PALESTINE BEVERAGE GROUP MARAWI</v>
          </cell>
        </row>
        <row r="4453">
          <cell r="A4453" t="str">
            <v>PAMPRYL</v>
          </cell>
        </row>
        <row r="4454">
          <cell r="A4454" t="str">
            <v>PAMPRYL</v>
          </cell>
        </row>
        <row r="4455">
          <cell r="A4455" t="str">
            <v>PAN ASIAN PLASTICS CORPORATION</v>
          </cell>
        </row>
        <row r="4456">
          <cell r="A4456" t="str">
            <v>PAN ASIAN PLASTICS CORPORATION</v>
          </cell>
        </row>
        <row r="4457">
          <cell r="A4457" t="str">
            <v>PANNA SPA</v>
          </cell>
        </row>
        <row r="4458">
          <cell r="A4458" t="str">
            <v>PANNA SPA</v>
          </cell>
        </row>
        <row r="4459">
          <cell r="A4459" t="str">
            <v>PANNA SPA  (SORGENTE TIONE)</v>
          </cell>
        </row>
        <row r="4460">
          <cell r="A4460" t="str">
            <v>PANNA SPA  (SORGENTE TIONE)</v>
          </cell>
        </row>
        <row r="4461">
          <cell r="A4461" t="str">
            <v>PANNA SPA - STAB. DI SCARPERIA</v>
          </cell>
        </row>
        <row r="4462">
          <cell r="A4462" t="str">
            <v>PANNA SPA - STAB. DI SCARPERIA</v>
          </cell>
        </row>
        <row r="4463">
          <cell r="A4463" t="str">
            <v>PANPAK LTD</v>
          </cell>
        </row>
        <row r="4464">
          <cell r="A4464" t="str">
            <v>PANPAK LTD</v>
          </cell>
        </row>
        <row r="4465">
          <cell r="A4465" t="str">
            <v>PAPIX PLASTIK SANAYI</v>
          </cell>
        </row>
        <row r="4466">
          <cell r="A4466" t="str">
            <v>PARAGUAY REFRESCOS S.A.</v>
          </cell>
        </row>
        <row r="4467">
          <cell r="A4467" t="str">
            <v>PARKER PLASTICS</v>
          </cell>
        </row>
        <row r="4468">
          <cell r="A4468" t="str">
            <v>PARKER PLASTICS</v>
          </cell>
        </row>
        <row r="4469">
          <cell r="A4469" t="str">
            <v>PARLE INTERNATIONAL LIMITED</v>
          </cell>
        </row>
        <row r="4470">
          <cell r="A4470" t="str">
            <v>PARLE INTERNATIONAL LIMITED</v>
          </cell>
        </row>
        <row r="4471">
          <cell r="A4471" t="str">
            <v>PARMALAT ESPANA S.A</v>
          </cell>
        </row>
        <row r="4472">
          <cell r="A4472" t="str">
            <v>PARMALAT ESPANA S.A</v>
          </cell>
        </row>
        <row r="4473">
          <cell r="A4473" t="str">
            <v>PARTEX BEVERAGES LTD</v>
          </cell>
        </row>
        <row r="4474">
          <cell r="A4474" t="str">
            <v>PARTEX BEVERAGES LTD</v>
          </cell>
        </row>
        <row r="4475">
          <cell r="A4475" t="str">
            <v>PAS GUTTA</v>
          </cell>
        </row>
        <row r="4476">
          <cell r="A4476" t="str">
            <v>PASCUAL</v>
          </cell>
        </row>
        <row r="4477">
          <cell r="A4477" t="str">
            <v>PASSUGGER</v>
          </cell>
        </row>
        <row r="4478">
          <cell r="A4478" t="str">
            <v>PASSUGGER HEILQUELLEN AG</v>
          </cell>
        </row>
        <row r="4479">
          <cell r="A4479" t="str">
            <v>PASSUGGER HEILQUELLEN AG</v>
          </cell>
        </row>
        <row r="4480">
          <cell r="A4480" t="str">
            <v>PATERS GROUP</v>
          </cell>
        </row>
        <row r="4481">
          <cell r="A4481" t="str">
            <v>PAULS</v>
          </cell>
        </row>
        <row r="4482">
          <cell r="A4482" t="str">
            <v>PAULS</v>
          </cell>
        </row>
        <row r="4483">
          <cell r="A4483" t="str">
            <v>PAYMAN FARDAN CO.</v>
          </cell>
        </row>
        <row r="4484">
          <cell r="A4484" t="str">
            <v>PBG (PEPSI BOTTLING GROUP)</v>
          </cell>
        </row>
        <row r="4485">
          <cell r="A4485" t="str">
            <v>PBG IZTACALCO</v>
          </cell>
        </row>
        <row r="4486">
          <cell r="A4486" t="str">
            <v>PCI HONGRIE / RABAPET KFT</v>
          </cell>
        </row>
        <row r="4487">
          <cell r="A4487" t="str">
            <v>PCI HONGRIE / RABAPET KFT</v>
          </cell>
        </row>
        <row r="4488">
          <cell r="A4488" t="str">
            <v>PDG PLASTIQUES</v>
          </cell>
        </row>
        <row r="4489">
          <cell r="A4489" t="str">
            <v>PDG PLASTIQUES</v>
          </cell>
        </row>
        <row r="4490">
          <cell r="A4490" t="str">
            <v>PEARL POLYMERS LIMITED</v>
          </cell>
        </row>
        <row r="4491">
          <cell r="A4491" t="str">
            <v>PEARL POLYMERS LIMITED</v>
          </cell>
        </row>
        <row r="4492">
          <cell r="A4492" t="str">
            <v>PECHINEY PLASTIC PACKAGING, INC</v>
          </cell>
        </row>
        <row r="4493">
          <cell r="A4493" t="str">
            <v>PECHINEY PLASTIC PACKAGING, INC</v>
          </cell>
        </row>
        <row r="4494">
          <cell r="A4494" t="str">
            <v>PEF CONSULTING</v>
          </cell>
        </row>
        <row r="4495">
          <cell r="A4495" t="str">
            <v>PEF CONSULTING</v>
          </cell>
        </row>
        <row r="4496">
          <cell r="A4496" t="str">
            <v>PEPSI AMERICAS</v>
          </cell>
        </row>
        <row r="4497">
          <cell r="A4497" t="str">
            <v>PEPSI AMERICAS</v>
          </cell>
        </row>
        <row r="4498">
          <cell r="A4498" t="str">
            <v>PEPSI COCA BOTTLING COMPANY OF GUAM</v>
          </cell>
        </row>
        <row r="4499">
          <cell r="A4499" t="str">
            <v>PEPSI COCA BOTTLING COMPANY OF GUAM</v>
          </cell>
        </row>
        <row r="4500">
          <cell r="A4500" t="str">
            <v>PEPSI COLA</v>
          </cell>
        </row>
        <row r="4501">
          <cell r="A4501" t="str">
            <v>PEPSI COLA</v>
          </cell>
        </row>
        <row r="4502">
          <cell r="A4502" t="str">
            <v>PEPSI COLA</v>
          </cell>
        </row>
        <row r="4503">
          <cell r="A4503" t="str">
            <v>PEPSI COLA</v>
          </cell>
        </row>
        <row r="4504">
          <cell r="A4504" t="str">
            <v>PEPSI COLA</v>
          </cell>
        </row>
        <row r="4505">
          <cell r="A4505" t="str">
            <v>PEPSI COLA COMPANY NORTH AMERICA</v>
          </cell>
        </row>
        <row r="4506">
          <cell r="A4506" t="str">
            <v>PEPSI COLA ENGARRAF.LTDA</v>
          </cell>
        </row>
        <row r="4507">
          <cell r="A4507" t="str">
            <v>PEPSI COLA ENGARRAF.LTDA</v>
          </cell>
        </row>
        <row r="4508">
          <cell r="A4508" t="str">
            <v>PEPSI COLA GENERAL BOTTLERS</v>
          </cell>
        </row>
        <row r="4509">
          <cell r="A4509" t="str">
            <v>PEPSI COLA GENERAL BOTTLERS</v>
          </cell>
        </row>
        <row r="4510">
          <cell r="A4510" t="str">
            <v>PEPSI COLA GENERAL BOTTLERS</v>
          </cell>
        </row>
        <row r="4511">
          <cell r="A4511" t="str">
            <v>PEPSI COLA GENERAL BOTTLERS</v>
          </cell>
        </row>
        <row r="4512">
          <cell r="A4512" t="str">
            <v>PEPSI COLA GENERAL BOTTLERS</v>
          </cell>
        </row>
        <row r="4513">
          <cell r="A4513" t="str">
            <v>PEPSI COLA GENERAL BOTTLERS</v>
          </cell>
        </row>
        <row r="4514">
          <cell r="A4514" t="str">
            <v>PEPSI COLA GENERAL BOTTLERS</v>
          </cell>
        </row>
        <row r="4515">
          <cell r="A4515" t="str">
            <v>PEPSI COLA GMBH</v>
          </cell>
        </row>
        <row r="4516">
          <cell r="A4516" t="str">
            <v>PEPSI COLA HELLAS LTD</v>
          </cell>
        </row>
        <row r="4517">
          <cell r="A4517" t="str">
            <v>PEPSI COLA HELLAS LTD</v>
          </cell>
        </row>
        <row r="4518">
          <cell r="A4518" t="str">
            <v>PEPSI COLA INT. LTD</v>
          </cell>
        </row>
        <row r="4519">
          <cell r="A4519" t="str">
            <v>PEPSI COLA INT. LTD</v>
          </cell>
        </row>
        <row r="4520">
          <cell r="A4520" t="str">
            <v>PEPSI COLA INTERNATIONAL</v>
          </cell>
        </row>
        <row r="4521">
          <cell r="A4521" t="str">
            <v>PEPSI COLA INTERNATIONAL</v>
          </cell>
        </row>
        <row r="4522">
          <cell r="A4522" t="str">
            <v>PEPSI COLA INTERNATIONAL</v>
          </cell>
        </row>
        <row r="4523">
          <cell r="A4523" t="str">
            <v>PEPSI COLA INTERNATIONAL</v>
          </cell>
        </row>
        <row r="4524">
          <cell r="A4524" t="str">
            <v>PEPSI COLA INTERNATIONAL LTD</v>
          </cell>
        </row>
        <row r="4525">
          <cell r="A4525" t="str">
            <v>PEPSI COLA INTERNATIONAL SAMARA</v>
          </cell>
        </row>
        <row r="4526">
          <cell r="A4526" t="str">
            <v>PEPSI COLA INTERNATIONAL SAMARA</v>
          </cell>
        </row>
        <row r="4527">
          <cell r="A4527" t="str">
            <v>PEPSI COLA JAMAICA BOTTLING CO.</v>
          </cell>
        </row>
        <row r="4528">
          <cell r="A4528" t="str">
            <v>PEPSI COLA JAMAICA BOTTLING CO.</v>
          </cell>
        </row>
        <row r="4529">
          <cell r="A4529" t="str">
            <v>PEPSI COLA SERVIS VE DAGITIM A.S</v>
          </cell>
        </row>
        <row r="4530">
          <cell r="A4530" t="str">
            <v>PEPSI COLA SOROKSAR BOTTLING</v>
          </cell>
        </row>
        <row r="4531">
          <cell r="A4531" t="str">
            <v>PEPSI COLA SOROKSAR BOTTLING</v>
          </cell>
        </row>
        <row r="4532">
          <cell r="A4532" t="str">
            <v>PEPSI COLA TRINIDAD BOTTLING LTD.</v>
          </cell>
        </row>
        <row r="4533">
          <cell r="A4533" t="str">
            <v>PEPSI COLA VENEZUELA</v>
          </cell>
        </row>
        <row r="4534">
          <cell r="A4534" t="str">
            <v>PEPSI HERMOSILLO</v>
          </cell>
        </row>
        <row r="4535">
          <cell r="A4535" t="str">
            <v>PEPSI HERMOSILLO</v>
          </cell>
        </row>
        <row r="4536">
          <cell r="A4536" t="str">
            <v>PEPSI INDIA HOLDINGS LTD</v>
          </cell>
        </row>
        <row r="4537">
          <cell r="A4537" t="str">
            <v>PEPSI INDIA HOLDINGS LTD</v>
          </cell>
        </row>
        <row r="4538">
          <cell r="A4538" t="str">
            <v>PEPSI INDIA HOLDINGS LTD</v>
          </cell>
        </row>
        <row r="4539">
          <cell r="A4539" t="str">
            <v>PEPSI INDIA HOLDINGS LTD</v>
          </cell>
        </row>
        <row r="4540">
          <cell r="A4540" t="str">
            <v>PEPSI INTERNATIONAL BOTTLERS</v>
          </cell>
        </row>
        <row r="4541">
          <cell r="A4541" t="str">
            <v>PEPSI INTERNATIONAL BOTTLERS</v>
          </cell>
        </row>
        <row r="4542">
          <cell r="A4542" t="str">
            <v>PEPSI INTERNATIONAL LTD</v>
          </cell>
        </row>
        <row r="4543">
          <cell r="A4543" t="str">
            <v>PEPSI INTERNATIONAL LTD</v>
          </cell>
        </row>
        <row r="4544">
          <cell r="A4544" t="str">
            <v>PEPSI MALLORCA</v>
          </cell>
        </row>
        <row r="4545">
          <cell r="A4545" t="str">
            <v>PEPSI MALLORCA</v>
          </cell>
        </row>
        <row r="4546">
          <cell r="A4546" t="str">
            <v>PEPSI MICHOACAN</v>
          </cell>
        </row>
        <row r="4547">
          <cell r="A4547" t="str">
            <v>PEPSI MICHOACAN</v>
          </cell>
        </row>
        <row r="4548">
          <cell r="A4548" t="str">
            <v>PEPSI RG BOTTLERS</v>
          </cell>
        </row>
        <row r="4549">
          <cell r="A4549" t="str">
            <v>PEPSI SEVILLA</v>
          </cell>
        </row>
        <row r="4550">
          <cell r="A4550" t="str">
            <v>PEPSI SEVILLA</v>
          </cell>
        </row>
        <row r="4551">
          <cell r="A4551" t="str">
            <v>PEPSICO DEUTSCHLAND GMBH</v>
          </cell>
        </row>
        <row r="4552">
          <cell r="A4552" t="str">
            <v>PEPSICO DEUTSCHLAND GMBH</v>
          </cell>
        </row>
        <row r="4553">
          <cell r="A4553" t="str">
            <v>PEPSICO INDIA HOLDING</v>
          </cell>
        </row>
        <row r="4554">
          <cell r="A4554" t="str">
            <v>PEPSICO INDIA HOLDING</v>
          </cell>
        </row>
        <row r="4555">
          <cell r="A4555" t="str">
            <v>PEPSICO INDIA HOLDING PRIVATE LTD</v>
          </cell>
        </row>
        <row r="4556">
          <cell r="A4556" t="str">
            <v>PEPSICO INDIA HOLDINGS LTD</v>
          </cell>
        </row>
        <row r="4557">
          <cell r="A4557" t="str">
            <v>PEPSICO INDIA HOLDINGS LTD</v>
          </cell>
        </row>
        <row r="4558">
          <cell r="A4558" t="str">
            <v>PEPSICO INDIA HOLDINGS LTD</v>
          </cell>
        </row>
        <row r="4559">
          <cell r="A4559" t="str">
            <v>PEPSICO INDIA HOLDINGS LTD</v>
          </cell>
        </row>
        <row r="4560">
          <cell r="A4560" t="str">
            <v>PEPSICO INDIA HOLDINGS LTD</v>
          </cell>
        </row>
        <row r="4561">
          <cell r="A4561" t="str">
            <v>PEPSICO INDIA HOLDINGS LTD</v>
          </cell>
        </row>
        <row r="4562">
          <cell r="A4562" t="str">
            <v>PEPSICO IVI</v>
          </cell>
        </row>
        <row r="4563">
          <cell r="A4563" t="str">
            <v>PEPSICO IVI</v>
          </cell>
        </row>
        <row r="4564">
          <cell r="A4564" t="str">
            <v>PEPSICO IVI S.A.</v>
          </cell>
        </row>
        <row r="4565">
          <cell r="A4565" t="str">
            <v>PEPSICO IVI S.A.</v>
          </cell>
        </row>
        <row r="4566">
          <cell r="A4566" t="str">
            <v>PEPSICO IVI SA</v>
          </cell>
        </row>
        <row r="4567">
          <cell r="A4567" t="str">
            <v>PEPSICO IVI SA</v>
          </cell>
        </row>
        <row r="4568">
          <cell r="A4568" t="str">
            <v>PEPSICO IVI SA</v>
          </cell>
        </row>
        <row r="4569">
          <cell r="A4569" t="str">
            <v>PEPSICO IVI SA</v>
          </cell>
        </row>
        <row r="4570">
          <cell r="A4570" t="str">
            <v>PEPSICO-IVI S.A.</v>
          </cell>
        </row>
        <row r="4571">
          <cell r="A4571" t="str">
            <v>PEPSICO-IVI S.A.</v>
          </cell>
        </row>
        <row r="4572">
          <cell r="A4572" t="str">
            <v>PEPSI-COLA  GENERAL BOTTLERS INC</v>
          </cell>
        </row>
        <row r="4573">
          <cell r="A4573" t="str">
            <v>PEPSI-COLA  GENERAL BOTTLERS INC</v>
          </cell>
        </row>
        <row r="4574">
          <cell r="A4574" t="str">
            <v>PEPSI-COLA COMPANY</v>
          </cell>
        </row>
        <row r="4575">
          <cell r="A4575" t="str">
            <v>PEPSI-COLA COMPANY</v>
          </cell>
        </row>
        <row r="4576">
          <cell r="A4576" t="str">
            <v>PEPSI-COLA COMPANY</v>
          </cell>
        </row>
        <row r="4577">
          <cell r="A4577" t="str">
            <v>PEPSI-COLA COMPANY</v>
          </cell>
        </row>
        <row r="4578">
          <cell r="A4578" t="str">
            <v>PEPSI-COLA EGYPT</v>
          </cell>
        </row>
        <row r="4579">
          <cell r="A4579" t="str">
            <v>PEPSI-COLA INTERNATIONAL</v>
          </cell>
        </row>
        <row r="4580">
          <cell r="A4580" t="str">
            <v>PEPSI-COLA INTERNATIONAL</v>
          </cell>
        </row>
        <row r="4581">
          <cell r="A4581" t="str">
            <v>PEPSI-COLA SR SRO</v>
          </cell>
        </row>
        <row r="4582">
          <cell r="A4582" t="str">
            <v>PEPSI-COLA SR SRO</v>
          </cell>
        </row>
        <row r="4583">
          <cell r="A4583" t="str">
            <v>PEPSI-COLA VENEZUELA C.A.</v>
          </cell>
        </row>
        <row r="4584">
          <cell r="A4584" t="str">
            <v>PEPSI-COLA WINNIPEG</v>
          </cell>
        </row>
        <row r="4585">
          <cell r="A4585" t="str">
            <v>PEPSI-COLA WINNIPEG</v>
          </cell>
        </row>
        <row r="4586">
          <cell r="A4586" t="str">
            <v>PERRIER VITTEL BELGILUX</v>
          </cell>
        </row>
        <row r="4587">
          <cell r="A4587" t="str">
            <v>PERRIER VITTEL BELGILUX</v>
          </cell>
        </row>
        <row r="4588">
          <cell r="A4588" t="str">
            <v>PERRIER VITTEL FRANCE</v>
          </cell>
        </row>
        <row r="4589">
          <cell r="A4589" t="str">
            <v>PERRIER VITTEL FRANCE</v>
          </cell>
        </row>
        <row r="4590">
          <cell r="A4590" t="str">
            <v>PERRIER VITTEL FRANCE</v>
          </cell>
        </row>
        <row r="4591">
          <cell r="A4591" t="str">
            <v>PERRIER VITTEL FRANCE</v>
          </cell>
        </row>
        <row r="4592">
          <cell r="A4592" t="str">
            <v>PERRIER VITTEL RO S.R.L.</v>
          </cell>
        </row>
        <row r="4593">
          <cell r="A4593" t="str">
            <v>PERRIER VITTEL RO S.R.L.</v>
          </cell>
        </row>
        <row r="4594">
          <cell r="A4594" t="str">
            <v>PERRIER VITTEL U.K LTD</v>
          </cell>
        </row>
        <row r="4595">
          <cell r="A4595" t="str">
            <v>PERRIER VITTEL U.K LTD</v>
          </cell>
        </row>
        <row r="4596">
          <cell r="A4596" t="str">
            <v>PERRIGO OF TENNESSEE</v>
          </cell>
        </row>
        <row r="4597">
          <cell r="A4597" t="str">
            <v>PERRIGO OF TENNESSEE</v>
          </cell>
        </row>
        <row r="4598">
          <cell r="A4598" t="str">
            <v>PET  KEWDALE</v>
          </cell>
        </row>
        <row r="4599">
          <cell r="A4599" t="str">
            <v>PET - VERPACKUNGEN GMBH DEUTSCHLAND</v>
          </cell>
        </row>
        <row r="4600">
          <cell r="A4600" t="str">
            <v>PET - VERPACKUNGEN GMBH DEUTSCHLAND</v>
          </cell>
        </row>
        <row r="4601">
          <cell r="A4601" t="str">
            <v>PET ANKER CHILE LTDA</v>
          </cell>
        </row>
        <row r="4602">
          <cell r="A4602" t="str">
            <v>PET ASIA CO. LTD</v>
          </cell>
        </row>
        <row r="4603">
          <cell r="A4603" t="str">
            <v>PET ASIA CO. LTD</v>
          </cell>
        </row>
        <row r="4604">
          <cell r="A4604" t="str">
            <v>PET CO (THE)</v>
          </cell>
        </row>
        <row r="4605">
          <cell r="A4605" t="str">
            <v>PET CO (THE)</v>
          </cell>
        </row>
        <row r="4606">
          <cell r="A4606" t="str">
            <v>PET FAR EASTERN  (M) SDN BHD,</v>
          </cell>
        </row>
        <row r="4607">
          <cell r="A4607" t="str">
            <v>PET FAR EASTERN  (M) SDN BHD,</v>
          </cell>
        </row>
        <row r="4608">
          <cell r="A4608" t="str">
            <v>PET FAR EASTERN (M) SDN BHD</v>
          </cell>
        </row>
        <row r="4609">
          <cell r="A4609" t="str">
            <v>PET FAR EASTERN (M) SDN BHD</v>
          </cell>
        </row>
        <row r="4610">
          <cell r="A4610" t="str">
            <v>PET PACK KFT</v>
          </cell>
        </row>
        <row r="4611">
          <cell r="A4611" t="str">
            <v>PET PACKING SA</v>
          </cell>
        </row>
        <row r="4612">
          <cell r="A4612" t="str">
            <v>PET PAK</v>
          </cell>
        </row>
        <row r="4613">
          <cell r="A4613" t="str">
            <v>PET PAK</v>
          </cell>
        </row>
        <row r="4614">
          <cell r="A4614" t="str">
            <v>PET PAK CONTAINERS</v>
          </cell>
        </row>
        <row r="4615">
          <cell r="A4615" t="str">
            <v>PET PAK CONTAINERS</v>
          </cell>
        </row>
        <row r="4616">
          <cell r="A4616" t="str">
            <v>PET PLAS PACKAGING</v>
          </cell>
        </row>
        <row r="4617">
          <cell r="A4617" t="str">
            <v>PET PLAS PACKAGING</v>
          </cell>
        </row>
        <row r="4618">
          <cell r="A4618" t="str">
            <v>PET PLASTIC DE MEXICO,S.A DE C.V</v>
          </cell>
        </row>
        <row r="4619">
          <cell r="A4619" t="str">
            <v>PET PLASTICS DE MEXICO SA DE CV</v>
          </cell>
        </row>
        <row r="4620">
          <cell r="A4620" t="str">
            <v>PET PLASTICS DE MEXICO SA DE CV</v>
          </cell>
        </row>
        <row r="4621">
          <cell r="A4621" t="str">
            <v>PET PLASTICS S.A. DE C.V.</v>
          </cell>
        </row>
        <row r="4622">
          <cell r="A4622" t="str">
            <v>PET PLASTICS S.A. DE C.V.</v>
          </cell>
        </row>
        <row r="4623">
          <cell r="A4623" t="str">
            <v>PETCO</v>
          </cell>
        </row>
        <row r="4624">
          <cell r="A4624" t="str">
            <v>PETEQUIP</v>
          </cell>
        </row>
        <row r="4625">
          <cell r="A4625" t="str">
            <v>PETEQUIP</v>
          </cell>
        </row>
        <row r="4626">
          <cell r="A4626" t="str">
            <v>PETIT BASQUE (LE)</v>
          </cell>
        </row>
        <row r="4627">
          <cell r="A4627" t="str">
            <v>PETPAK</v>
          </cell>
        </row>
        <row r="4628">
          <cell r="A4628" t="str">
            <v>PETPAK</v>
          </cell>
        </row>
        <row r="4629">
          <cell r="A4629" t="str">
            <v>PETPAK</v>
          </cell>
        </row>
        <row r="4630">
          <cell r="A4630" t="str">
            <v>PETPAK</v>
          </cell>
        </row>
        <row r="4631">
          <cell r="A4631" t="str">
            <v>PETPAK</v>
          </cell>
        </row>
        <row r="4632">
          <cell r="A4632" t="str">
            <v>PETPAK</v>
          </cell>
        </row>
        <row r="4633">
          <cell r="A4633" t="str">
            <v>PETPAK AMBALAJ SAN VE TIC AS</v>
          </cell>
        </row>
        <row r="4634">
          <cell r="A4634" t="str">
            <v>PETPAK AMBALAJ SAN VE TIC AS</v>
          </cell>
        </row>
        <row r="4635">
          <cell r="A4635" t="str">
            <v>PETPAK BLM</v>
          </cell>
        </row>
        <row r="4636">
          <cell r="A4636" t="str">
            <v>PETPAK CO., LTD.,</v>
          </cell>
        </row>
        <row r="4637">
          <cell r="A4637" t="str">
            <v>PETPAK CO., LTD.,</v>
          </cell>
        </row>
        <row r="4638">
          <cell r="A4638" t="str">
            <v>PETPAK.</v>
          </cell>
        </row>
        <row r="4639">
          <cell r="A4639" t="str">
            <v>PETPAK.</v>
          </cell>
        </row>
        <row r="4640">
          <cell r="A4640" t="str">
            <v>PETROPAR EMBALAGENS LTDA</v>
          </cell>
        </row>
        <row r="4641">
          <cell r="A4641" t="str">
            <v>PETROPAR EMBALAGENS LTDA</v>
          </cell>
        </row>
        <row r="4642">
          <cell r="A4642" t="str">
            <v>PETROV ET OGOSTA</v>
          </cell>
        </row>
        <row r="4643">
          <cell r="A4643" t="str">
            <v>PETROV ET OGOSTA</v>
          </cell>
        </row>
        <row r="4644">
          <cell r="A4644" t="str">
            <v>PETROVAGOS</v>
          </cell>
        </row>
        <row r="4645">
          <cell r="A4645" t="str">
            <v>PETROVAGOS</v>
          </cell>
        </row>
        <row r="4646">
          <cell r="A4646" t="str">
            <v>PEUGEOT CITROEN AUTOMOBILES S.A</v>
          </cell>
        </row>
        <row r="4647">
          <cell r="A4647" t="str">
            <v>PHG  LE CAPITOLE</v>
          </cell>
        </row>
        <row r="4648">
          <cell r="A4648" t="str">
            <v>PHOENIX BEVERAGES LIMITED</v>
          </cell>
        </row>
        <row r="4649">
          <cell r="A4649" t="str">
            <v>PHOENIX CAMP MINERALS</v>
          </cell>
        </row>
        <row r="4650">
          <cell r="A4650" t="str">
            <v>PHOENIX CAMP MINERALS</v>
          </cell>
        </row>
        <row r="4651">
          <cell r="A4651" t="str">
            <v>PHOSCAO SA</v>
          </cell>
        </row>
        <row r="4652">
          <cell r="A4652" t="str">
            <v>PHOSCAO SA</v>
          </cell>
        </row>
        <row r="4653">
          <cell r="A4653" t="str">
            <v>PICO DE ORO S.A.</v>
          </cell>
        </row>
        <row r="4654">
          <cell r="A4654" t="str">
            <v>PICO DE ORO S.A.</v>
          </cell>
        </row>
        <row r="4655">
          <cell r="A4655" t="str">
            <v>PIERI CHIMIE S.A.</v>
          </cell>
        </row>
        <row r="4656">
          <cell r="A4656" t="str">
            <v>PIERI CHIMIE S.A.</v>
          </cell>
        </row>
        <row r="4657">
          <cell r="A4657" t="str">
            <v>PINAR MADRAN</v>
          </cell>
        </row>
        <row r="4658">
          <cell r="A4658" t="str">
            <v>PINAR SU SANAYI</v>
          </cell>
        </row>
        <row r="4659">
          <cell r="A4659" t="str">
            <v>PINAR SU SANAYI</v>
          </cell>
        </row>
        <row r="4660">
          <cell r="A4660" t="str">
            <v>PINAR SUT A.S. IZMIR FABRIKASI</v>
          </cell>
        </row>
        <row r="4661">
          <cell r="A4661" t="str">
            <v>PINARD</v>
          </cell>
        </row>
        <row r="4662">
          <cell r="A4662" t="str">
            <v>PINARD</v>
          </cell>
        </row>
        <row r="4663">
          <cell r="A4663" t="str">
            <v>PIOVAN SARL</v>
          </cell>
        </row>
        <row r="4664">
          <cell r="A4664" t="str">
            <v>PIOVAN SARL</v>
          </cell>
        </row>
        <row r="4665">
          <cell r="A4665" t="str">
            <v>PIT PIVO</v>
          </cell>
        </row>
        <row r="4666">
          <cell r="A4666" t="str">
            <v>PIVARA CELAREVO</v>
          </cell>
        </row>
        <row r="4667">
          <cell r="A4667" t="str">
            <v>PIVARA SKOPJE</v>
          </cell>
        </row>
        <row r="4668">
          <cell r="A4668" t="str">
            <v>PIVARA SKOPJE</v>
          </cell>
        </row>
        <row r="4669">
          <cell r="A4669" t="str">
            <v>PIVOVARNA UNION DD</v>
          </cell>
        </row>
        <row r="4670">
          <cell r="A4670" t="str">
            <v>PIVOVARNA UNION DD</v>
          </cell>
        </row>
        <row r="4671">
          <cell r="A4671" t="str">
            <v>PIZZORNI SAS</v>
          </cell>
        </row>
        <row r="4672">
          <cell r="A4672" t="str">
            <v>PIZZORNI SAS</v>
          </cell>
        </row>
        <row r="4673">
          <cell r="A4673" t="str">
            <v>PIZZORNI SAS</v>
          </cell>
        </row>
        <row r="4674">
          <cell r="A4674" t="str">
            <v>PIZZORNI SAS</v>
          </cell>
        </row>
        <row r="4675">
          <cell r="A4675" t="str">
            <v>PLAMA ENGINEERING GMBH</v>
          </cell>
        </row>
        <row r="4676">
          <cell r="A4676" t="str">
            <v>PLAMA ENGINEERING GMBH</v>
          </cell>
        </row>
        <row r="4677">
          <cell r="A4677" t="str">
            <v>PLAS PLASTIK AMBALAJ SAN VE TIC. AS</v>
          </cell>
        </row>
        <row r="4678">
          <cell r="A4678" t="str">
            <v>PLAS PLASTIK SAN VE TIC A.S.</v>
          </cell>
        </row>
        <row r="4679">
          <cell r="A4679" t="str">
            <v>PLAS PLASTIK SAN VE TIC A.S.</v>
          </cell>
        </row>
        <row r="4680">
          <cell r="A4680" t="str">
            <v>PLASBLOW LTD</v>
          </cell>
        </row>
        <row r="4681">
          <cell r="A4681" t="str">
            <v>PLASCO SPA</v>
          </cell>
        </row>
        <row r="4682">
          <cell r="A4682" t="str">
            <v>PLASCO SPA</v>
          </cell>
        </row>
        <row r="4683">
          <cell r="A4683" t="str">
            <v>PLASCOFIN SRL</v>
          </cell>
        </row>
        <row r="4684">
          <cell r="A4684" t="str">
            <v>PLASCOFIN SRL</v>
          </cell>
        </row>
        <row r="4685">
          <cell r="A4685" t="str">
            <v>PLASEL LTD</v>
          </cell>
        </row>
        <row r="4686">
          <cell r="A4686" t="str">
            <v>PLASEL LTD</v>
          </cell>
        </row>
        <row r="4687">
          <cell r="A4687" t="str">
            <v>PLASMA</v>
          </cell>
        </row>
        <row r="4688">
          <cell r="A4688" t="str">
            <v>PLASMA</v>
          </cell>
        </row>
        <row r="4689">
          <cell r="A4689" t="str">
            <v>PLAST KOMERC</v>
          </cell>
        </row>
        <row r="4690">
          <cell r="A4690" t="str">
            <v>PLASTEX PACKAGING LIMITED</v>
          </cell>
        </row>
        <row r="4691">
          <cell r="A4691" t="str">
            <v>PLASTEX PACKAGING LIMITED</v>
          </cell>
        </row>
        <row r="4692">
          <cell r="A4692" t="str">
            <v>PLASTI INDUSTRIA SA DE CV</v>
          </cell>
        </row>
        <row r="4693">
          <cell r="A4693" t="str">
            <v>PLASTI INDUSTRIA SA DE CV</v>
          </cell>
        </row>
        <row r="4694">
          <cell r="A4694" t="str">
            <v>PLASTIC BG SPA</v>
          </cell>
        </row>
        <row r="4695">
          <cell r="A4695" t="str">
            <v>PLASTIC BG SPA</v>
          </cell>
        </row>
        <row r="4696">
          <cell r="A4696" t="str">
            <v>PLASTIC CONTAINERS LTD</v>
          </cell>
        </row>
        <row r="4697">
          <cell r="A4697" t="str">
            <v>PLASTIC CONTAINERS LTD</v>
          </cell>
        </row>
        <row r="4698">
          <cell r="A4698" t="str">
            <v>PLASTIC ENGINEERING TRADE AND</v>
          </cell>
        </row>
        <row r="4699">
          <cell r="A4699" t="str">
            <v>PLASTIC ENGINEERING TRADE AND</v>
          </cell>
        </row>
        <row r="4700">
          <cell r="A4700" t="str">
            <v>PLASTIC MANUFACTURING COMPANY</v>
          </cell>
        </row>
        <row r="4701">
          <cell r="A4701" t="str">
            <v>PLASTIC PACKAGING (PTY) LTD</v>
          </cell>
        </row>
        <row r="4702">
          <cell r="A4702" t="str">
            <v>PLASTIC PACKAGING (PTY) LTD</v>
          </cell>
        </row>
        <row r="4703">
          <cell r="A4703" t="str">
            <v>PLASTIC PACKAGING (PTY) LTD</v>
          </cell>
        </row>
        <row r="4704">
          <cell r="A4704" t="str">
            <v>PLASTIC SERVICES</v>
          </cell>
        </row>
        <row r="4705">
          <cell r="A4705" t="str">
            <v>PLASTIC SERVICES</v>
          </cell>
        </row>
        <row r="4706">
          <cell r="A4706" t="str">
            <v>PLASTIC TECHNOLOGIES INC</v>
          </cell>
        </row>
        <row r="4707">
          <cell r="A4707" t="str">
            <v>PLASTIC TECHNOLOGIES INC</v>
          </cell>
        </row>
        <row r="4708">
          <cell r="A4708" t="str">
            <v>PLASTICAP</v>
          </cell>
        </row>
        <row r="4709">
          <cell r="A4709" t="str">
            <v>PLASTICAP</v>
          </cell>
        </row>
        <row r="4710">
          <cell r="A4710" t="str">
            <v>PLASTICLAND (THAILAND) CO.,LTD</v>
          </cell>
        </row>
        <row r="4711">
          <cell r="A4711" t="str">
            <v>PLASTICLAND (THAILAND) CO.,LTD</v>
          </cell>
        </row>
        <row r="4712">
          <cell r="A4712" t="str">
            <v>PLASTICOM</v>
          </cell>
        </row>
        <row r="4713">
          <cell r="A4713" t="str">
            <v>PLASTICON PET</v>
          </cell>
        </row>
        <row r="4714">
          <cell r="A4714" t="str">
            <v>PLASTICON PET</v>
          </cell>
        </row>
        <row r="4715">
          <cell r="A4715" t="str">
            <v>PLASTICOS IND. HONDURENOS S.A.</v>
          </cell>
        </row>
        <row r="4716">
          <cell r="A4716" t="str">
            <v>PLASTICOS IND. HONDURENOS S.A.</v>
          </cell>
        </row>
        <row r="4717">
          <cell r="A4717" t="str">
            <v>PLASTICOS INDUSTRIALES DE</v>
          </cell>
        </row>
        <row r="4718">
          <cell r="A4718" t="str">
            <v>PLASTICOS INDUSTRIALES DE</v>
          </cell>
        </row>
        <row r="4719">
          <cell r="A4719" t="str">
            <v>PLASTICOS NUPAC</v>
          </cell>
        </row>
        <row r="4720">
          <cell r="A4720" t="str">
            <v>PLASTICOS NUPAC</v>
          </cell>
        </row>
        <row r="4721">
          <cell r="A4721" t="str">
            <v>PLASTIDJAN LTD</v>
          </cell>
        </row>
        <row r="4722">
          <cell r="A4722" t="str">
            <v>PLASTIDJAN LTD</v>
          </cell>
        </row>
        <row r="4723">
          <cell r="A4723" t="str">
            <v>PLASTIGLAS DE EL SALVADOR S.A. DE C</v>
          </cell>
        </row>
        <row r="4724">
          <cell r="A4724" t="str">
            <v>PLASTIGLAS DE EL SALVADOR S.A. DE C</v>
          </cell>
        </row>
        <row r="4725">
          <cell r="A4725" t="str">
            <v>PLASTIGLAS DE EL SALVADOR SA DE CV</v>
          </cell>
        </row>
        <row r="4726">
          <cell r="A4726" t="str">
            <v>PLASTIGLAS DE EL SALVADOR SA DE CV</v>
          </cell>
        </row>
        <row r="4727">
          <cell r="A4727" t="str">
            <v>PLASTIGLAS DE HONDURAS SA DE CV</v>
          </cell>
        </row>
        <row r="4728">
          <cell r="A4728" t="str">
            <v>PLASTIGLAS DE HONDURAS SA DE CV</v>
          </cell>
        </row>
        <row r="4729">
          <cell r="A4729" t="str">
            <v>PLASTIGLAS DE NICARAGUA S.A.</v>
          </cell>
        </row>
        <row r="4730">
          <cell r="A4730" t="str">
            <v>PLASTIGLAS DE NICARAGUA S.A.</v>
          </cell>
        </row>
        <row r="4731">
          <cell r="A4731" t="str">
            <v>PLASTIGLAS GUATEMALA</v>
          </cell>
        </row>
        <row r="4732">
          <cell r="A4732" t="str">
            <v>PLASTIGLAS GUATEMALA</v>
          </cell>
        </row>
        <row r="4733">
          <cell r="A4733" t="str">
            <v>PLASTIGLAS S.A</v>
          </cell>
        </row>
        <row r="4734">
          <cell r="A4734" t="str">
            <v>PLASTIGLAS S.A</v>
          </cell>
        </row>
        <row r="4735">
          <cell r="A4735" t="str">
            <v>PLASTIMAT N.V.</v>
          </cell>
        </row>
        <row r="4736">
          <cell r="A4736" t="str">
            <v>PLASTIMAT N.V.</v>
          </cell>
        </row>
        <row r="4737">
          <cell r="A4737" t="str">
            <v>PLASTIPAK / BRASIL</v>
          </cell>
        </row>
        <row r="4738">
          <cell r="A4738" t="str">
            <v>PLASTIPAK / BRASIL</v>
          </cell>
        </row>
        <row r="4739">
          <cell r="A4739" t="str">
            <v>PLASTIPAK CZECH REPUBLIC S.R.O.</v>
          </cell>
        </row>
        <row r="4740">
          <cell r="A4740" t="str">
            <v>PLASTIPAK CZECH REPUBLIC S.R.O.</v>
          </cell>
        </row>
        <row r="4741">
          <cell r="A4741" t="str">
            <v>PLASTIPAK CZECK REPUBLIC SRO</v>
          </cell>
        </row>
        <row r="4742">
          <cell r="A4742" t="str">
            <v>PLASTIPAK PACKAGING</v>
          </cell>
        </row>
        <row r="4743">
          <cell r="A4743" t="str">
            <v>PLASTIPAK PACKAGING</v>
          </cell>
        </row>
        <row r="4744">
          <cell r="A4744" t="str">
            <v>PLASTIPAK PACKAGING</v>
          </cell>
        </row>
        <row r="4745">
          <cell r="A4745" t="str">
            <v>PLASTIPAK PACKAGING</v>
          </cell>
        </row>
        <row r="4746">
          <cell r="A4746" t="str">
            <v>PLASTIPAK PACKAGING</v>
          </cell>
        </row>
        <row r="4747">
          <cell r="A4747" t="str">
            <v>PLASTIPAK PACKAGING</v>
          </cell>
        </row>
        <row r="4748">
          <cell r="A4748" t="str">
            <v>PLASTIPAK PACKAGING INC</v>
          </cell>
        </row>
        <row r="4749">
          <cell r="A4749" t="str">
            <v>PLASTIPAK PACKAGING INC</v>
          </cell>
        </row>
        <row r="4750">
          <cell r="A4750" t="str">
            <v>PLASTIPAK PACKAGING INC</v>
          </cell>
        </row>
        <row r="4751">
          <cell r="A4751" t="str">
            <v>PLASTIPAK PACKAGING INC</v>
          </cell>
        </row>
        <row r="4752">
          <cell r="A4752" t="str">
            <v>PLASTIPAK PACKAGING INC</v>
          </cell>
        </row>
        <row r="4753">
          <cell r="A4753" t="str">
            <v>PLASTIPAK PACKAGING INC</v>
          </cell>
        </row>
        <row r="4754">
          <cell r="A4754" t="str">
            <v>PLASTIPAK PACKAGING INC</v>
          </cell>
        </row>
        <row r="4755">
          <cell r="A4755" t="str">
            <v>PLASTIPAK PACKAGING INC</v>
          </cell>
        </row>
        <row r="4756">
          <cell r="A4756" t="str">
            <v>PLASTIPAK PACKAGING INC</v>
          </cell>
        </row>
        <row r="4757">
          <cell r="A4757" t="str">
            <v>PLASTIPAK PACKAGING INC</v>
          </cell>
        </row>
        <row r="4758">
          <cell r="A4758" t="str">
            <v>PLASTIPAK PACKAGING INC</v>
          </cell>
        </row>
        <row r="4759">
          <cell r="A4759" t="str">
            <v>PLASTIPAK PACKAGING INC</v>
          </cell>
        </row>
        <row r="4760">
          <cell r="A4760" t="str">
            <v>PLASTIPAK PACKAGING INC.</v>
          </cell>
        </row>
        <row r="4761">
          <cell r="A4761" t="str">
            <v>PLASTIPAK PACKAGING INC.</v>
          </cell>
        </row>
        <row r="4762">
          <cell r="A4762" t="str">
            <v>PLASTIPAK PACKAGING INC.</v>
          </cell>
        </row>
        <row r="4763">
          <cell r="A4763" t="str">
            <v>PLASTIPAK PACKAGING INC.</v>
          </cell>
        </row>
        <row r="4764">
          <cell r="A4764" t="str">
            <v>PLASTIPAK PACKAGING INC.</v>
          </cell>
        </row>
        <row r="4765">
          <cell r="A4765" t="str">
            <v>PLASTIPAK PACKAGING INC.</v>
          </cell>
        </row>
        <row r="4766">
          <cell r="A4766" t="str">
            <v>PLASTIPAK PACKAGING INC.</v>
          </cell>
        </row>
        <row r="4767">
          <cell r="A4767" t="str">
            <v>PLASTIPAK PACKAGING INC.</v>
          </cell>
        </row>
        <row r="4768">
          <cell r="A4768" t="str">
            <v>PLASTIPAK PACKAGING INC.</v>
          </cell>
        </row>
        <row r="4769">
          <cell r="A4769" t="str">
            <v>PLASTIPAK PACKAGING INC.</v>
          </cell>
        </row>
        <row r="4770">
          <cell r="A4770" t="str">
            <v>PLASTIPAK PACKAGING INC.</v>
          </cell>
        </row>
        <row r="4771">
          <cell r="A4771" t="str">
            <v>PLASTIPAK PACKAGING INC.</v>
          </cell>
        </row>
        <row r="4772">
          <cell r="A4772" t="str">
            <v>PLASTIPAK PACKAGING INC.</v>
          </cell>
        </row>
        <row r="4773">
          <cell r="A4773" t="str">
            <v>PLASTIPAK PACKAGING INC.</v>
          </cell>
        </row>
        <row r="4774">
          <cell r="A4774" t="str">
            <v>PLASTIPAK PACKAGING INC.</v>
          </cell>
        </row>
        <row r="4775">
          <cell r="A4775" t="str">
            <v>PLASTISERD</v>
          </cell>
        </row>
        <row r="4776">
          <cell r="A4776" t="str">
            <v>PLASTISERD</v>
          </cell>
        </row>
        <row r="4777">
          <cell r="A4777" t="str">
            <v>PLASTUNI NV</v>
          </cell>
        </row>
        <row r="4778">
          <cell r="A4778" t="str">
            <v>PLASTUNI NV</v>
          </cell>
        </row>
        <row r="4779">
          <cell r="A4779" t="str">
            <v>PLAUDIS TRADING LTD</v>
          </cell>
        </row>
        <row r="4780">
          <cell r="A4780" t="str">
            <v>PLAUDIS TRADING LTD</v>
          </cell>
        </row>
        <row r="4781">
          <cell r="A4781" t="str">
            <v>PLM LIDKOPING AB</v>
          </cell>
        </row>
        <row r="4782">
          <cell r="A4782" t="str">
            <v>PLM LIDKOPING AB</v>
          </cell>
        </row>
        <row r="4783">
          <cell r="A4783" t="str">
            <v>PLOVDIV BOTTLING CO</v>
          </cell>
        </row>
        <row r="4784">
          <cell r="A4784" t="str">
            <v>PLOVDIV BOTTLING CO</v>
          </cell>
        </row>
        <row r="4785">
          <cell r="A4785" t="str">
            <v>PLYSU P/C</v>
          </cell>
        </row>
        <row r="4786">
          <cell r="A4786" t="str">
            <v>PLYSU P/C</v>
          </cell>
        </row>
        <row r="4787">
          <cell r="A4787" t="str">
            <v>PODEBRADKA A.S.</v>
          </cell>
        </row>
        <row r="4788">
          <cell r="A4788" t="str">
            <v>PODEBRADKA A.S.</v>
          </cell>
        </row>
        <row r="4789">
          <cell r="A4789" t="str">
            <v>PODRAVKA DED STUDERAC LIPIK</v>
          </cell>
        </row>
        <row r="4790">
          <cell r="A4790" t="str">
            <v>PODRAVKA RESEARCH &amp; DVPT DPT</v>
          </cell>
        </row>
        <row r="4791">
          <cell r="A4791" t="str">
            <v>PODRAVKA RESEARCH &amp; DVPT DPT</v>
          </cell>
        </row>
        <row r="4792">
          <cell r="A4792" t="str">
            <v>PODRUM PALIC</v>
          </cell>
        </row>
        <row r="4793">
          <cell r="A4793" t="str">
            <v>PODRUM PALIC</v>
          </cell>
        </row>
        <row r="4794">
          <cell r="A4794" t="str">
            <v>POKKA CORPORATION</v>
          </cell>
        </row>
        <row r="4795">
          <cell r="A4795" t="str">
            <v>POKKA CORPORATION</v>
          </cell>
        </row>
        <row r="4796">
          <cell r="A4796" t="str">
            <v>POLIMOON</v>
          </cell>
        </row>
        <row r="4797">
          <cell r="A4797" t="str">
            <v>POLIMOON</v>
          </cell>
        </row>
        <row r="4798">
          <cell r="A4798" t="str">
            <v>POLIMOON NV</v>
          </cell>
        </row>
        <row r="4799">
          <cell r="A4799" t="str">
            <v>POLIOL</v>
          </cell>
        </row>
        <row r="4800">
          <cell r="A4800" t="str">
            <v>POLIVIN S.A. DE C.V.</v>
          </cell>
        </row>
        <row r="4801">
          <cell r="A4801" t="str">
            <v>POLIVIN S.A. DE C.V.</v>
          </cell>
        </row>
        <row r="4802">
          <cell r="A4802" t="str">
            <v>POLIVIN,S.A DE C.V</v>
          </cell>
        </row>
        <row r="4803">
          <cell r="A4803" t="str">
            <v>POLLENA SA</v>
          </cell>
        </row>
        <row r="4804">
          <cell r="A4804" t="str">
            <v>POLUSTROVO</v>
          </cell>
        </row>
        <row r="4805">
          <cell r="A4805" t="str">
            <v>POLY TANKS GHANA LTD</v>
          </cell>
        </row>
        <row r="4806">
          <cell r="A4806" t="str">
            <v>POLY TANKS GHANA LTD</v>
          </cell>
        </row>
        <row r="4807">
          <cell r="A4807" t="str">
            <v>POLYBOX</v>
          </cell>
        </row>
        <row r="4808">
          <cell r="A4808" t="str">
            <v>POLYBOX</v>
          </cell>
        </row>
        <row r="4809">
          <cell r="A4809" t="str">
            <v>POLYFLEX</v>
          </cell>
        </row>
        <row r="4810">
          <cell r="A4810" t="str">
            <v>POLYFLEX</v>
          </cell>
        </row>
        <row r="4811">
          <cell r="A4811" t="str">
            <v>POLYFLEX</v>
          </cell>
        </row>
        <row r="4812">
          <cell r="A4812" t="str">
            <v>POLYFLEX</v>
          </cell>
        </row>
        <row r="4813">
          <cell r="A4813" t="str">
            <v>POLYOAK NAMIBIA</v>
          </cell>
        </row>
        <row r="4814">
          <cell r="A4814" t="str">
            <v>POLY-PLASTIC AG</v>
          </cell>
        </row>
        <row r="4815">
          <cell r="A4815" t="str">
            <v>POLY-PLASTIC AG</v>
          </cell>
        </row>
        <row r="4816">
          <cell r="A4816" t="str">
            <v>POLYPRODUCT GHANA LTD</v>
          </cell>
        </row>
        <row r="4817">
          <cell r="A4817" t="str">
            <v>POLYPRODUCT GHANA LTD</v>
          </cell>
        </row>
        <row r="4818">
          <cell r="A4818" t="str">
            <v>POLYTECH EMBALLASJE AS</v>
          </cell>
        </row>
        <row r="4819">
          <cell r="A4819" t="str">
            <v>POLYTECH EMBALLASJE AS</v>
          </cell>
        </row>
        <row r="4820">
          <cell r="A4820" t="str">
            <v>PONTEVECCHIO SRL</v>
          </cell>
        </row>
        <row r="4821">
          <cell r="A4821" t="str">
            <v>PONTEVECCHIO SRL</v>
          </cell>
        </row>
        <row r="4822">
          <cell r="A4822" t="str">
            <v>PPAM INTERNATIONAL</v>
          </cell>
        </row>
        <row r="4823">
          <cell r="A4823" t="str">
            <v>PPAM INTERNATIONAL</v>
          </cell>
        </row>
        <row r="4824">
          <cell r="A4824" t="str">
            <v>PPRVI CIP PRODUKT</v>
          </cell>
        </row>
        <row r="4825">
          <cell r="A4825" t="str">
            <v>PRECISION MECANIQUE DE BRIVE</v>
          </cell>
        </row>
        <row r="4826">
          <cell r="A4826" t="str">
            <v>PRECISION MECANIQUE DE BRIVE</v>
          </cell>
        </row>
        <row r="4827">
          <cell r="A4827" t="str">
            <v>PRECISION PLASTIC CO. LTD</v>
          </cell>
        </row>
        <row r="4828">
          <cell r="A4828" t="str">
            <v>PRECISION PLASTIC CO. LTD</v>
          </cell>
        </row>
        <row r="4829">
          <cell r="A4829" t="str">
            <v>PREMIER DAIRIES LIMITED</v>
          </cell>
        </row>
        <row r="4830">
          <cell r="A4830" t="str">
            <v>PREMIER DAIRIES LIMITED</v>
          </cell>
        </row>
        <row r="4831">
          <cell r="A4831" t="str">
            <v>PRESSCO TECHNOLOGY INC.</v>
          </cell>
        </row>
        <row r="4832">
          <cell r="A4832" t="str">
            <v>PRIMPAC</v>
          </cell>
        </row>
        <row r="4833">
          <cell r="A4833" t="str">
            <v>PRIMPAC</v>
          </cell>
        </row>
        <row r="4834">
          <cell r="A4834" t="str">
            <v>PRINCES LIMITED</v>
          </cell>
        </row>
        <row r="4835">
          <cell r="A4835" t="str">
            <v>PRINCES SOFT DRINKS</v>
          </cell>
        </row>
        <row r="4836">
          <cell r="A4836" t="str">
            <v>PRINCES SOFT DRINKS</v>
          </cell>
        </row>
        <row r="4837">
          <cell r="A4837" t="str">
            <v>PRINCES SOFT DRINKS SHIELDHALL</v>
          </cell>
        </row>
        <row r="4838">
          <cell r="A4838" t="str">
            <v>PRINCES SOFT DRINKS SHIELDHALL</v>
          </cell>
        </row>
        <row r="4839">
          <cell r="A4839" t="str">
            <v>PRITTY SA</v>
          </cell>
        </row>
        <row r="4840">
          <cell r="A4840" t="str">
            <v>PRITTY SA</v>
          </cell>
        </row>
        <row r="4841">
          <cell r="A4841" t="str">
            <v>PRO INOX</v>
          </cell>
        </row>
        <row r="4842">
          <cell r="A4842" t="str">
            <v>PROCESS COMPONENTS</v>
          </cell>
        </row>
        <row r="4843">
          <cell r="A4843" t="str">
            <v>PROCESS FOOD EUROPE</v>
          </cell>
        </row>
        <row r="4844">
          <cell r="A4844" t="str">
            <v>PROCESS'INOX</v>
          </cell>
        </row>
        <row r="4845">
          <cell r="A4845" t="str">
            <v>PROCESS'INOX</v>
          </cell>
        </row>
        <row r="4846">
          <cell r="A4846" t="str">
            <v>PROCHIMIE</v>
          </cell>
        </row>
        <row r="4847">
          <cell r="A4847" t="str">
            <v>PROCHIMIE</v>
          </cell>
        </row>
        <row r="4848">
          <cell r="A4848" t="str">
            <v>PROCTER &amp; GAMBLE</v>
          </cell>
        </row>
        <row r="4849">
          <cell r="A4849" t="str">
            <v>PROCTER &amp; GAMBLE</v>
          </cell>
        </row>
        <row r="4850">
          <cell r="A4850" t="str">
            <v>PROCTER &amp; GAMBLE PRODUCT SUPPLY</v>
          </cell>
        </row>
        <row r="4851">
          <cell r="A4851" t="str">
            <v>PROCTER &amp; GAMBLE PRODUCT SUPPLY</v>
          </cell>
        </row>
        <row r="4852">
          <cell r="A4852" t="str">
            <v>PRODENE KLINT DIV.ALPHA SYST</v>
          </cell>
        </row>
        <row r="4853">
          <cell r="A4853" t="str">
            <v>PRODENE KLINT DIV.ALPHA SYST</v>
          </cell>
        </row>
        <row r="4854">
          <cell r="A4854" t="str">
            <v>PRODUCTOS DERIVADOS DEL VINO, SA</v>
          </cell>
        </row>
        <row r="4855">
          <cell r="A4855" t="str">
            <v>PRODUCTOS DERIVADOS DEL VINO, SA</v>
          </cell>
        </row>
        <row r="4856">
          <cell r="A4856" t="str">
            <v>PRODUITS FRAIS LACTEL STE</v>
          </cell>
        </row>
        <row r="4857">
          <cell r="A4857" t="str">
            <v>PRODUITS FRAIS STE MARIE MORIN</v>
          </cell>
        </row>
        <row r="4858">
          <cell r="A4858" t="str">
            <v>PRODUNOA S.A</v>
          </cell>
        </row>
        <row r="4859">
          <cell r="A4859" t="str">
            <v>PROFILCO</v>
          </cell>
        </row>
        <row r="4860">
          <cell r="A4860" t="str">
            <v>PROFILCO</v>
          </cell>
        </row>
        <row r="4861">
          <cell r="A4861" t="str">
            <v>PROGIAL    S.A.</v>
          </cell>
        </row>
        <row r="4862">
          <cell r="A4862" t="str">
            <v>PROGIAL    S.A.</v>
          </cell>
        </row>
        <row r="4863">
          <cell r="A4863" t="str">
            <v>PROGRAM</v>
          </cell>
        </row>
        <row r="4864">
          <cell r="A4864" t="str">
            <v>PROGRAM SRL</v>
          </cell>
        </row>
        <row r="4865">
          <cell r="A4865" t="str">
            <v>PROGRAM SRL</v>
          </cell>
        </row>
        <row r="4866">
          <cell r="A4866" t="str">
            <v>PRO-ING AD</v>
          </cell>
        </row>
        <row r="4867">
          <cell r="A4867" t="str">
            <v>PROLIPOS</v>
          </cell>
        </row>
        <row r="4868">
          <cell r="A4868" t="str">
            <v>PROLIPOS</v>
          </cell>
        </row>
        <row r="4869">
          <cell r="A4869" t="str">
            <v>PROMINERAL</v>
          </cell>
        </row>
        <row r="4870">
          <cell r="A4870" t="str">
            <v>PROMOTORA INDUSTRIAL</v>
          </cell>
        </row>
        <row r="4871">
          <cell r="A4871" t="str">
            <v>PROMOTORA INDUSTRIAL</v>
          </cell>
        </row>
        <row r="4872">
          <cell r="A4872" t="str">
            <v>PROMOTORA INDUSTRIAL JUAREZ SA</v>
          </cell>
        </row>
        <row r="4873">
          <cell r="A4873" t="str">
            <v>PROMOTORA INDUSTRIAL JUAREZ SA</v>
          </cell>
        </row>
        <row r="4874">
          <cell r="A4874" t="str">
            <v>PROMOTORA INDUSTRIAL JUAREZ SA CV</v>
          </cell>
        </row>
        <row r="4875">
          <cell r="A4875" t="str">
            <v>PROMOTORA INDUSTRIAL JUAREZ SA CV</v>
          </cell>
        </row>
        <row r="4876">
          <cell r="A4876" t="str">
            <v>PROMOTORA INDUSTRIAL MEXICALI</v>
          </cell>
        </row>
        <row r="4877">
          <cell r="A4877" t="str">
            <v>PROPLAST DOO</v>
          </cell>
        </row>
        <row r="4878">
          <cell r="A4878" t="str">
            <v>PROSPERITE FERMIERE</v>
          </cell>
        </row>
        <row r="4879">
          <cell r="A4879" t="str">
            <v>PROSPERITE FERMIERE</v>
          </cell>
        </row>
        <row r="4880">
          <cell r="A4880" t="str">
            <v>PROSPERITE FERMIERE</v>
          </cell>
        </row>
        <row r="4881">
          <cell r="A4881" t="str">
            <v>PROSPERITE FERMIERE</v>
          </cell>
        </row>
        <row r="4882">
          <cell r="A4882" t="str">
            <v>PROVEEDORA DE SERVICIOS SA</v>
          </cell>
        </row>
        <row r="4883">
          <cell r="A4883" t="str">
            <v>PROYECTOS PET C.A.</v>
          </cell>
        </row>
        <row r="4884">
          <cell r="A4884" t="str">
            <v>PROYECTOS PET C.A.</v>
          </cell>
        </row>
        <row r="4885">
          <cell r="A4885" t="str">
            <v>PROYECTOS PET C.A.</v>
          </cell>
        </row>
        <row r="4886">
          <cell r="A4886" t="str">
            <v>PROYECTOS PET C.A.</v>
          </cell>
        </row>
        <row r="4887">
          <cell r="A4887" t="str">
            <v>PRVNH HANACKA OBCHODNI</v>
          </cell>
        </row>
        <row r="4888">
          <cell r="A4888" t="str">
            <v>PRVNH HANACKA OBCHODNI</v>
          </cell>
        </row>
        <row r="4889">
          <cell r="A4889" t="str">
            <v>PT ADES WATERS INDONESIA</v>
          </cell>
        </row>
        <row r="4890">
          <cell r="A4890" t="str">
            <v>PT ADES WATERS INDONESIA</v>
          </cell>
        </row>
        <row r="4891">
          <cell r="A4891" t="str">
            <v>PT AQUA GOLDEN MISSISSIPI</v>
          </cell>
        </row>
        <row r="4892">
          <cell r="A4892" t="str">
            <v>PT AQUA GOLDEN MISSISSIPI</v>
          </cell>
        </row>
        <row r="4893">
          <cell r="A4893" t="str">
            <v>PT AQUA GOLDEN MISSISSIPPI</v>
          </cell>
        </row>
        <row r="4894">
          <cell r="A4894" t="str">
            <v>PT AQUA GOLDEN MISSISSIPPI</v>
          </cell>
        </row>
        <row r="4895">
          <cell r="A4895" t="str">
            <v>PT ARTHA MENGGALA MULIA</v>
          </cell>
        </row>
        <row r="4896">
          <cell r="A4896" t="str">
            <v>PT ARTHA MENGGALA MULIA</v>
          </cell>
        </row>
        <row r="4897">
          <cell r="A4897" t="str">
            <v>PT ARTHA MENGGALA MULIA</v>
          </cell>
        </row>
        <row r="4898">
          <cell r="A4898" t="str">
            <v>PT ARTHA MENGGALA MULIA</v>
          </cell>
        </row>
        <row r="4899">
          <cell r="A4899" t="str">
            <v>PT GRAHA BERLIAN SEJATI QQ</v>
          </cell>
        </row>
        <row r="4900">
          <cell r="A4900" t="str">
            <v>PT GRAHA BERLIAN SEJATI QQ</v>
          </cell>
        </row>
        <row r="4901">
          <cell r="A4901" t="str">
            <v>PT INDOTIRTA JAYA ABADI  FRESH</v>
          </cell>
        </row>
        <row r="4902">
          <cell r="A4902" t="str">
            <v>PT INDOTIRTA JAYA ABADI  FRESH</v>
          </cell>
        </row>
        <row r="4903">
          <cell r="A4903" t="str">
            <v>PT KODEL</v>
          </cell>
        </row>
        <row r="4904">
          <cell r="A4904" t="str">
            <v>PT MAHAKARYA</v>
          </cell>
        </row>
        <row r="4905">
          <cell r="A4905" t="str">
            <v>PT MAHAKARYA</v>
          </cell>
        </row>
        <row r="4906">
          <cell r="A4906" t="str">
            <v>PT SAN MIGUEL INDONESIA FOODS &amp; BEV</v>
          </cell>
        </row>
        <row r="4907">
          <cell r="A4907" t="str">
            <v>PT SAN MIGUEL INDONESIA FOODS &amp; BEV</v>
          </cell>
        </row>
        <row r="4908">
          <cell r="A4908" t="str">
            <v>PT SARI MULTI UTAMA   PLASTIC</v>
          </cell>
        </row>
        <row r="4909">
          <cell r="A4909" t="str">
            <v>PT SARI MULTI UTAMA   PLASTIC</v>
          </cell>
        </row>
        <row r="4910">
          <cell r="A4910" t="str">
            <v>PT TIRTA INVESTAMA</v>
          </cell>
        </row>
        <row r="4911">
          <cell r="A4911" t="str">
            <v>PT TIRTA INVESTAMA</v>
          </cell>
        </row>
        <row r="4912">
          <cell r="A4912" t="str">
            <v>PT TIRTA INVESTAMA</v>
          </cell>
        </row>
        <row r="4913">
          <cell r="A4913" t="str">
            <v>PT TIRTA INVESTAMA</v>
          </cell>
        </row>
        <row r="4914">
          <cell r="A4914" t="str">
            <v>PT TIRTA INVESTAMA</v>
          </cell>
        </row>
        <row r="4915">
          <cell r="A4915" t="str">
            <v>PT TIRTA INVESTAMA</v>
          </cell>
        </row>
        <row r="4916">
          <cell r="A4916" t="str">
            <v>PT TIRTA INVESTAMA  DESA WANGEN</v>
          </cell>
        </row>
        <row r="4917">
          <cell r="A4917" t="str">
            <v>PT TIRTA INVESTAMA  DESA WANGEN</v>
          </cell>
        </row>
        <row r="4918">
          <cell r="A4918" t="str">
            <v>PT TIRTA INVESTAMA MANADO</v>
          </cell>
        </row>
        <row r="4919">
          <cell r="A4919" t="str">
            <v>PT TIRTA INVESTAMA MANADO</v>
          </cell>
        </row>
        <row r="4920">
          <cell r="A4920" t="str">
            <v>PT TIRTA JAMAYAS UNGGUL</v>
          </cell>
        </row>
        <row r="4921">
          <cell r="A4921" t="str">
            <v>PT TIRTA JAMAYAS UNGGUL</v>
          </cell>
        </row>
        <row r="4922">
          <cell r="A4922" t="str">
            <v>PT WATER INDEX</v>
          </cell>
        </row>
        <row r="4923">
          <cell r="A4923" t="str">
            <v>PT WATER INDEX</v>
          </cell>
        </row>
        <row r="4924">
          <cell r="A4924" t="str">
            <v>PT. GRAHABERLIAN SEJATI</v>
          </cell>
        </row>
        <row r="4925">
          <cell r="A4925" t="str">
            <v>PT. GRAHABERLIAN SEJATI</v>
          </cell>
        </row>
        <row r="4926">
          <cell r="A4926" t="str">
            <v>PT. GRAHABERLIAN SETAJI QQ</v>
          </cell>
        </row>
        <row r="4927">
          <cell r="A4927" t="str">
            <v>PT. GRAHABERLIAN SETAJI QQ</v>
          </cell>
        </row>
        <row r="4928">
          <cell r="A4928" t="str">
            <v>PTH PNEUMATIC COMPLEX OSOJCA JIP SP</v>
          </cell>
        </row>
        <row r="4929">
          <cell r="A4929" t="str">
            <v>PTI EUROPE</v>
          </cell>
        </row>
        <row r="4930">
          <cell r="A4930" t="str">
            <v>PTS MARQUARDT GMBH</v>
          </cell>
        </row>
        <row r="4931">
          <cell r="A4931" t="str">
            <v>PTS MARQUARDT GMBH</v>
          </cell>
        </row>
        <row r="4932">
          <cell r="A4932" t="str">
            <v>PULEVA</v>
          </cell>
        </row>
        <row r="4933">
          <cell r="A4933" t="str">
            <v>PULEVA</v>
          </cell>
        </row>
        <row r="4934">
          <cell r="A4934" t="str">
            <v>PULEVA FOOD S.L.</v>
          </cell>
        </row>
        <row r="4935">
          <cell r="A4935" t="str">
            <v>PULEVA FOOD S.L.</v>
          </cell>
        </row>
        <row r="4936">
          <cell r="A4936" t="str">
            <v>PULMUONE (NESTLE WATER)</v>
          </cell>
        </row>
        <row r="4937">
          <cell r="A4937" t="str">
            <v>PULMUONE (NESTLE WATER)</v>
          </cell>
        </row>
        <row r="4938">
          <cell r="A4938" t="str">
            <v>PULMUONE WATERS CO. LTD</v>
          </cell>
        </row>
        <row r="4939">
          <cell r="A4939" t="str">
            <v>PULS</v>
          </cell>
        </row>
        <row r="4940">
          <cell r="A4940" t="str">
            <v>PULS</v>
          </cell>
        </row>
        <row r="4941">
          <cell r="A4941" t="str">
            <v>PUMA POLYTEX  (P) LTD</v>
          </cell>
        </row>
        <row r="4942">
          <cell r="A4942" t="str">
            <v>PUMA POLYTEX  (P) LTD</v>
          </cell>
        </row>
        <row r="4943">
          <cell r="A4943" t="str">
            <v>PUNJAB BEVERAGES CO. (PRIVATE) LTD.</v>
          </cell>
        </row>
        <row r="4944">
          <cell r="A4944" t="str">
            <v>PUNJAB BEVERAGES CO. (PRIVATE) LTD.</v>
          </cell>
        </row>
        <row r="4945">
          <cell r="A4945" t="str">
            <v>PURA FOODS LIMITED</v>
          </cell>
        </row>
        <row r="4946">
          <cell r="A4946" t="str">
            <v>PURA FOODS LIMITED</v>
          </cell>
        </row>
        <row r="4947">
          <cell r="A4947" t="str">
            <v>PURE MILK LIMITED</v>
          </cell>
        </row>
        <row r="4948">
          <cell r="A4948" t="str">
            <v>PURE MILK LIMITED</v>
          </cell>
        </row>
        <row r="4949">
          <cell r="A4949" t="str">
            <v>PUSH GROUP CO LTD</v>
          </cell>
        </row>
        <row r="4950">
          <cell r="A4950" t="str">
            <v>PUSH GROUP CO LTD</v>
          </cell>
        </row>
        <row r="4951">
          <cell r="A4951" t="str">
            <v>Q.D.C. PLASTICS CONTAINER CO.</v>
          </cell>
        </row>
        <row r="4952">
          <cell r="A4952" t="str">
            <v>Q.D.C. PLASTICS CONTAINER CO.</v>
          </cell>
        </row>
        <row r="4953">
          <cell r="A4953" t="str">
            <v>QINGDAO COCA-COLA BEVERAGE CO., LTD</v>
          </cell>
        </row>
        <row r="4954">
          <cell r="A4954" t="str">
            <v>QINGDAO COCA-COLA BEVERAGE CO., LTD</v>
          </cell>
        </row>
        <row r="4955">
          <cell r="A4955" t="str">
            <v>QINGDAO TSINGTAO BEER &amp;</v>
          </cell>
        </row>
        <row r="4956">
          <cell r="A4956" t="str">
            <v>QINGDAO TSINGTAO BEER &amp;</v>
          </cell>
        </row>
        <row r="4957">
          <cell r="A4957" t="str">
            <v>QINGDAO ZHONGFU IN-LINE</v>
          </cell>
        </row>
        <row r="4958">
          <cell r="A4958" t="str">
            <v>Q-PET</v>
          </cell>
        </row>
        <row r="4959">
          <cell r="A4959" t="str">
            <v>QUADRANT AMROQ BEVERAGES</v>
          </cell>
        </row>
        <row r="4960">
          <cell r="A4960" t="str">
            <v>QUADRANT AMROQ BEVERAGES</v>
          </cell>
        </row>
        <row r="4961">
          <cell r="A4961" t="str">
            <v>QUALI ACIER</v>
          </cell>
        </row>
        <row r="4962">
          <cell r="A4962" t="str">
            <v>QUICK-STER KRYSZTOF SEKRETARCZYK</v>
          </cell>
        </row>
        <row r="4963">
          <cell r="A4963" t="str">
            <v>QUINTEX CORPORATION</v>
          </cell>
        </row>
        <row r="4964">
          <cell r="A4964" t="str">
            <v>QUINTEX CORPORATION</v>
          </cell>
        </row>
        <row r="4965">
          <cell r="A4965" t="str">
            <v>R &amp; D TOOL &amp; ENGINEERING CO.</v>
          </cell>
        </row>
        <row r="4966">
          <cell r="A4966" t="str">
            <v>R &amp; D TOOL &amp; ENGINEERING CO.</v>
          </cell>
        </row>
        <row r="4967">
          <cell r="A4967" t="str">
            <v>R&amp;D TOOL&amp;ENGINEERING LTD</v>
          </cell>
        </row>
        <row r="4968">
          <cell r="A4968" t="str">
            <v>R.CHATRU &amp; CO.LTD.</v>
          </cell>
        </row>
        <row r="4969">
          <cell r="A4969" t="str">
            <v>RACIE A.S</v>
          </cell>
        </row>
        <row r="4970">
          <cell r="A4970" t="str">
            <v>RACIE A.S</v>
          </cell>
        </row>
        <row r="4971">
          <cell r="A4971" t="str">
            <v>RACIE A.S.</v>
          </cell>
        </row>
        <row r="4972">
          <cell r="A4972" t="str">
            <v>RACIE A.S.</v>
          </cell>
        </row>
        <row r="4973">
          <cell r="A4973" t="str">
            <v>RADEBERGER GRUPPE KG</v>
          </cell>
        </row>
        <row r="4974">
          <cell r="A4974" t="str">
            <v>RADEBERGER GRUPPE KG</v>
          </cell>
        </row>
        <row r="4975">
          <cell r="A4975" t="str">
            <v>RADEBERGER GRUPPE KG</v>
          </cell>
        </row>
        <row r="4976">
          <cell r="A4976" t="str">
            <v>RADEBERGER GRUPPE KG</v>
          </cell>
        </row>
        <row r="4977">
          <cell r="A4977" t="str">
            <v>RADENSKA D.D. RADENCI</v>
          </cell>
        </row>
        <row r="4978">
          <cell r="A4978" t="str">
            <v>RADENSKA D.D. RADENCI</v>
          </cell>
        </row>
        <row r="4979">
          <cell r="A4979" t="str">
            <v>RADENSKA DD RADENCI</v>
          </cell>
        </row>
        <row r="4980">
          <cell r="A4980" t="str">
            <v>RADFAN MINERAL WATER</v>
          </cell>
        </row>
        <row r="4981">
          <cell r="A4981" t="str">
            <v>RADFAN MINERAL WATER CORPORATION</v>
          </cell>
        </row>
        <row r="4982">
          <cell r="A4982" t="str">
            <v>RAFALE TECHNOLOGIE</v>
          </cell>
        </row>
        <row r="4983">
          <cell r="A4983" t="str">
            <v>RAFALE TECHNOLOGIE</v>
          </cell>
        </row>
        <row r="4984">
          <cell r="A4984" t="str">
            <v>RAFFLES COMMODITIES LTD</v>
          </cell>
        </row>
        <row r="4985">
          <cell r="A4985" t="str">
            <v>RAFFLES COMMODITIES LTD</v>
          </cell>
        </row>
        <row r="4986">
          <cell r="A4986" t="str">
            <v>RAGOLIS WATER LTD</v>
          </cell>
        </row>
        <row r="4987">
          <cell r="A4987" t="str">
            <v>REBEX TRADE S.R.O.</v>
          </cell>
        </row>
        <row r="4988">
          <cell r="A4988" t="str">
            <v>RECKITT BENCKISER</v>
          </cell>
        </row>
        <row r="4989">
          <cell r="A4989" t="str">
            <v>REFFUVEILLE MATERIEL SARL</v>
          </cell>
        </row>
        <row r="4990">
          <cell r="A4990" t="str">
            <v>REFREPET, S.A. DE C.V.</v>
          </cell>
        </row>
        <row r="4991">
          <cell r="A4991" t="str">
            <v>REFRESCOS ANDALUCIA SA</v>
          </cell>
        </row>
        <row r="4992">
          <cell r="A4992" t="str">
            <v>REFRESCOS ANDALUCIA SA</v>
          </cell>
        </row>
        <row r="4993">
          <cell r="A4993" t="str">
            <v>REFRESCOS DEL SUR DE EUROPA S.A</v>
          </cell>
        </row>
        <row r="4994">
          <cell r="A4994" t="str">
            <v>REFRESCOS DEL SUR DE EUROPA S.A</v>
          </cell>
        </row>
        <row r="4995">
          <cell r="A4995" t="str">
            <v>REFRESCOS IBERIA, S.L.</v>
          </cell>
        </row>
        <row r="4996">
          <cell r="A4996" t="str">
            <v>REFRESCOS IBERIA, S.L.</v>
          </cell>
        </row>
        <row r="4997">
          <cell r="A4997" t="str">
            <v>REFRESCOS NACIONALES</v>
          </cell>
        </row>
        <row r="4998">
          <cell r="A4998" t="str">
            <v>REFRESCOS NACIONALES</v>
          </cell>
        </row>
        <row r="4999">
          <cell r="A4999" t="str">
            <v>REFRESHMENT TRADING CO.</v>
          </cell>
        </row>
        <row r="5000">
          <cell r="A5000" t="str">
            <v>REFRESHMENT TRADING CO.</v>
          </cell>
        </row>
        <row r="5001">
          <cell r="A5001" t="str">
            <v>REFRIGE</v>
          </cell>
        </row>
        <row r="5002">
          <cell r="A5002" t="str">
            <v>REFRIGE</v>
          </cell>
        </row>
        <row r="5003">
          <cell r="A5003" t="str">
            <v>REFRIGERANTES IMPERIAL LTDA</v>
          </cell>
        </row>
        <row r="5004">
          <cell r="A5004" t="str">
            <v>REFRIGERANTES IMPERIAL LTDA</v>
          </cell>
        </row>
        <row r="5005">
          <cell r="A5005" t="str">
            <v>REGINA</v>
          </cell>
        </row>
        <row r="5006">
          <cell r="A5006" t="str">
            <v>REGINA</v>
          </cell>
        </row>
        <row r="5007">
          <cell r="A5007" t="str">
            <v>REGINALD LEE</v>
          </cell>
        </row>
        <row r="5008">
          <cell r="A5008" t="str">
            <v>REGINALD LEE</v>
          </cell>
        </row>
        <row r="5009">
          <cell r="A5009" t="str">
            <v>REGINARIS</v>
          </cell>
        </row>
        <row r="5010">
          <cell r="A5010" t="str">
            <v>REGINARIS</v>
          </cell>
        </row>
        <row r="5011">
          <cell r="A5011" t="str">
            <v>REID PLASTICS</v>
          </cell>
        </row>
        <row r="5012">
          <cell r="A5012" t="str">
            <v>REID PLASTICS</v>
          </cell>
        </row>
        <row r="5013">
          <cell r="A5013" t="str">
            <v>REID PLASTICS INC.</v>
          </cell>
        </row>
        <row r="5014">
          <cell r="A5014" t="str">
            <v>REID PLASTICS INC.</v>
          </cell>
        </row>
        <row r="5015">
          <cell r="A5015" t="str">
            <v>REID PLASTICS, INC</v>
          </cell>
        </row>
        <row r="5016">
          <cell r="A5016" t="str">
            <v>REID PLASTICS, INC</v>
          </cell>
        </row>
        <row r="5017">
          <cell r="A5017" t="str">
            <v>RELIANCE INDUSTRIES LTD.</v>
          </cell>
        </row>
        <row r="5018">
          <cell r="A5018" t="str">
            <v>REMAVENCA</v>
          </cell>
        </row>
        <row r="5019">
          <cell r="A5019" t="str">
            <v>REMAVENCA</v>
          </cell>
        </row>
        <row r="5020">
          <cell r="A5020" t="str">
            <v>REMI</v>
          </cell>
        </row>
        <row r="5021">
          <cell r="A5021" t="str">
            <v>REMI</v>
          </cell>
        </row>
        <row r="5022">
          <cell r="A5022" t="str">
            <v>REMIA C.V</v>
          </cell>
        </row>
        <row r="5023">
          <cell r="A5023" t="str">
            <v>REMIA CV</v>
          </cell>
        </row>
        <row r="5024">
          <cell r="A5024" t="str">
            <v>REMY EQUIPEMENT</v>
          </cell>
        </row>
        <row r="5025">
          <cell r="A5025" t="str">
            <v>REMY EQUIPEMENT</v>
          </cell>
        </row>
        <row r="5026">
          <cell r="A5026" t="str">
            <v>RENDEL SUR</v>
          </cell>
        </row>
        <row r="5027">
          <cell r="A5027" t="str">
            <v>RENDEL SUR</v>
          </cell>
        </row>
        <row r="5028">
          <cell r="A5028" t="str">
            <v>RENDELSUR</v>
          </cell>
        </row>
        <row r="5029">
          <cell r="A5029" t="str">
            <v>RENDELSUR</v>
          </cell>
        </row>
        <row r="5030">
          <cell r="A5030" t="str">
            <v>RESILUX</v>
          </cell>
        </row>
        <row r="5031">
          <cell r="A5031" t="str">
            <v>RESILUX</v>
          </cell>
        </row>
        <row r="5032">
          <cell r="A5032" t="str">
            <v>RESILUX HELLAS</v>
          </cell>
        </row>
        <row r="5033">
          <cell r="A5033" t="str">
            <v>RESILUX HELLAS - PATRAS PLANT</v>
          </cell>
        </row>
        <row r="5034">
          <cell r="A5034" t="str">
            <v>RESILUX SCHWEIZ AG</v>
          </cell>
        </row>
        <row r="5035">
          <cell r="A5035" t="str">
            <v>RESILUX SCHWEIZ AG</v>
          </cell>
        </row>
        <row r="5036">
          <cell r="A5036" t="str">
            <v>RESILUX SCHWEIZ AG</v>
          </cell>
        </row>
        <row r="5037">
          <cell r="A5037" t="str">
            <v>RESILUX SCHWEIZ AG</v>
          </cell>
        </row>
        <row r="5038">
          <cell r="A5038" t="str">
            <v>RESILUX SCHWEIZ AG</v>
          </cell>
        </row>
        <row r="5039">
          <cell r="A5039" t="str">
            <v>RESILUX SCHWEIZ AG</v>
          </cell>
        </row>
        <row r="5040">
          <cell r="A5040" t="str">
            <v>RESILUX SCHWEIZ AG</v>
          </cell>
        </row>
        <row r="5041">
          <cell r="A5041" t="str">
            <v>RESILUX SCHWEIZ AG</v>
          </cell>
        </row>
        <row r="5042">
          <cell r="A5042" t="str">
            <v>RESILUX SCHWEIZ AG</v>
          </cell>
        </row>
        <row r="5043">
          <cell r="A5043" t="str">
            <v>RESILUX SCHWEIZ AG</v>
          </cell>
        </row>
        <row r="5044">
          <cell r="A5044" t="str">
            <v>RESILUX SCHWEIZ AG</v>
          </cell>
        </row>
        <row r="5045">
          <cell r="A5045" t="str">
            <v>RESILUX SCHWEIZ AG</v>
          </cell>
        </row>
        <row r="5046">
          <cell r="A5046" t="str">
            <v>RESINEX AFRICA</v>
          </cell>
        </row>
        <row r="5047">
          <cell r="A5047" t="str">
            <v>REXAM HOLMIA A/S</v>
          </cell>
        </row>
        <row r="5048">
          <cell r="A5048" t="str">
            <v>REXAM HOLMIA A/S</v>
          </cell>
        </row>
        <row r="5049">
          <cell r="A5049" t="str">
            <v>REXAM PETAINER AS S.R.O</v>
          </cell>
        </row>
        <row r="5050">
          <cell r="A5050" t="str">
            <v>REXAM PETAINER AS S.R.O</v>
          </cell>
        </row>
        <row r="5051">
          <cell r="A5051" t="str">
            <v>REXAM PETAINER LIDKOPING AB</v>
          </cell>
        </row>
        <row r="5052">
          <cell r="A5052" t="str">
            <v>RH PLASTICS (HK)</v>
          </cell>
        </row>
        <row r="5053">
          <cell r="A5053" t="str">
            <v>RH PLASTICS (HK)</v>
          </cell>
        </row>
        <row r="5054">
          <cell r="A5054" t="str">
            <v>RHEIN-RUHR MILCHHOF EG ESSEN</v>
          </cell>
        </row>
        <row r="5055">
          <cell r="A5055" t="str">
            <v>RHEIN-RUHR MILCHHOF EG ESSEN</v>
          </cell>
        </row>
        <row r="5056">
          <cell r="A5056" t="str">
            <v>RHODIA-STER FIPACK S.A.</v>
          </cell>
        </row>
        <row r="5057">
          <cell r="A5057" t="str">
            <v>RHODIA-STER FIPACK S.A.</v>
          </cell>
        </row>
        <row r="5058">
          <cell r="A5058" t="str">
            <v>RHONE MODELAGE</v>
          </cell>
        </row>
        <row r="5059">
          <cell r="A5059" t="str">
            <v>RHONSPRUDEL MINERALSPRUDEL GMBH</v>
          </cell>
        </row>
        <row r="5060">
          <cell r="A5060" t="str">
            <v>RIAZ BOTTLERS (PVT) LIMITED</v>
          </cell>
        </row>
        <row r="5061">
          <cell r="A5061" t="str">
            <v>RIAZ BOTTLERS (PVT) LIMITED</v>
          </cell>
        </row>
        <row r="5062">
          <cell r="A5062" t="str">
            <v>RICALPLASTE</v>
          </cell>
        </row>
        <row r="5063">
          <cell r="A5063" t="str">
            <v>RICALPLASTE</v>
          </cell>
        </row>
        <row r="5064">
          <cell r="A5064" t="str">
            <v>RICHET</v>
          </cell>
        </row>
        <row r="5065">
          <cell r="A5065" t="str">
            <v>RICHET</v>
          </cell>
        </row>
        <row r="5066">
          <cell r="A5066" t="str">
            <v>RIENI DRINKS</v>
          </cell>
        </row>
        <row r="5067">
          <cell r="A5067" t="str">
            <v>RIENI DRINKS</v>
          </cell>
        </row>
        <row r="5068">
          <cell r="A5068" t="str">
            <v>RIENI DRINKS S.A. ORADEA</v>
          </cell>
        </row>
        <row r="5069">
          <cell r="A5069" t="str">
            <v>RIENI DRINKS S.A. ORADEA</v>
          </cell>
        </row>
        <row r="5070">
          <cell r="A5070" t="str">
            <v>RIESAER OELWERKE GMBH &amp; CO KG</v>
          </cell>
        </row>
        <row r="5071">
          <cell r="A5071" t="str">
            <v>RIESAER OELWERKE GMBH &amp; CO KG</v>
          </cell>
        </row>
        <row r="5072">
          <cell r="A5072" t="str">
            <v>RIGHTPAK INTERNATIONAL CO</v>
          </cell>
        </row>
        <row r="5073">
          <cell r="A5073" t="str">
            <v>RIGHTPAK INTERNATIONAL CO</v>
          </cell>
        </row>
        <row r="5074">
          <cell r="A5074" t="str">
            <v>RIGHTPAK INTERNATIONAL CORPORATION</v>
          </cell>
        </row>
        <row r="5075">
          <cell r="A5075" t="str">
            <v>RIGHTPAK INTERNATIONAL CORPORATION</v>
          </cell>
        </row>
        <row r="5076">
          <cell r="A5076" t="str">
            <v>RINCES   S.R.L</v>
          </cell>
        </row>
        <row r="5077">
          <cell r="A5077" t="str">
            <v>RINCES   S.R.L</v>
          </cell>
        </row>
        <row r="5078">
          <cell r="A5078" t="str">
            <v>RING CONTAINER</v>
          </cell>
        </row>
        <row r="5079">
          <cell r="A5079" t="str">
            <v>RING CONTAINER TECHNOLOGIES</v>
          </cell>
        </row>
        <row r="5080">
          <cell r="A5080" t="str">
            <v>RING CONTAINER TECHNOLOGIES</v>
          </cell>
        </row>
        <row r="5081">
          <cell r="A5081" t="str">
            <v>RING CONTAINER TECHNOLOGIES LLC</v>
          </cell>
        </row>
        <row r="5082">
          <cell r="A5082" t="str">
            <v>RINGNES  BEWERY</v>
          </cell>
        </row>
        <row r="5083">
          <cell r="A5083" t="str">
            <v>RIO SOFT DRINKS BUCONINA MINERAL</v>
          </cell>
        </row>
        <row r="5084">
          <cell r="A5084" t="str">
            <v>RIO SOFT DRINKS BUCONINA MINERAL</v>
          </cell>
        </row>
        <row r="5085">
          <cell r="A5085" t="str">
            <v>RIONDE</v>
          </cell>
        </row>
        <row r="5086">
          <cell r="A5086" t="str">
            <v>ROBBATEK 2000 S.A.S</v>
          </cell>
        </row>
        <row r="5087">
          <cell r="A5087" t="str">
            <v>ROBBATEK 2000 S.A.S</v>
          </cell>
        </row>
        <row r="5088">
          <cell r="A5088" t="str">
            <v>ROBUST (CHONGQING) FOOD &amp; BEVERAGE</v>
          </cell>
        </row>
        <row r="5089">
          <cell r="A5089" t="str">
            <v>ROBUST (CHONGQING) FOOD &amp; BEVERAGE</v>
          </cell>
        </row>
        <row r="5090">
          <cell r="A5090" t="str">
            <v>ROBUST (FENGRUN) FOOD &amp; BEVERAGE C</v>
          </cell>
        </row>
        <row r="5091">
          <cell r="A5091" t="str">
            <v>ROBUST (FENGRUN) FOOD &amp; BEVERAGE C</v>
          </cell>
        </row>
        <row r="5092">
          <cell r="A5092" t="str">
            <v>ROBUST (ZHENGZHOU) FOOD &amp; BEVERAGE</v>
          </cell>
        </row>
        <row r="5093">
          <cell r="A5093" t="str">
            <v>ROBUST (ZHENGZHOU) FOOD &amp; BEVERAGE</v>
          </cell>
        </row>
        <row r="5094">
          <cell r="A5094" t="str">
            <v>ROCCHETTA SPA</v>
          </cell>
        </row>
        <row r="5095">
          <cell r="A5095" t="str">
            <v>ROCCHETTA SPA</v>
          </cell>
        </row>
        <row r="5096">
          <cell r="A5096" t="str">
            <v>ROCWELL NATURAL MINERAL WATER</v>
          </cell>
        </row>
        <row r="5097">
          <cell r="A5097" t="str">
            <v>ROGAN VAN PUR</v>
          </cell>
        </row>
        <row r="5098">
          <cell r="A5098" t="str">
            <v>ROGAN VAN PUR</v>
          </cell>
        </row>
        <row r="5099">
          <cell r="A5099" t="str">
            <v>ROKA ELECTRONICS</v>
          </cell>
        </row>
        <row r="5100">
          <cell r="A5100" t="str">
            <v>ROKADA</v>
          </cell>
        </row>
        <row r="5101">
          <cell r="A5101" t="str">
            <v>ROKADA AND K</v>
          </cell>
        </row>
        <row r="5102">
          <cell r="A5102" t="str">
            <v>ROKADA AND K</v>
          </cell>
        </row>
        <row r="5103">
          <cell r="A5103" t="str">
            <v>ROLLIX (GROUPE DEFONTAINE)</v>
          </cell>
        </row>
        <row r="5104">
          <cell r="A5104" t="str">
            <v>ROLLIX (GROUPE DEFONTAINE)</v>
          </cell>
        </row>
        <row r="5105">
          <cell r="A5105" t="str">
            <v>ROSA FOODS COMPANY LTD</v>
          </cell>
        </row>
        <row r="5106">
          <cell r="A5106" t="str">
            <v>ROSA FOODS COMPANY LTD</v>
          </cell>
        </row>
        <row r="5107">
          <cell r="A5107" t="str">
            <v>ROSARIO REFRESCO</v>
          </cell>
        </row>
        <row r="5108">
          <cell r="A5108" t="str">
            <v>ROSARIO REFRESCO</v>
          </cell>
        </row>
        <row r="5109">
          <cell r="A5109" t="str">
            <v>ROSARIO REFRESCOS S.A.I.C.F.I.</v>
          </cell>
        </row>
        <row r="5110">
          <cell r="A5110" t="str">
            <v>ROSARIO REFRESCOS S.A.I.C.F.I.</v>
          </cell>
        </row>
        <row r="5111">
          <cell r="A5111" t="str">
            <v>ROSSI MOTOREDUCTEURS</v>
          </cell>
        </row>
        <row r="5112">
          <cell r="A5112" t="str">
            <v>ROSSI MOTOREDUCTEURS</v>
          </cell>
        </row>
        <row r="5113">
          <cell r="A5113" t="str">
            <v>ROSTI VERPACKUNGEN GMBH</v>
          </cell>
        </row>
        <row r="5114">
          <cell r="A5114" t="str">
            <v>ROSTI VERPACKUNGEN GMBH</v>
          </cell>
        </row>
        <row r="5115">
          <cell r="A5115" t="str">
            <v>ROSTI VERPACKUNGEN GMBH</v>
          </cell>
        </row>
        <row r="5116">
          <cell r="A5116" t="str">
            <v>ROSTIPRIMPAC AB</v>
          </cell>
        </row>
        <row r="5117">
          <cell r="A5117" t="str">
            <v>ROSTIPRIMPAC AB</v>
          </cell>
        </row>
        <row r="5118">
          <cell r="A5118" t="str">
            <v>ROXANE</v>
          </cell>
        </row>
        <row r="5119">
          <cell r="A5119" t="str">
            <v>ROXANE - SOURCE ELEONORE</v>
          </cell>
        </row>
        <row r="5120">
          <cell r="A5120" t="str">
            <v>ROXANE - SOURCE ELEONORE</v>
          </cell>
        </row>
        <row r="5121">
          <cell r="A5121" t="str">
            <v>ROXANE - SOURCE LUCHEUX</v>
          </cell>
        </row>
        <row r="5122">
          <cell r="A5122" t="str">
            <v>ROXANE - SOURCE LUCHEUX</v>
          </cell>
        </row>
        <row r="5123">
          <cell r="A5123" t="str">
            <v>ROXANE - SOURCE ST JEAN BAPTISTE</v>
          </cell>
        </row>
        <row r="5124">
          <cell r="A5124" t="str">
            <v>ROXANE - SOURCE ST JEAN BAPTISTE</v>
          </cell>
        </row>
        <row r="5125">
          <cell r="A5125" t="str">
            <v>ROXANE ARDENAY</v>
          </cell>
        </row>
        <row r="5126">
          <cell r="A5126" t="str">
            <v>ROXANE ARDENAY</v>
          </cell>
        </row>
        <row r="5127">
          <cell r="A5127" t="str">
            <v>ROXANE LE MANS</v>
          </cell>
        </row>
        <row r="5128">
          <cell r="A5128" t="str">
            <v>ROXANE MERIGNIES</v>
          </cell>
        </row>
        <row r="5129">
          <cell r="A5129" t="str">
            <v>ROXANE NORD</v>
          </cell>
        </row>
        <row r="5130">
          <cell r="A5130" t="str">
            <v>ROXANE NORD</v>
          </cell>
        </row>
        <row r="5131">
          <cell r="A5131" t="str">
            <v>ROXANE SOURCE LOUISE</v>
          </cell>
        </row>
        <row r="5132">
          <cell r="A5132" t="str">
            <v>ROXANE SOURCE PIOULE</v>
          </cell>
        </row>
        <row r="5133">
          <cell r="A5133" t="str">
            <v>ROXANE SOURCE PIOULE</v>
          </cell>
        </row>
        <row r="5134">
          <cell r="A5134" t="str">
            <v>RTI FRANCE</v>
          </cell>
        </row>
        <row r="5135">
          <cell r="A5135" t="str">
            <v>RUBIN</v>
          </cell>
        </row>
        <row r="5136">
          <cell r="A5136" t="str">
            <v>RUBINCO LTD</v>
          </cell>
        </row>
        <row r="5137">
          <cell r="A5137" t="str">
            <v>RUDISA BEVERAGES &amp; JUICES NV</v>
          </cell>
        </row>
        <row r="5138">
          <cell r="A5138" t="str">
            <v>RUDISA BEVERAGES &amp; JUICES NV</v>
          </cell>
        </row>
        <row r="5139">
          <cell r="A5139" t="str">
            <v>RUSKAYA BAKALEYA</v>
          </cell>
        </row>
        <row r="5140">
          <cell r="A5140" t="str">
            <v>RUSSIAN FEDERATION</v>
          </cell>
        </row>
        <row r="5141">
          <cell r="A5141" t="str">
            <v>RUSSIAN FEDERATION</v>
          </cell>
        </row>
        <row r="5142">
          <cell r="A5142" t="str">
            <v>RYTTYLAN MUOVI OY</v>
          </cell>
        </row>
        <row r="5143">
          <cell r="A5143" t="str">
            <v>RYTTYLAN MUOVI OY</v>
          </cell>
        </row>
        <row r="5144">
          <cell r="A5144" t="str">
            <v>S A B C</v>
          </cell>
        </row>
        <row r="5145">
          <cell r="A5145" t="str">
            <v>S A B C BOISSONS DU CAMEROUM</v>
          </cell>
        </row>
        <row r="5146">
          <cell r="A5146" t="str">
            <v>S A B C BOISSONS DU CAMEROUM</v>
          </cell>
        </row>
        <row r="5147">
          <cell r="A5147" t="str">
            <v>S A I L   S.P.A.</v>
          </cell>
        </row>
        <row r="5148">
          <cell r="A5148" t="str">
            <v>S A I L   S.P.A.</v>
          </cell>
        </row>
        <row r="5149">
          <cell r="A5149" t="str">
            <v>S A L O V    SPA</v>
          </cell>
        </row>
        <row r="5150">
          <cell r="A5150" t="str">
            <v>S A L O V    SPA</v>
          </cell>
        </row>
        <row r="5151">
          <cell r="A5151" t="str">
            <v>S A S</v>
          </cell>
        </row>
        <row r="5152">
          <cell r="A5152" t="str">
            <v>S A S</v>
          </cell>
        </row>
        <row r="5153">
          <cell r="A5153" t="str">
            <v>S A S</v>
          </cell>
        </row>
        <row r="5154">
          <cell r="A5154" t="str">
            <v>S A S</v>
          </cell>
        </row>
        <row r="5155">
          <cell r="A5155" t="str">
            <v>S M V BEVERAGES  PRIVATE LTD</v>
          </cell>
        </row>
        <row r="5156">
          <cell r="A5156" t="str">
            <v>S M V BEVERAGES  PRIVATE LTD</v>
          </cell>
        </row>
        <row r="5157">
          <cell r="A5157" t="str">
            <v>S P M</v>
          </cell>
        </row>
        <row r="5158">
          <cell r="A5158" t="str">
            <v>S.A DES EAUX MINERALES D'EVIAN</v>
          </cell>
        </row>
        <row r="5159">
          <cell r="A5159" t="str">
            <v>S.A DES EAUX MINERALES D'EVIAN</v>
          </cell>
        </row>
        <row r="5160">
          <cell r="A5160" t="str">
            <v>S.A DES EAUX MINERALES D'EVIAN</v>
          </cell>
        </row>
        <row r="5161">
          <cell r="A5161" t="str">
            <v>S.A DES EAUX MINERALES D'EVIAN</v>
          </cell>
        </row>
        <row r="5162">
          <cell r="A5162" t="str">
            <v>S.A. DE BEBIDAS CARBONICAS</v>
          </cell>
        </row>
        <row r="5163">
          <cell r="A5163" t="str">
            <v>S.A. DE BEBIDAS CARBONICAS</v>
          </cell>
        </row>
        <row r="5164">
          <cell r="A5164" t="str">
            <v>S.A. DES EAUX GAZEIFIEES BECKERICH</v>
          </cell>
        </row>
        <row r="5165">
          <cell r="A5165" t="str">
            <v>S.A. DES EAUX GAZEIFIEES BECKERICH</v>
          </cell>
        </row>
        <row r="5166">
          <cell r="A5166" t="str">
            <v>S.A. DES EAUX MINERALES BECKERICH</v>
          </cell>
        </row>
        <row r="5167">
          <cell r="A5167" t="str">
            <v>S.A. DES EAUX MINERALES BECKERICH</v>
          </cell>
        </row>
        <row r="5168">
          <cell r="A5168" t="str">
            <v>S.A. DES EAUX MINERALES D'EVIAN SAS</v>
          </cell>
        </row>
        <row r="5169">
          <cell r="A5169" t="str">
            <v>S.A.C.M. DURAND</v>
          </cell>
        </row>
        <row r="5170">
          <cell r="A5170" t="str">
            <v>S.A.C.M. DURAND</v>
          </cell>
        </row>
        <row r="5171">
          <cell r="A5171" t="str">
            <v>S.A.E.M. DE RIBEAUVILLE</v>
          </cell>
        </row>
        <row r="5172">
          <cell r="A5172" t="str">
            <v>S.A.E.M. DE RIBEAUVILLE</v>
          </cell>
        </row>
        <row r="5173">
          <cell r="A5173" t="str">
            <v>S.B.G.E.M</v>
          </cell>
        </row>
        <row r="5174">
          <cell r="A5174" t="str">
            <v>S.B.G.E.M</v>
          </cell>
        </row>
        <row r="5175">
          <cell r="A5175" t="str">
            <v>S.C BUCOVINA MINERAL WATER S.A</v>
          </cell>
        </row>
        <row r="5176">
          <cell r="A5176" t="str">
            <v>S.C BUCOVINA MINERAL WATER S.A</v>
          </cell>
        </row>
        <row r="5177">
          <cell r="A5177" t="str">
            <v>S.C LA FESTA INTERNATIONAL S.R.L</v>
          </cell>
        </row>
        <row r="5178">
          <cell r="A5178" t="str">
            <v>S.C ULTEX TANDAREI S.A</v>
          </cell>
        </row>
        <row r="5179">
          <cell r="A5179" t="str">
            <v>S.C. BUCOVINA ENTERPRISES S.R.L.</v>
          </cell>
        </row>
        <row r="5180">
          <cell r="A5180" t="str">
            <v>S.C. COCA COLA HBC ROMANIA SRL</v>
          </cell>
        </row>
        <row r="5181">
          <cell r="A5181" t="str">
            <v>S.C. COCA COLA HBC ROMANIA SRL</v>
          </cell>
        </row>
        <row r="5182">
          <cell r="A5182" t="str">
            <v>S.C. MINERAL QUANTUM S.R.L</v>
          </cell>
        </row>
        <row r="5183">
          <cell r="A5183" t="str">
            <v>S.C. ORIGINAL PROD SRL</v>
          </cell>
        </row>
        <row r="5184">
          <cell r="A5184" t="str">
            <v>S.C.B.V</v>
          </cell>
        </row>
        <row r="5185">
          <cell r="A5185" t="str">
            <v>S.C.B.V</v>
          </cell>
        </row>
        <row r="5186">
          <cell r="A5186" t="str">
            <v>S.C.E.P JEAN JEAN</v>
          </cell>
        </row>
        <row r="5187">
          <cell r="A5187" t="str">
            <v>S.C.E.P JEAN JEAN</v>
          </cell>
        </row>
        <row r="5188">
          <cell r="A5188" t="str">
            <v>S.E.E.M SOCIETE D'EXPLOITATION</v>
          </cell>
        </row>
        <row r="5189">
          <cell r="A5189" t="str">
            <v>S.E.E.M SOCIETE D'EXPLOITATION</v>
          </cell>
        </row>
        <row r="5190">
          <cell r="A5190" t="str">
            <v>S.E.E.M. (SOTUFEM)</v>
          </cell>
        </row>
        <row r="5191">
          <cell r="A5191" t="str">
            <v>S.E.E.M. (SOTUFEM)</v>
          </cell>
        </row>
        <row r="5192">
          <cell r="A5192" t="str">
            <v>S.E.M LA BAROUSSE</v>
          </cell>
        </row>
        <row r="5193">
          <cell r="A5193" t="str">
            <v>S.E.M LA BAROUSSE</v>
          </cell>
        </row>
        <row r="5194">
          <cell r="A5194" t="str">
            <v>S.E.M. SRL SORGENTE MONTE CIMONE</v>
          </cell>
        </row>
        <row r="5195">
          <cell r="A5195" t="str">
            <v>S.E.M. SRL SORGENTE MONTE CIMONE</v>
          </cell>
        </row>
        <row r="5196">
          <cell r="A5196" t="str">
            <v>S.F.B.T.</v>
          </cell>
        </row>
        <row r="5197">
          <cell r="A5197" t="str">
            <v>S.F.B.T.</v>
          </cell>
        </row>
        <row r="5198">
          <cell r="A5198" t="str">
            <v>S.F.B.T.</v>
          </cell>
        </row>
        <row r="5199">
          <cell r="A5199" t="str">
            <v>S.F.B.T.</v>
          </cell>
        </row>
        <row r="5200">
          <cell r="A5200" t="str">
            <v>S.F.E.P.</v>
          </cell>
        </row>
        <row r="5201">
          <cell r="A5201" t="str">
            <v>S.F.E.P.</v>
          </cell>
        </row>
        <row r="5202">
          <cell r="A5202" t="str">
            <v>S.F.E.P. 2</v>
          </cell>
        </row>
        <row r="5203">
          <cell r="A5203" t="str">
            <v>S.F.E.P. 2</v>
          </cell>
        </row>
        <row r="5204">
          <cell r="A5204" t="str">
            <v>S.F.T.E</v>
          </cell>
        </row>
        <row r="5205">
          <cell r="A5205" t="str">
            <v>S.F.T.E</v>
          </cell>
        </row>
        <row r="5206">
          <cell r="A5206" t="str">
            <v>S.G.B.I.A.</v>
          </cell>
        </row>
        <row r="5207">
          <cell r="A5207" t="str">
            <v>S.G.B.I.A.</v>
          </cell>
        </row>
        <row r="5208">
          <cell r="A5208" t="str">
            <v>S.G.C.T</v>
          </cell>
        </row>
        <row r="5209">
          <cell r="A5209" t="str">
            <v>S.G.C.T</v>
          </cell>
        </row>
        <row r="5210">
          <cell r="A5210" t="str">
            <v>S.I.A.M.I. SRL</v>
          </cell>
        </row>
        <row r="5211">
          <cell r="A5211" t="str">
            <v>S.I.A.M.I. SRL</v>
          </cell>
        </row>
        <row r="5212">
          <cell r="A5212" t="str">
            <v>S.I.A.M.I. SRL</v>
          </cell>
        </row>
        <row r="5213">
          <cell r="A5213" t="str">
            <v>S.I.A.M.I. SRL</v>
          </cell>
        </row>
        <row r="5214">
          <cell r="A5214" t="str">
            <v>S.I.CON SRL</v>
          </cell>
        </row>
        <row r="5215">
          <cell r="A5215" t="str">
            <v>S.I.CON SRL</v>
          </cell>
        </row>
        <row r="5216">
          <cell r="A5216" t="str">
            <v>S.I.CON SRL</v>
          </cell>
        </row>
        <row r="5217">
          <cell r="A5217" t="str">
            <v>S.I.CON SRL</v>
          </cell>
        </row>
        <row r="5218">
          <cell r="A5218" t="str">
            <v>S.M. JALEEL &amp; CO LTD</v>
          </cell>
        </row>
        <row r="5219">
          <cell r="A5219" t="str">
            <v>S.M.D.A</v>
          </cell>
        </row>
        <row r="5220">
          <cell r="A5220" t="str">
            <v>S.M.T.C.</v>
          </cell>
        </row>
        <row r="5221">
          <cell r="A5221" t="str">
            <v>S.N.B.</v>
          </cell>
        </row>
        <row r="5222">
          <cell r="A5222" t="str">
            <v>S.P.A CEVITAL</v>
          </cell>
        </row>
        <row r="5223">
          <cell r="A5223" t="str">
            <v>S.P.A CEVITAL</v>
          </cell>
        </row>
        <row r="5224">
          <cell r="A5224" t="str">
            <v>S.P.A CEVITAL</v>
          </cell>
        </row>
        <row r="5225">
          <cell r="A5225" t="str">
            <v>S.P.A CEVITAL</v>
          </cell>
        </row>
        <row r="5226">
          <cell r="A5226" t="str">
            <v>S.R.3.M.</v>
          </cell>
        </row>
        <row r="5227">
          <cell r="A5227" t="str">
            <v>S.R.3.M.</v>
          </cell>
        </row>
        <row r="5228">
          <cell r="A5228" t="str">
            <v>S.T.O.F.I.  SARL</v>
          </cell>
        </row>
        <row r="5229">
          <cell r="A5229" t="str">
            <v>S.T.O.F.I.  SARL</v>
          </cell>
        </row>
        <row r="5230">
          <cell r="A5230" t="str">
            <v>SA   D'EXPLOITATION DES SOURCES</v>
          </cell>
        </row>
        <row r="5231">
          <cell r="A5231" t="str">
            <v>SA   D'EXPLOITATION DES SOURCES</v>
          </cell>
        </row>
        <row r="5232">
          <cell r="A5232" t="str">
            <v>SA DES EAUX MINERALES DE</v>
          </cell>
        </row>
        <row r="5233">
          <cell r="A5233" t="str">
            <v>SA DES EAUX MINERALES DE</v>
          </cell>
        </row>
        <row r="5234">
          <cell r="A5234" t="str">
            <v>SA EVIAN USINE AMPHION</v>
          </cell>
        </row>
        <row r="5235">
          <cell r="A5235" t="str">
            <v>SA EVIAN USINE AMPHION</v>
          </cell>
        </row>
        <row r="5236">
          <cell r="A5236" t="str">
            <v>SA INGREDIA</v>
          </cell>
        </row>
        <row r="5237">
          <cell r="A5237" t="str">
            <v>SA INGREDIA</v>
          </cell>
        </row>
        <row r="5238">
          <cell r="A5238" t="str">
            <v>SA INGREDIA</v>
          </cell>
        </row>
        <row r="5239">
          <cell r="A5239" t="str">
            <v>SA INGREDIA</v>
          </cell>
        </row>
        <row r="5240">
          <cell r="A5240" t="str">
            <v>SA SUNCO</v>
          </cell>
        </row>
        <row r="5241">
          <cell r="A5241" t="str">
            <v>SA SUNCO</v>
          </cell>
        </row>
        <row r="5242">
          <cell r="A5242" t="str">
            <v>SA TRIMON</v>
          </cell>
        </row>
        <row r="5243">
          <cell r="A5243" t="str">
            <v>SA TRIMON</v>
          </cell>
        </row>
        <row r="5244">
          <cell r="A5244" t="str">
            <v>SAB</v>
          </cell>
        </row>
        <row r="5245">
          <cell r="A5245" t="str">
            <v>SAB</v>
          </cell>
        </row>
        <row r="5246">
          <cell r="A5246" t="str">
            <v>SAB I.M.B SA</v>
          </cell>
        </row>
        <row r="5247">
          <cell r="A5247" t="str">
            <v>SAB I.M.B SA</v>
          </cell>
        </row>
        <row r="5248">
          <cell r="A5248" t="str">
            <v>SABEX</v>
          </cell>
        </row>
        <row r="5249">
          <cell r="A5249" t="str">
            <v>SABIC INDUSTRIAL COMPLEX</v>
          </cell>
        </row>
        <row r="5250">
          <cell r="A5250" t="str">
            <v>SABIC INDUSTRIAL COMPLEX</v>
          </cell>
        </row>
        <row r="5251">
          <cell r="A5251" t="str">
            <v>SABOREX DE MEXICO SA</v>
          </cell>
        </row>
        <row r="5252">
          <cell r="A5252" t="str">
            <v>SABOREX DE MEXICO SA</v>
          </cell>
        </row>
        <row r="5253">
          <cell r="A5253" t="str">
            <v>SACIM  SARL</v>
          </cell>
        </row>
        <row r="5254">
          <cell r="A5254" t="str">
            <v>SACIM  SARL</v>
          </cell>
        </row>
        <row r="5255">
          <cell r="A5255" t="str">
            <v>SACOFRINA</v>
          </cell>
        </row>
        <row r="5256">
          <cell r="A5256" t="str">
            <v>SACOFRINA</v>
          </cell>
        </row>
        <row r="5257">
          <cell r="A5257" t="str">
            <v>SACOS AGROINDUSTRIALES SA</v>
          </cell>
        </row>
        <row r="5258">
          <cell r="A5258" t="str">
            <v>SACOS AGROINDUSTRIALES SA</v>
          </cell>
        </row>
        <row r="5259">
          <cell r="A5259" t="str">
            <v>SADAFCO SAUDI DAIRY &amp; FOODSTUFF</v>
          </cell>
        </row>
        <row r="5260">
          <cell r="A5260" t="str">
            <v>SADEM ABIDJAN</v>
          </cell>
        </row>
        <row r="5261">
          <cell r="A5261" t="str">
            <v>SADEM ABIDJAN</v>
          </cell>
        </row>
        <row r="5262">
          <cell r="A5262" t="str">
            <v>SAEMT</v>
          </cell>
        </row>
        <row r="5263">
          <cell r="A5263" t="str">
            <v>SAEMT</v>
          </cell>
        </row>
        <row r="5264">
          <cell r="A5264" t="str">
            <v>SAFET</v>
          </cell>
        </row>
        <row r="5265">
          <cell r="A5265" t="str">
            <v>SAFET</v>
          </cell>
        </row>
        <row r="5266">
          <cell r="A5266" t="str">
            <v>SAFET / FACTURATION</v>
          </cell>
        </row>
        <row r="5267">
          <cell r="A5267" t="str">
            <v>SAFET EMBAPLAST</v>
          </cell>
        </row>
        <row r="5268">
          <cell r="A5268" t="str">
            <v>SAFET EMBAPLAST</v>
          </cell>
        </row>
        <row r="5269">
          <cell r="A5269" t="str">
            <v>SAGLIKLI GIDA SAN</v>
          </cell>
        </row>
        <row r="5270">
          <cell r="A5270" t="str">
            <v>SAGLIKLI GIDA URUNLERI</v>
          </cell>
        </row>
        <row r="5271">
          <cell r="A5271" t="str">
            <v>SAI CESSON</v>
          </cell>
        </row>
        <row r="5272">
          <cell r="A5272" t="str">
            <v>SAI CESSON</v>
          </cell>
        </row>
        <row r="5273">
          <cell r="A5273" t="str">
            <v>SAI MECA SARTROUVILLE</v>
          </cell>
        </row>
        <row r="5274">
          <cell r="A5274" t="str">
            <v>SAI MECA SARTROUVILLE</v>
          </cell>
        </row>
        <row r="5275">
          <cell r="A5275" t="str">
            <v>SAKLIKENT CEYLAN PINARI KAYNAK SUYU</v>
          </cell>
        </row>
        <row r="5276">
          <cell r="A5276" t="str">
            <v>SALAHADDIN PLASTIC INDUSTRIES &amp;</v>
          </cell>
        </row>
        <row r="5277">
          <cell r="A5277" t="str">
            <v>SALINE D'EINVILLE</v>
          </cell>
        </row>
        <row r="5278">
          <cell r="A5278" t="str">
            <v>SALINE D'EINVILLE</v>
          </cell>
        </row>
        <row r="5279">
          <cell r="A5279" t="str">
            <v>SALON K' 98</v>
          </cell>
        </row>
        <row r="5280">
          <cell r="A5280" t="str">
            <v>SALON K' 98</v>
          </cell>
        </row>
        <row r="5281">
          <cell r="A5281" t="str">
            <v>SALON SIMEI</v>
          </cell>
        </row>
        <row r="5282">
          <cell r="A5282" t="str">
            <v>SALON SIMEI</v>
          </cell>
        </row>
        <row r="5283">
          <cell r="A5283" t="str">
            <v>SALOV SPA</v>
          </cell>
        </row>
        <row r="5284">
          <cell r="A5284" t="str">
            <v>SALOV SPA</v>
          </cell>
        </row>
        <row r="5285">
          <cell r="A5285" t="str">
            <v>SALS</v>
          </cell>
        </row>
        <row r="5286">
          <cell r="A5286" t="str">
            <v>SALS</v>
          </cell>
        </row>
        <row r="5287">
          <cell r="A5287" t="str">
            <v>SALTA REFRESCOS S.A.</v>
          </cell>
        </row>
        <row r="5288">
          <cell r="A5288" t="str">
            <v>SALTA REFRESCOS S.A.</v>
          </cell>
        </row>
        <row r="5289">
          <cell r="A5289" t="str">
            <v>SAMAHA IMPORT &amp; EXPORT</v>
          </cell>
        </row>
        <row r="5290">
          <cell r="A5290" t="str">
            <v>SAMARKAND PRAGA PIVO</v>
          </cell>
        </row>
        <row r="5291">
          <cell r="A5291" t="str">
            <v>SAMARKAND PRAGA PIVO</v>
          </cell>
        </row>
        <row r="5292">
          <cell r="A5292" t="str">
            <v>SAMIA</v>
          </cell>
        </row>
        <row r="5293">
          <cell r="A5293" t="str">
            <v>SAMIA</v>
          </cell>
        </row>
        <row r="5294">
          <cell r="A5294" t="str">
            <v>SAMYANG CORP., PYONGCHANG PLANT</v>
          </cell>
        </row>
        <row r="5295">
          <cell r="A5295" t="str">
            <v>SAMYANG CORPORATION</v>
          </cell>
        </row>
        <row r="5296">
          <cell r="A5296" t="str">
            <v>SAMYANG CORPORATION</v>
          </cell>
        </row>
        <row r="5297">
          <cell r="A5297" t="str">
            <v>SAMYANG CORPORATION, DAEJEON PLANT</v>
          </cell>
        </row>
        <row r="5298">
          <cell r="A5298" t="str">
            <v>SAMYANG CORPORATION, DAEJEON PLANT</v>
          </cell>
        </row>
        <row r="5299">
          <cell r="A5299" t="str">
            <v>SAN ISIDRO DE REFRESCOS S.A.</v>
          </cell>
        </row>
        <row r="5300">
          <cell r="A5300" t="str">
            <v>SAN ISIDRO DE REFRESCOS S.A.</v>
          </cell>
        </row>
        <row r="5301">
          <cell r="A5301" t="str">
            <v>SAN JUAN REFRESCOS S.A.</v>
          </cell>
        </row>
        <row r="5302">
          <cell r="A5302" t="str">
            <v>SAN JUAN REFRESCOS S.A.</v>
          </cell>
        </row>
        <row r="5303">
          <cell r="A5303" t="str">
            <v>SAN JUAN REFRESCOS SA</v>
          </cell>
        </row>
        <row r="5304">
          <cell r="A5304" t="str">
            <v>SAN MIGUEL (THAILAND) CO., LTD.</v>
          </cell>
        </row>
        <row r="5305">
          <cell r="A5305" t="str">
            <v>SAN MIGUEL (THAILAND) CO., LTD.</v>
          </cell>
        </row>
        <row r="5306">
          <cell r="A5306" t="str">
            <v>SAN MIGUEL CORPORATION</v>
          </cell>
        </row>
        <row r="5307">
          <cell r="A5307" t="str">
            <v>SAN MIGUEL CORPORATION</v>
          </cell>
        </row>
        <row r="5308">
          <cell r="A5308" t="str">
            <v>SAN MIGUEL CORPORATION</v>
          </cell>
        </row>
        <row r="5309">
          <cell r="A5309" t="str">
            <v>SAN MIGUEL CORPORATION</v>
          </cell>
        </row>
        <row r="5310">
          <cell r="A5310" t="str">
            <v>SAN MIGUEL CORPORATION</v>
          </cell>
        </row>
        <row r="5311">
          <cell r="A5311" t="str">
            <v>SAN MIGUEL INDUSTRIAL  SA</v>
          </cell>
        </row>
        <row r="5312">
          <cell r="A5312" t="str">
            <v>SAN MIGUEL INDUSTRIAL  SA</v>
          </cell>
        </row>
        <row r="5313">
          <cell r="A5313" t="str">
            <v>SAN MIGUEL INDUSTRIAL S.A.</v>
          </cell>
        </row>
        <row r="5314">
          <cell r="A5314" t="str">
            <v>SAN MIGUEL INDUSTRIAL S.A.</v>
          </cell>
        </row>
        <row r="5315">
          <cell r="A5315" t="str">
            <v>SAN MIGUEL INDUSTRIAL SAMEC S.A.</v>
          </cell>
        </row>
        <row r="5316">
          <cell r="A5316" t="str">
            <v>SAN MIGUEL PACKAGING PRODUCTS-BPSI</v>
          </cell>
        </row>
        <row r="5317">
          <cell r="A5317" t="str">
            <v>SAN MIGUEL PACKAGING PRODUCTS-BPSI</v>
          </cell>
        </row>
        <row r="5318">
          <cell r="A5318" t="str">
            <v>SAN MIGUEL SAMEC</v>
          </cell>
        </row>
        <row r="5319">
          <cell r="A5319" t="str">
            <v>SAN PELLEGRINO SPA</v>
          </cell>
        </row>
        <row r="5320">
          <cell r="A5320" t="str">
            <v>SAN PELLEGRINO SPA</v>
          </cell>
        </row>
        <row r="5321">
          <cell r="A5321" t="str">
            <v>SAN PELLEGRINO SPA</v>
          </cell>
        </row>
        <row r="5322">
          <cell r="A5322" t="str">
            <v>SAN PELLEGRINO SPA</v>
          </cell>
        </row>
        <row r="5323">
          <cell r="A5323" t="str">
            <v>SAN PELLEGRINO SPA</v>
          </cell>
        </row>
        <row r="5324">
          <cell r="A5324" t="str">
            <v>SAN PELLEGRINO SPA</v>
          </cell>
        </row>
        <row r="5325">
          <cell r="A5325" t="str">
            <v>SAN PELLEGRINO SPA</v>
          </cell>
        </row>
        <row r="5326">
          <cell r="A5326" t="str">
            <v>SAN PELLEGRINO SPA</v>
          </cell>
        </row>
        <row r="5327">
          <cell r="A5327" t="str">
            <v>SAN PELLEGRINO SPA</v>
          </cell>
        </row>
        <row r="5328">
          <cell r="A5328" t="str">
            <v>SAN PELLEGRINO SPA</v>
          </cell>
        </row>
        <row r="5329">
          <cell r="A5329" t="str">
            <v>SAN PELLEGRINO SPA</v>
          </cell>
        </row>
        <row r="5330">
          <cell r="A5330" t="str">
            <v>SAN PELLEGRINO SPA</v>
          </cell>
        </row>
        <row r="5331">
          <cell r="A5331" t="str">
            <v>SAN PELLEGRINO SPA</v>
          </cell>
        </row>
        <row r="5332">
          <cell r="A5332" t="str">
            <v>SAN PELLEGRINO SPA</v>
          </cell>
        </row>
        <row r="5333">
          <cell r="A5333" t="str">
            <v>SAN PELLEGRINO SPA</v>
          </cell>
        </row>
        <row r="5334">
          <cell r="A5334" t="str">
            <v>SAN PELLEGRINO SPA</v>
          </cell>
        </row>
        <row r="5335">
          <cell r="A5335" t="str">
            <v>SAN PELLEGRINO SPA</v>
          </cell>
        </row>
        <row r="5336">
          <cell r="A5336" t="str">
            <v>SAN PELLEGRINO SPA</v>
          </cell>
        </row>
        <row r="5337">
          <cell r="A5337" t="str">
            <v>SAN PELLIGRINO SPA</v>
          </cell>
        </row>
        <row r="5338">
          <cell r="A5338" t="str">
            <v>SAN PELLIGRINO SPA</v>
          </cell>
        </row>
        <row r="5339">
          <cell r="A5339" t="str">
            <v>SANA'A BEVERAGES &amp; INDUSTRIAL CO.</v>
          </cell>
        </row>
        <row r="5340">
          <cell r="A5340" t="str">
            <v>SANAYI TICARET AS</v>
          </cell>
        </row>
        <row r="5341">
          <cell r="A5341" t="str">
            <v>SANAYI TICARET AS</v>
          </cell>
        </row>
        <row r="5342">
          <cell r="A5342" t="str">
            <v>SANCHEZ Y CIA LTDA</v>
          </cell>
        </row>
        <row r="5343">
          <cell r="A5343" t="str">
            <v>SANCOR COOPERATAIVAS UNIDES</v>
          </cell>
        </row>
        <row r="5344">
          <cell r="A5344" t="str">
            <v>SANCOR COOPERATAIVAS UNIDES</v>
          </cell>
        </row>
        <row r="5345">
          <cell r="A5345" t="str">
            <v>SANDORA</v>
          </cell>
        </row>
        <row r="5346">
          <cell r="A5346" t="str">
            <v>SANDORA</v>
          </cell>
        </row>
        <row r="5347">
          <cell r="A5347" t="str">
            <v>SANDORA</v>
          </cell>
        </row>
        <row r="5348">
          <cell r="A5348" t="str">
            <v>SANDRAS SU GIDA</v>
          </cell>
        </row>
        <row r="5349">
          <cell r="A5349" t="str">
            <v>SANDRAS SU GIDA TURIZM</v>
          </cell>
        </row>
        <row r="5350">
          <cell r="A5350" t="str">
            <v>SANGEMINI SPA</v>
          </cell>
        </row>
        <row r="5351">
          <cell r="A5351" t="str">
            <v>SANGEMINI SPA</v>
          </cell>
        </row>
        <row r="5352">
          <cell r="A5352" t="str">
            <v>SANS FIBRES</v>
          </cell>
        </row>
        <row r="5353">
          <cell r="A5353" t="str">
            <v>SANSABIL BOUGLEZ</v>
          </cell>
        </row>
        <row r="5354">
          <cell r="A5354" t="str">
            <v>SANSU</v>
          </cell>
        </row>
        <row r="5355">
          <cell r="A5355" t="str">
            <v>SANSU GIDA VE MESRUBAT SAN TIC</v>
          </cell>
        </row>
        <row r="5356">
          <cell r="A5356" t="str">
            <v>SANSU GIDA VE MESRUBAT SAN TIC</v>
          </cell>
        </row>
        <row r="5357">
          <cell r="A5357" t="str">
            <v>SANTA DRINKS AS</v>
          </cell>
        </row>
        <row r="5358">
          <cell r="A5358" t="str">
            <v>SANTA DRINKS AS</v>
          </cell>
        </row>
        <row r="5359">
          <cell r="A5359" t="str">
            <v>SANTA NAPOJE</v>
          </cell>
        </row>
        <row r="5360">
          <cell r="A5360" t="str">
            <v>SANTAFIORA SRL</v>
          </cell>
        </row>
        <row r="5361">
          <cell r="A5361" t="str">
            <v>SANTAFIORA SRL</v>
          </cell>
        </row>
        <row r="5362">
          <cell r="A5362" t="str">
            <v>SANTANDER LEASING</v>
          </cell>
        </row>
        <row r="5363">
          <cell r="A5363" t="str">
            <v>SANTANDER LEASING</v>
          </cell>
        </row>
        <row r="5364">
          <cell r="A5364" t="str">
            <v>SANT'ANDREA SPA</v>
          </cell>
        </row>
        <row r="5365">
          <cell r="A5365" t="str">
            <v>SANT'ANDREA SPA</v>
          </cell>
        </row>
        <row r="5366">
          <cell r="A5366" t="str">
            <v>SANT'ANDREA SPA</v>
          </cell>
        </row>
        <row r="5367">
          <cell r="A5367" t="str">
            <v>SANT'ANDREA SPA</v>
          </cell>
        </row>
        <row r="5368">
          <cell r="A5368" t="str">
            <v>SAPROLAIT</v>
          </cell>
        </row>
        <row r="5369">
          <cell r="A5369" t="str">
            <v>SAPROLAIT</v>
          </cell>
        </row>
        <row r="5370">
          <cell r="A5370" t="str">
            <v>SAPROLAIT CI</v>
          </cell>
        </row>
        <row r="5371">
          <cell r="A5371" t="str">
            <v>SARA (LONDON) LTD</v>
          </cell>
        </row>
        <row r="5372">
          <cell r="A5372" t="str">
            <v>SARA (LONDON) LTD</v>
          </cell>
        </row>
        <row r="5373">
          <cell r="A5373" t="str">
            <v>SARBE SRL</v>
          </cell>
        </row>
        <row r="5374">
          <cell r="A5374" t="str">
            <v>SARBE SRL</v>
          </cell>
        </row>
        <row r="5375">
          <cell r="A5375" t="str">
            <v>SARL ALL PLAST</v>
          </cell>
        </row>
        <row r="5376">
          <cell r="A5376" t="str">
            <v>SARL BOISSONS GAZEUSES FRERES ZAHAF</v>
          </cell>
        </row>
        <row r="5377">
          <cell r="A5377" t="str">
            <v>SARL BOISSONS GAZEUSES FRERES ZAHAF</v>
          </cell>
        </row>
        <row r="5378">
          <cell r="A5378" t="str">
            <v>SARL ESSALSABIL</v>
          </cell>
        </row>
        <row r="5379">
          <cell r="A5379" t="str">
            <v>SARL GENERALE LAITIERE INDUSTRIE</v>
          </cell>
        </row>
        <row r="5380">
          <cell r="A5380" t="str">
            <v>SARL GROUPE ANTAR</v>
          </cell>
        </row>
        <row r="5381">
          <cell r="A5381" t="str">
            <v>SARL GROUPE ANTAR</v>
          </cell>
        </row>
        <row r="5382">
          <cell r="A5382" t="str">
            <v>SARL HODNA LAIT</v>
          </cell>
        </row>
        <row r="5383">
          <cell r="A5383" t="str">
            <v>SARL HONNET JEAN-CLAUDE</v>
          </cell>
        </row>
        <row r="5384">
          <cell r="A5384" t="str">
            <v>SARL HONNET JEAN-CLAUDE</v>
          </cell>
        </row>
        <row r="5385">
          <cell r="A5385" t="str">
            <v>SARL IBRAHIM ET FILS (IFRI)</v>
          </cell>
        </row>
        <row r="5386">
          <cell r="A5386" t="str">
            <v>SARL IBRAHIM ET FILS (IFRI)</v>
          </cell>
        </row>
        <row r="5387">
          <cell r="A5387" t="str">
            <v>SARL IBRAHIM ET FILS (IFRI)</v>
          </cell>
        </row>
        <row r="5388">
          <cell r="A5388" t="str">
            <v>SARL IBRAHIM ET FILS (IFRI)</v>
          </cell>
        </row>
        <row r="5389">
          <cell r="A5389" t="str">
            <v>SARL MAMBAA EL-GOLEA</v>
          </cell>
        </row>
        <row r="5390">
          <cell r="A5390" t="str">
            <v>SARL MAMBAA EL-GOLEA EL MENIAA</v>
          </cell>
        </row>
        <row r="5391">
          <cell r="A5391" t="str">
            <v>SARL MATOUBA</v>
          </cell>
        </row>
        <row r="5392">
          <cell r="A5392" t="str">
            <v>SARL MATOUBA</v>
          </cell>
        </row>
        <row r="5393">
          <cell r="A5393" t="str">
            <v>SARL ORANGINA</v>
          </cell>
        </row>
        <row r="5394">
          <cell r="A5394" t="str">
            <v>SARL ORANGINA</v>
          </cell>
        </row>
        <row r="5395">
          <cell r="A5395" t="str">
            <v>SARL ORANGINA</v>
          </cell>
        </row>
        <row r="5396">
          <cell r="A5396" t="str">
            <v>SARL ORANGINA</v>
          </cell>
        </row>
        <row r="5397">
          <cell r="A5397" t="str">
            <v>SARL PRODUITS LAITIERS TREFLE</v>
          </cell>
        </row>
        <row r="5398">
          <cell r="A5398" t="str">
            <v>SARL SGEM GUEDILA</v>
          </cell>
        </row>
        <row r="5399">
          <cell r="A5399" t="str">
            <v>SARMAT</v>
          </cell>
        </row>
        <row r="5400">
          <cell r="A5400" t="str">
            <v>SARPLASS SARDOAL LDA</v>
          </cell>
        </row>
        <row r="5401">
          <cell r="A5401" t="str">
            <v>SARPLASS SARDOAL LDA</v>
          </cell>
        </row>
        <row r="5402">
          <cell r="A5402" t="str">
            <v>SAS CRISTAL ROC</v>
          </cell>
        </row>
        <row r="5403">
          <cell r="A5403" t="str">
            <v>SAS NATURFRUIT</v>
          </cell>
        </row>
        <row r="5404">
          <cell r="A5404" t="str">
            <v>SASA   INC.</v>
          </cell>
        </row>
        <row r="5405">
          <cell r="A5405" t="str">
            <v>SASA   INC.</v>
          </cell>
        </row>
        <row r="5406">
          <cell r="A5406" t="str">
            <v>SASA DUPONT SABANCI POLYESTER</v>
          </cell>
        </row>
        <row r="5407">
          <cell r="A5407" t="str">
            <v>SASA DUPONT SABANCI POLYESTER</v>
          </cell>
        </row>
        <row r="5408">
          <cell r="A5408" t="str">
            <v>SASAN CO.</v>
          </cell>
        </row>
        <row r="5409">
          <cell r="A5409" t="str">
            <v>SASIB BEVERAGE M.S. S.P.A.</v>
          </cell>
        </row>
        <row r="5410">
          <cell r="A5410" t="str">
            <v>SASIB BEVERAGE M.S. S.P.A.</v>
          </cell>
        </row>
        <row r="5411">
          <cell r="A5411" t="str">
            <v>SATI</v>
          </cell>
        </row>
        <row r="5412">
          <cell r="A5412" t="str">
            <v>SATI</v>
          </cell>
        </row>
        <row r="5413">
          <cell r="A5413" t="str">
            <v>SATUCO</v>
          </cell>
        </row>
        <row r="5414">
          <cell r="A5414" t="str">
            <v>SATUCO</v>
          </cell>
        </row>
        <row r="5415">
          <cell r="A5415" t="str">
            <v>SAUDI GULF HYDRAULICS CO. LTD.</v>
          </cell>
        </row>
        <row r="5416">
          <cell r="A5416" t="str">
            <v>SAVANNAH BEVERAGES LTD</v>
          </cell>
        </row>
        <row r="5417">
          <cell r="A5417" t="str">
            <v>SAVANNAH BEVERAGES LTD</v>
          </cell>
        </row>
        <row r="5418">
          <cell r="A5418" t="str">
            <v>SAVIN CORPORATION</v>
          </cell>
        </row>
        <row r="5419">
          <cell r="A5419" t="str">
            <v>SAVOIE YAOURT</v>
          </cell>
        </row>
        <row r="5420">
          <cell r="A5420" t="str">
            <v>SAVOLA</v>
          </cell>
        </row>
        <row r="5421">
          <cell r="A5421" t="str">
            <v>SAVOLA</v>
          </cell>
        </row>
        <row r="5422">
          <cell r="A5422" t="str">
            <v>SAVOLA</v>
          </cell>
        </row>
        <row r="5423">
          <cell r="A5423" t="str">
            <v>SAVOLA</v>
          </cell>
        </row>
        <row r="5424">
          <cell r="A5424" t="str">
            <v>SAVOLA PLASTIC FACTORY</v>
          </cell>
        </row>
        <row r="5425">
          <cell r="A5425" t="str">
            <v>SAVOLA PLASTIC FACTORY</v>
          </cell>
        </row>
        <row r="5426">
          <cell r="A5426" t="str">
            <v>SAVOLA SIME - EGYPT</v>
          </cell>
        </row>
        <row r="5427">
          <cell r="A5427" t="str">
            <v>SAVOLA SIME EGYPT</v>
          </cell>
        </row>
        <row r="5428">
          <cell r="A5428" t="str">
            <v>SAVOLA SIME EGYPT</v>
          </cell>
        </row>
        <row r="5429">
          <cell r="A5429" t="str">
            <v>SBECM</v>
          </cell>
        </row>
        <row r="5430">
          <cell r="A5430" t="str">
            <v>SBOA</v>
          </cell>
        </row>
        <row r="5431">
          <cell r="A5431" t="str">
            <v>SC COCA-COLA HBC ROMANIA SRL</v>
          </cell>
        </row>
        <row r="5432">
          <cell r="A5432" t="str">
            <v>SC COCA-COLA HBC ROMANIA SRL</v>
          </cell>
        </row>
        <row r="5433">
          <cell r="A5433" t="str">
            <v>SC EUROPEAN FOODS SA.</v>
          </cell>
        </row>
        <row r="5434">
          <cell r="A5434" t="str">
            <v>SC MINERAL QUANTUM SRL</v>
          </cell>
        </row>
        <row r="5435">
          <cell r="A5435" t="str">
            <v>SCADI</v>
          </cell>
        </row>
        <row r="5436">
          <cell r="A5436" t="str">
            <v>SCADI</v>
          </cell>
        </row>
        <row r="5437">
          <cell r="A5437" t="str">
            <v>SCARPA PLASTICOS LTDA</v>
          </cell>
        </row>
        <row r="5438">
          <cell r="A5438" t="str">
            <v>SCARPA PLASTICOS LTDA</v>
          </cell>
        </row>
        <row r="5439">
          <cell r="A5439" t="str">
            <v>SCE VALON / ROXANE</v>
          </cell>
        </row>
        <row r="5440">
          <cell r="A5440" t="str">
            <v>SCE VALON / ROXANE</v>
          </cell>
        </row>
        <row r="5441">
          <cell r="A5441" t="str">
            <v>SCHENKER SEINO LOGISTICS CO., LTD.</v>
          </cell>
        </row>
        <row r="5442">
          <cell r="A5442" t="str">
            <v>SCHENKER SEINO LOGISTICS CO., LTD.</v>
          </cell>
        </row>
        <row r="5443">
          <cell r="A5443" t="str">
            <v>SCHIFFERS FOOD BV</v>
          </cell>
        </row>
        <row r="5444">
          <cell r="A5444" t="str">
            <v>SCHMALBACH LUBECA PET</v>
          </cell>
        </row>
        <row r="5445">
          <cell r="A5445" t="str">
            <v>SCHMALBACH LUBECA PET</v>
          </cell>
        </row>
        <row r="5446">
          <cell r="A5446" t="str">
            <v>SCHOUW PACKING A/S</v>
          </cell>
        </row>
        <row r="5447">
          <cell r="A5447" t="str">
            <v>SCHOUW PACKING A/S</v>
          </cell>
        </row>
        <row r="5448">
          <cell r="A5448" t="str">
            <v>SCHUTTE &amp; BUENEMANN</v>
          </cell>
        </row>
        <row r="5449">
          <cell r="A5449" t="str">
            <v>SCHWEPPES</v>
          </cell>
        </row>
        <row r="5450">
          <cell r="A5450" t="str">
            <v>SCHWEPPES</v>
          </cell>
        </row>
        <row r="5451">
          <cell r="A5451" t="str">
            <v>SCHWEPPES COTTEES TECHNICAL CENTRE</v>
          </cell>
        </row>
        <row r="5452">
          <cell r="A5452" t="str">
            <v>SCHWEPPES COTTEES TECHNICAL CENTRE</v>
          </cell>
        </row>
        <row r="5453">
          <cell r="A5453" t="str">
            <v>SCHWEPPES FRANCE</v>
          </cell>
        </row>
        <row r="5454">
          <cell r="A5454" t="str">
            <v>SCHWEPPES FRANCE</v>
          </cell>
        </row>
        <row r="5455">
          <cell r="A5455" t="str">
            <v>SCHWEPPES FRANCE</v>
          </cell>
        </row>
        <row r="5456">
          <cell r="A5456" t="str">
            <v>SCHWEPPES FRANCE</v>
          </cell>
        </row>
        <row r="5457">
          <cell r="A5457" t="str">
            <v>SCHWEPPES SA</v>
          </cell>
        </row>
        <row r="5458">
          <cell r="A5458" t="str">
            <v>SCHWEPPES SA</v>
          </cell>
        </row>
        <row r="5459">
          <cell r="A5459" t="str">
            <v>SDI BV</v>
          </cell>
        </row>
        <row r="5460">
          <cell r="A5460" t="str">
            <v>SDI BV</v>
          </cell>
        </row>
        <row r="5461">
          <cell r="A5461" t="str">
            <v>SDI GMBH &amp; CO KG</v>
          </cell>
        </row>
        <row r="5462">
          <cell r="A5462" t="str">
            <v>SDI GMBH &amp; CO KG</v>
          </cell>
        </row>
        <row r="5463">
          <cell r="A5463" t="str">
            <v>SE INDUSTRIES NV</v>
          </cell>
        </row>
        <row r="5464">
          <cell r="A5464" t="str">
            <v>SEAMCO</v>
          </cell>
        </row>
        <row r="5465">
          <cell r="A5465" t="str">
            <v>SEAMCO</v>
          </cell>
        </row>
        <row r="5466">
          <cell r="A5466" t="str">
            <v>SEBA APROZ SA</v>
          </cell>
        </row>
        <row r="5467">
          <cell r="A5467" t="str">
            <v>SEBA APROZ SA</v>
          </cell>
        </row>
        <row r="5468">
          <cell r="A5468" t="str">
            <v>SEBA APROZ SA</v>
          </cell>
        </row>
        <row r="5469">
          <cell r="A5469" t="str">
            <v>SEBM</v>
          </cell>
        </row>
        <row r="5470">
          <cell r="A5470" t="str">
            <v>SECONDE VIE</v>
          </cell>
        </row>
        <row r="5471">
          <cell r="A5471" t="str">
            <v>SECONDE VIE</v>
          </cell>
        </row>
        <row r="5472">
          <cell r="A5472" t="str">
            <v>SECURITIE HOUSE INDUSTRIAL</v>
          </cell>
        </row>
        <row r="5473">
          <cell r="A5473" t="str">
            <v>SEEM DIDIER</v>
          </cell>
        </row>
        <row r="5474">
          <cell r="A5474" t="str">
            <v>SEEM DIDIER</v>
          </cell>
        </row>
        <row r="5475">
          <cell r="A5475" t="str">
            <v>SEFI</v>
          </cell>
        </row>
        <row r="5476">
          <cell r="A5476" t="str">
            <v>SEFI</v>
          </cell>
        </row>
        <row r="5477">
          <cell r="A5477" t="str">
            <v>SEHA WATER BOTTLING FACTORY</v>
          </cell>
        </row>
        <row r="5478">
          <cell r="A5478" t="str">
            <v>SEHA WATER BOTTLING FACTORY</v>
          </cell>
        </row>
        <row r="5479">
          <cell r="A5479" t="str">
            <v>SEM DES SOURCES DE SOULTZMATT</v>
          </cell>
        </row>
        <row r="5480">
          <cell r="A5480" t="str">
            <v>SEM DES SOURCES DE SOULTZMATT</v>
          </cell>
        </row>
        <row r="5481">
          <cell r="A5481" t="str">
            <v>SEMATEM S.A.</v>
          </cell>
        </row>
        <row r="5482">
          <cell r="A5482" t="str">
            <v>SEMATEM S.A.</v>
          </cell>
        </row>
        <row r="5483">
          <cell r="A5483" t="str">
            <v>SEMCO</v>
          </cell>
        </row>
        <row r="5484">
          <cell r="A5484" t="str">
            <v>SEMD</v>
          </cell>
        </row>
        <row r="5485">
          <cell r="A5485" t="str">
            <v>SEML LUCHON</v>
          </cell>
        </row>
        <row r="5486">
          <cell r="A5486" t="str">
            <v>SEML LUCHON</v>
          </cell>
        </row>
        <row r="5487">
          <cell r="A5487" t="str">
            <v>SEMME MINERAL WATER</v>
          </cell>
        </row>
        <row r="5488">
          <cell r="A5488" t="str">
            <v>SEMME MINERAL WATER</v>
          </cell>
        </row>
        <row r="5489">
          <cell r="A5489" t="str">
            <v>SEMO</v>
          </cell>
        </row>
        <row r="5490">
          <cell r="A5490" t="str">
            <v>SEMO</v>
          </cell>
        </row>
        <row r="5491">
          <cell r="A5491" t="str">
            <v>SENAL PAZZRLAMA LTD</v>
          </cell>
        </row>
        <row r="5492">
          <cell r="A5492" t="str">
            <v>SENOBLE CHATEAU SALINS</v>
          </cell>
        </row>
        <row r="5493">
          <cell r="A5493" t="str">
            <v>SENOBLE JOUY</v>
          </cell>
        </row>
        <row r="5494">
          <cell r="A5494" t="str">
            <v>SEPTIPACK, INC</v>
          </cell>
        </row>
        <row r="5495">
          <cell r="A5495" t="str">
            <v>SERAC</v>
          </cell>
        </row>
        <row r="5496">
          <cell r="A5496" t="str">
            <v>SERAC</v>
          </cell>
        </row>
        <row r="5497">
          <cell r="A5497" t="str">
            <v>SERAIN</v>
          </cell>
        </row>
        <row r="5498">
          <cell r="A5498" t="str">
            <v>SERAIN</v>
          </cell>
        </row>
        <row r="5499">
          <cell r="A5499" t="str">
            <v>SERIOPET SRL</v>
          </cell>
        </row>
        <row r="5500">
          <cell r="A5500" t="str">
            <v>SERIOPET SRL</v>
          </cell>
        </row>
        <row r="5501">
          <cell r="A5501" t="str">
            <v>SERIOPLAST</v>
          </cell>
        </row>
        <row r="5502">
          <cell r="A5502" t="str">
            <v>SERIOPLAST</v>
          </cell>
        </row>
        <row r="5503">
          <cell r="A5503" t="str">
            <v>SERIOPLAST</v>
          </cell>
        </row>
        <row r="5504">
          <cell r="A5504" t="str">
            <v>SERIOPLAST</v>
          </cell>
        </row>
        <row r="5505">
          <cell r="A5505" t="str">
            <v>SERIOPLAST GMBH</v>
          </cell>
        </row>
        <row r="5506">
          <cell r="A5506" t="str">
            <v>SERIOPLAST GMBH</v>
          </cell>
        </row>
        <row r="5507">
          <cell r="A5507" t="str">
            <v>SERM SUK PUBLIC CO, LTD</v>
          </cell>
        </row>
        <row r="5508">
          <cell r="A5508" t="str">
            <v>SERM SUK PUBLIC CO, LTD</v>
          </cell>
        </row>
        <row r="5509">
          <cell r="A5509" t="str">
            <v>SERM SUK PUBLIC CO.LTD</v>
          </cell>
        </row>
        <row r="5510">
          <cell r="A5510" t="str">
            <v>SERM SUK PUBLIC CO.LTD</v>
          </cell>
        </row>
        <row r="5511">
          <cell r="A5511" t="str">
            <v>SERMA</v>
          </cell>
        </row>
        <row r="5512">
          <cell r="A5512" t="str">
            <v>SERMA</v>
          </cell>
        </row>
        <row r="5513">
          <cell r="A5513" t="str">
            <v>SERMA</v>
          </cell>
        </row>
        <row r="5514">
          <cell r="A5514" t="str">
            <v>SERRE ENVIRONNEMENT</v>
          </cell>
        </row>
        <row r="5515">
          <cell r="A5515" t="str">
            <v>SERRE ENVIRONNEMENT</v>
          </cell>
        </row>
        <row r="5516">
          <cell r="A5516" t="str">
            <v>SERVIQUIM C.A</v>
          </cell>
        </row>
        <row r="5517">
          <cell r="A5517" t="str">
            <v>SERVIQUIM C.A</v>
          </cell>
        </row>
        <row r="5518">
          <cell r="A5518" t="str">
            <v>SES ARCENS</v>
          </cell>
        </row>
        <row r="5519">
          <cell r="A5519" t="str">
            <v>SETAREH IRAN CHEMIA</v>
          </cell>
        </row>
        <row r="5520">
          <cell r="A5520" t="str">
            <v>SETAREH IRAN CHEMIA</v>
          </cell>
        </row>
        <row r="5521">
          <cell r="A5521" t="str">
            <v>SETCO LLC</v>
          </cell>
        </row>
        <row r="5522">
          <cell r="A5522" t="str">
            <v>SETCO LLC</v>
          </cell>
        </row>
        <row r="5523">
          <cell r="A5523" t="str">
            <v>SETEPLAST</v>
          </cell>
        </row>
        <row r="5524">
          <cell r="A5524" t="str">
            <v>SETEPLAST</v>
          </cell>
        </row>
        <row r="5525">
          <cell r="A5525" t="str">
            <v>SEVA</v>
          </cell>
        </row>
        <row r="5526">
          <cell r="A5526" t="str">
            <v>SEVA</v>
          </cell>
        </row>
        <row r="5527">
          <cell r="A5527" t="str">
            <v>SEVALIM</v>
          </cell>
        </row>
        <row r="5528">
          <cell r="A5528" t="str">
            <v>SEVALIM</v>
          </cell>
        </row>
        <row r="5529">
          <cell r="A5529" t="str">
            <v>SEVEN-UP BOTTLING CO PLC</v>
          </cell>
        </row>
        <row r="5530">
          <cell r="A5530" t="str">
            <v>SFCE</v>
          </cell>
        </row>
        <row r="5531">
          <cell r="A5531" t="str">
            <v>SFCE</v>
          </cell>
        </row>
        <row r="5532">
          <cell r="A5532" t="str">
            <v>SGT</v>
          </cell>
        </row>
        <row r="5533">
          <cell r="A5533" t="str">
            <v>SGT</v>
          </cell>
        </row>
        <row r="5534">
          <cell r="A5534" t="str">
            <v>SHAANXI ZHONGFU IN-LINE</v>
          </cell>
        </row>
        <row r="5535">
          <cell r="A5535" t="str">
            <v>SHANGHAI  ZIJIANG PLASTIC BOTTLE</v>
          </cell>
        </row>
        <row r="5536">
          <cell r="A5536" t="str">
            <v>SHANGHAI DRINS BEVERAGE CO., LTD</v>
          </cell>
        </row>
        <row r="5537">
          <cell r="A5537" t="str">
            <v>SHANGHAI HUAXING PLASTICS CONTAINER</v>
          </cell>
        </row>
        <row r="5538">
          <cell r="A5538" t="str">
            <v>SHANGHAI HUAXING PLASTICS CONTAINER</v>
          </cell>
        </row>
        <row r="5539">
          <cell r="A5539" t="str">
            <v>SHANGHAI NOVEL PLASTICS</v>
          </cell>
        </row>
        <row r="5540">
          <cell r="A5540" t="str">
            <v>SHANGHAI NOVEL PLASTICS</v>
          </cell>
        </row>
        <row r="5541">
          <cell r="A5541" t="str">
            <v>SHANGHAI PEPSI-COLA BEVERAGE CO., L</v>
          </cell>
        </row>
        <row r="5542">
          <cell r="A5542" t="str">
            <v>SHANGHAI PEPSI-COLA BEVERAGE CO., L</v>
          </cell>
        </row>
        <row r="5543">
          <cell r="A5543" t="str">
            <v>SHANGHAI SHEN-MEI BEVERAGE &amp; FOOD</v>
          </cell>
        </row>
        <row r="5544">
          <cell r="A5544" t="str">
            <v>SHANGHAI SHEN-MEI BEVERAGE &amp; FOOD</v>
          </cell>
        </row>
        <row r="5545">
          <cell r="A5545" t="str">
            <v>SHANGHAI ZHONG YUE</v>
          </cell>
        </row>
        <row r="5546">
          <cell r="A5546" t="str">
            <v>SHANGHAI ZHONG YUE</v>
          </cell>
        </row>
        <row r="5547">
          <cell r="A5547" t="str">
            <v>SHANGHAI ZIJIANG ENTERPRISE CO.,LTD</v>
          </cell>
        </row>
        <row r="5548">
          <cell r="A5548" t="str">
            <v>SHANGHAI ZIJIANG ENTERPRISE CO.,LTD</v>
          </cell>
        </row>
        <row r="5549">
          <cell r="A5549" t="str">
            <v>SHANGHAI ZIJIANG ENTERPRISE GROUP</v>
          </cell>
        </row>
        <row r="5550">
          <cell r="A5550" t="str">
            <v>SHANGHAI ZIJIANG ENTERPRISE GROUP</v>
          </cell>
        </row>
        <row r="5551">
          <cell r="A5551" t="str">
            <v>SHANGHAI ZIJIANG ENTERPRISE GROUP</v>
          </cell>
        </row>
        <row r="5552">
          <cell r="A5552" t="str">
            <v>SHANGHAI ZIJIANG ENTERPRISE GROUP</v>
          </cell>
        </row>
        <row r="5553">
          <cell r="A5553" t="str">
            <v>SHANGHAI ZIJIANG ENTERPRISE GROUP</v>
          </cell>
        </row>
        <row r="5554">
          <cell r="A5554" t="str">
            <v>SHANGHAI ZIJIANG ENTERPRISE GROUP</v>
          </cell>
        </row>
        <row r="5555">
          <cell r="A5555" t="str">
            <v>SHANGHAI ZIQUAN BEVERAGE CO., LTD</v>
          </cell>
        </row>
        <row r="5556">
          <cell r="A5556" t="str">
            <v>SHANGHAI ZIQUAN BEVERAGE CO., LTD</v>
          </cell>
        </row>
        <row r="5557">
          <cell r="A5557" t="str">
            <v>SHANGHAI ZIRI PACKAGING CO. LTD</v>
          </cell>
        </row>
        <row r="5558">
          <cell r="A5558" t="str">
            <v>SHANGHAI ZIRI PACKAGING CO. LTD</v>
          </cell>
        </row>
        <row r="5559">
          <cell r="A5559" t="str">
            <v>SHANNON MINERALS</v>
          </cell>
        </row>
        <row r="5560">
          <cell r="A5560" t="str">
            <v>SHANNON MINERALS</v>
          </cell>
        </row>
        <row r="5561">
          <cell r="A5561" t="str">
            <v>SHARJAH ELECTRICITY AND</v>
          </cell>
        </row>
        <row r="5562">
          <cell r="A5562" t="str">
            <v>SHARJAH ELECTRICITY AND</v>
          </cell>
        </row>
        <row r="5563">
          <cell r="A5563" t="str">
            <v>SHELL RESEARCH SA SRTCL</v>
          </cell>
        </row>
        <row r="5564">
          <cell r="A5564" t="str">
            <v>SHELL RESEARCH SA SRTCL</v>
          </cell>
        </row>
        <row r="5565">
          <cell r="A5565" t="str">
            <v>SHEMSHAD NOOSH</v>
          </cell>
        </row>
        <row r="5566">
          <cell r="A5566" t="str">
            <v>SHENYANG COCA-COLA</v>
          </cell>
        </row>
        <row r="5567">
          <cell r="A5567" t="str">
            <v>SHENYANG COCA-COLA</v>
          </cell>
        </row>
        <row r="5568">
          <cell r="A5568" t="str">
            <v>SHENYANG ZHONGFU PREFORM CO., LTD</v>
          </cell>
        </row>
        <row r="5569">
          <cell r="A5569" t="str">
            <v>SHENYANG ZHONGFU PREFORM CO., LTD</v>
          </cell>
        </row>
        <row r="5570">
          <cell r="A5570" t="str">
            <v>SHENYANG ZIJIANG PACKING CO., LTD</v>
          </cell>
        </row>
        <row r="5571">
          <cell r="A5571" t="str">
            <v>SHENYANG ZIJIANG PACKING CO., LTD</v>
          </cell>
        </row>
        <row r="5572">
          <cell r="A5572" t="str">
            <v>SHENZHEN DANONE YILI</v>
          </cell>
        </row>
        <row r="5573">
          <cell r="A5573" t="str">
            <v>SHENZHEN DANONE YILI</v>
          </cell>
        </row>
        <row r="5574">
          <cell r="A5574" t="str">
            <v>SHEPLEY SPRING LTD</v>
          </cell>
        </row>
        <row r="5575">
          <cell r="A5575" t="str">
            <v>SHIFFERS FOOD B.V.</v>
          </cell>
        </row>
        <row r="5576">
          <cell r="A5576" t="str">
            <v>SHIN NIPPON KOKI CO., LTD</v>
          </cell>
        </row>
        <row r="5577">
          <cell r="A5577" t="str">
            <v>SHIN NIPPON KOKI CO., LTD</v>
          </cell>
        </row>
        <row r="5578">
          <cell r="A5578" t="str">
            <v>SHINKONG SYNTHETIC FIBERS CO</v>
          </cell>
        </row>
        <row r="5579">
          <cell r="A5579" t="str">
            <v>SHINKONG SYNTHETIC FIBERS CO</v>
          </cell>
        </row>
        <row r="5580">
          <cell r="A5580" t="str">
            <v>SHIRAZ VEG OIL CO</v>
          </cell>
        </row>
        <row r="5581">
          <cell r="A5581" t="str">
            <v>SHIRAZ VEG OIL CO</v>
          </cell>
        </row>
        <row r="5582">
          <cell r="A5582" t="str">
            <v>SHIRAZ VEG OIL CO.</v>
          </cell>
        </row>
        <row r="5583">
          <cell r="A5583" t="str">
            <v>SHIRAZ VEG OIL CO.</v>
          </cell>
        </row>
        <row r="5584">
          <cell r="A5584" t="str">
            <v>SHIRKATE SANAYE GHAZAEI IRAN</v>
          </cell>
        </row>
        <row r="5585">
          <cell r="A5585" t="str">
            <v>SHIRKATE SANAYE GHAZAEI IRAN</v>
          </cell>
        </row>
        <row r="5586">
          <cell r="A5586" t="str">
            <v>SI &amp; SI COMPANY</v>
          </cell>
        </row>
        <row r="5587">
          <cell r="A5587" t="str">
            <v>SI &amp; SI COMPANY</v>
          </cell>
        </row>
        <row r="5588">
          <cell r="A5588" t="str">
            <v>SI &amp; SI SERVIS</v>
          </cell>
        </row>
        <row r="5589">
          <cell r="A5589" t="str">
            <v>SI AND SI PROMET</v>
          </cell>
        </row>
        <row r="5590">
          <cell r="A5590" t="str">
            <v>SIA CIDO GRUPA</v>
          </cell>
        </row>
        <row r="5591">
          <cell r="A5591" t="str">
            <v>SIAD MACCHINE IMPLANTI S.P.A.</v>
          </cell>
        </row>
        <row r="5592">
          <cell r="A5592" t="str">
            <v>SIAD MACCHINE IMPLANTI S.P.A.</v>
          </cell>
        </row>
        <row r="5593">
          <cell r="A5593" t="str">
            <v>SIAGRO S.A</v>
          </cell>
        </row>
        <row r="5594">
          <cell r="A5594" t="str">
            <v>SIAMED SRL</v>
          </cell>
        </row>
        <row r="5595">
          <cell r="A5595" t="str">
            <v>SIAMI SRL</v>
          </cell>
        </row>
        <row r="5596">
          <cell r="A5596" t="str">
            <v>SIAMI SRL</v>
          </cell>
        </row>
        <row r="5597">
          <cell r="A5597" t="str">
            <v>SIB DISTRIBUZIONE BEVANDE SPA</v>
          </cell>
        </row>
        <row r="5598">
          <cell r="A5598" t="str">
            <v>SIB DISTRIBUZIONE BEVANDE SPA</v>
          </cell>
        </row>
        <row r="5599">
          <cell r="A5599" t="str">
            <v>SIBAT TOMARCHIO SRL</v>
          </cell>
        </row>
        <row r="5600">
          <cell r="A5600" t="str">
            <v>SIBAT TOMARCHIO SRL</v>
          </cell>
        </row>
        <row r="5601">
          <cell r="A5601" t="str">
            <v>SIBEG SRL</v>
          </cell>
        </row>
        <row r="5602">
          <cell r="A5602" t="str">
            <v>SIBEG SRL</v>
          </cell>
        </row>
        <row r="5603">
          <cell r="A5603" t="str">
            <v>SIBUR</v>
          </cell>
        </row>
        <row r="5604">
          <cell r="A5604" t="str">
            <v>SICEM</v>
          </cell>
        </row>
        <row r="5605">
          <cell r="A5605" t="str">
            <v>SICEM</v>
          </cell>
        </row>
        <row r="5606">
          <cell r="A5606" t="str">
            <v>SICHUAN ZHONGFU CONTAINER CO., LTD</v>
          </cell>
        </row>
        <row r="5607">
          <cell r="A5607" t="str">
            <v>SICLI</v>
          </cell>
        </row>
        <row r="5608">
          <cell r="A5608" t="str">
            <v>SICON SRL</v>
          </cell>
        </row>
        <row r="5609">
          <cell r="A5609" t="str">
            <v>SICON SRL</v>
          </cell>
        </row>
        <row r="5610">
          <cell r="A5610" t="str">
            <v>SICON SRL</v>
          </cell>
        </row>
        <row r="5611">
          <cell r="A5611" t="str">
            <v>SICON SRL</v>
          </cell>
        </row>
        <row r="5612">
          <cell r="A5612" t="str">
            <v>SIDEL  SHANGHAI</v>
          </cell>
        </row>
        <row r="5613">
          <cell r="A5613" t="str">
            <v>SIDEL  SHANGHAI</v>
          </cell>
        </row>
        <row r="5614">
          <cell r="A5614" t="str">
            <v>SIDEL (FAR EAST) LTD</v>
          </cell>
        </row>
        <row r="5615">
          <cell r="A5615" t="str">
            <v>SIDEL (FAR EAST) LTD</v>
          </cell>
        </row>
        <row r="5616">
          <cell r="A5616" t="str">
            <v>SIDEL ACTIS SERVICES</v>
          </cell>
        </row>
        <row r="5617">
          <cell r="A5617" t="str">
            <v>SIDEL ACTIS SERVICES</v>
          </cell>
        </row>
        <row r="5618">
          <cell r="A5618" t="str">
            <v>SIDEL BEIJING</v>
          </cell>
        </row>
        <row r="5619">
          <cell r="A5619" t="str">
            <v>SIDEL BEIJING</v>
          </cell>
        </row>
        <row r="5620">
          <cell r="A5620" t="str">
            <v>SIDEL BLOWING &amp; SERVICES SAS</v>
          </cell>
        </row>
        <row r="5621">
          <cell r="A5621" t="str">
            <v>SIDEL BLOWING &amp; SERVICES SAS</v>
          </cell>
        </row>
        <row r="5622">
          <cell r="A5622" t="str">
            <v>SIDEL BLOWING &amp; SERVICES SAS</v>
          </cell>
        </row>
        <row r="5623">
          <cell r="A5623" t="str">
            <v>SIDEL BLOWING &amp; SERVICES SAS</v>
          </cell>
        </row>
        <row r="5624">
          <cell r="A5624" t="str">
            <v>SIDEL BLOWING &amp; SERVICES SAS</v>
          </cell>
        </row>
        <row r="5625">
          <cell r="A5625" t="str">
            <v>SIDEL BLOWING &amp; SERVICES SAS</v>
          </cell>
        </row>
        <row r="5626">
          <cell r="A5626" t="str">
            <v>SIDEL CONVEYING</v>
          </cell>
        </row>
        <row r="5627">
          <cell r="A5627" t="str">
            <v>SIDEL CONVEYING</v>
          </cell>
        </row>
        <row r="5628">
          <cell r="A5628" t="str">
            <v>SIDEL CONVEYING CANADA INC</v>
          </cell>
        </row>
        <row r="5629">
          <cell r="A5629" t="str">
            <v>SIDEL CONVEYING CANADA INC</v>
          </cell>
        </row>
        <row r="5630">
          <cell r="A5630" t="str">
            <v>SIDEL CONVEYING PHILIPPINES CORP.</v>
          </cell>
        </row>
        <row r="5631">
          <cell r="A5631" t="str">
            <v>SIDEL CONVEYING PHILIPPINES CORP.</v>
          </cell>
        </row>
        <row r="5632">
          <cell r="A5632" t="str">
            <v>SIDEL DE MEXICO S.A. DE C.V.</v>
          </cell>
        </row>
        <row r="5633">
          <cell r="A5633" t="str">
            <v>SIDEL DE MEXICO S.A. DE C.V.</v>
          </cell>
        </row>
        <row r="5634">
          <cell r="A5634" t="str">
            <v>SIDEL DE MEXICO S.A. DE C.V.</v>
          </cell>
        </row>
        <row r="5635">
          <cell r="A5635" t="str">
            <v>SIDEL DE MEXICO S.A. DE C.V.</v>
          </cell>
        </row>
        <row r="5636">
          <cell r="A5636" t="str">
            <v>SIDEL DE MEXICO S.A. DE C.V.</v>
          </cell>
        </row>
        <row r="5637">
          <cell r="A5637" t="str">
            <v>SIDEL DE MEXICO SA DE C.V.</v>
          </cell>
        </row>
        <row r="5638">
          <cell r="A5638" t="str">
            <v>SIDEL DE MEXICO SA DE C.V.</v>
          </cell>
        </row>
        <row r="5639">
          <cell r="A5639" t="str">
            <v>SIDEL DE MEXICO SA DE CV</v>
          </cell>
        </row>
        <row r="5640">
          <cell r="A5640" t="str">
            <v>SIDEL DE MEXICO SA DE CV</v>
          </cell>
        </row>
        <row r="5641">
          <cell r="A5641" t="str">
            <v>SIDEL DE MEXICO SA DE CV</v>
          </cell>
        </row>
        <row r="5642">
          <cell r="A5642" t="str">
            <v>SIDEL DE MEXICO SA DE CV</v>
          </cell>
        </row>
        <row r="5643">
          <cell r="A5643" t="str">
            <v>SIDEL DISTRIBUTION (M) SDN BHD</v>
          </cell>
        </row>
        <row r="5644">
          <cell r="A5644" t="str">
            <v>SIDEL DISTRIBUTION (M) SDN BHD</v>
          </cell>
        </row>
        <row r="5645">
          <cell r="A5645" t="str">
            <v>SIDEL DO BRASIL LTDA</v>
          </cell>
        </row>
        <row r="5646">
          <cell r="A5646" t="str">
            <v>SIDEL DO BRASIL LTDA</v>
          </cell>
        </row>
        <row r="5647">
          <cell r="A5647" t="str">
            <v>SIDEL DO BRASIL LTDA.</v>
          </cell>
        </row>
        <row r="5648">
          <cell r="A5648" t="str">
            <v>SIDEL DO BRASIL LTDA.</v>
          </cell>
        </row>
        <row r="5649">
          <cell r="A5649" t="str">
            <v>SIDEL DO BRASIL LTDA.</v>
          </cell>
        </row>
        <row r="5650">
          <cell r="A5650" t="str">
            <v>SIDEL DO BRASIL LTDA.</v>
          </cell>
        </row>
        <row r="5651">
          <cell r="A5651" t="str">
            <v>SIDEL ENGINEERING &amp; TURNKEY, SAS</v>
          </cell>
        </row>
        <row r="5652">
          <cell r="A5652" t="str">
            <v>SIDEL ENGINEERING &amp; TURNKEY, SAS</v>
          </cell>
        </row>
        <row r="5653">
          <cell r="A5653" t="str">
            <v>SIDEL FAR EAST LTD</v>
          </cell>
        </row>
        <row r="5654">
          <cell r="A5654" t="str">
            <v>SIDEL FAR EAST LTD</v>
          </cell>
        </row>
        <row r="5655">
          <cell r="A5655" t="str">
            <v>SIDEL FILLING ASEPTIC</v>
          </cell>
        </row>
        <row r="5656">
          <cell r="A5656" t="str">
            <v>SIDEL FILLING ASEPTIC</v>
          </cell>
        </row>
        <row r="5657">
          <cell r="A5657" t="str">
            <v>SIDEL FILLING BEVERAGES</v>
          </cell>
        </row>
        <row r="5658">
          <cell r="A5658" t="str">
            <v>SIDEL FILLING BEVERAGES</v>
          </cell>
        </row>
        <row r="5659">
          <cell r="A5659" t="str">
            <v>SIDEL FILLING FOOD</v>
          </cell>
        </row>
        <row r="5660">
          <cell r="A5660" t="str">
            <v>SIDEL FILLING FOOD</v>
          </cell>
        </row>
        <row r="5661">
          <cell r="A5661" t="str">
            <v>SIDEL GMBH</v>
          </cell>
        </row>
        <row r="5662">
          <cell r="A5662" t="str">
            <v>SIDEL GMBH</v>
          </cell>
        </row>
        <row r="5663">
          <cell r="A5663" t="str">
            <v>SIDEL HOLDINGS &amp; TECHNOLOGY SA</v>
          </cell>
        </row>
        <row r="5664">
          <cell r="A5664" t="str">
            <v>SIDEL IBERICA, S.L.U.</v>
          </cell>
        </row>
        <row r="5665">
          <cell r="A5665" t="str">
            <v>SIDEL IBERICA, S.L.U.</v>
          </cell>
        </row>
        <row r="5666">
          <cell r="A5666" t="str">
            <v>SIDEL IBERICA, S.L.U.</v>
          </cell>
        </row>
        <row r="5667">
          <cell r="A5667" t="str">
            <v>SIDEL INC</v>
          </cell>
        </row>
        <row r="5668">
          <cell r="A5668" t="str">
            <v>SIDEL INC</v>
          </cell>
        </row>
        <row r="5669">
          <cell r="A5669" t="str">
            <v>SIDEL INC</v>
          </cell>
        </row>
        <row r="5670">
          <cell r="A5670" t="str">
            <v>SIDEL INC</v>
          </cell>
        </row>
        <row r="5671">
          <cell r="A5671" t="str">
            <v>SIDEL INDIA PVT. LTD.</v>
          </cell>
        </row>
        <row r="5672">
          <cell r="A5672" t="str">
            <v>SIDEL INDIA PVT. LTD.</v>
          </cell>
        </row>
        <row r="5673">
          <cell r="A5673" t="str">
            <v>SIDEL INDIA PVT.LTD.</v>
          </cell>
        </row>
        <row r="5674">
          <cell r="A5674" t="str">
            <v>SIDEL INDIA PVT.LTD.</v>
          </cell>
        </row>
        <row r="5675">
          <cell r="A5675" t="str">
            <v>SIDEL INDIA PVT.LTD.</v>
          </cell>
        </row>
        <row r="5676">
          <cell r="A5676" t="str">
            <v>SIDEL INDUSTRIA E COMMERCIO LTDA</v>
          </cell>
        </row>
        <row r="5677">
          <cell r="A5677" t="str">
            <v>SIDEL INDUSTRIA E COMMERCIO LTDA</v>
          </cell>
        </row>
        <row r="5678">
          <cell r="A5678" t="str">
            <v>SIDEL INDUSTRY  MALAYSIA SDN BHD</v>
          </cell>
        </row>
        <row r="5679">
          <cell r="A5679" t="str">
            <v>SIDEL INDUSTRY  MALAYSIA SDN BHD</v>
          </cell>
        </row>
        <row r="5680">
          <cell r="A5680" t="str">
            <v>SIDEL INDUSTRY (M) SDN. BHD</v>
          </cell>
        </row>
        <row r="5681">
          <cell r="A5681" t="str">
            <v>SIDEL INDUSTRY (M) SDN. BHD</v>
          </cell>
        </row>
        <row r="5682">
          <cell r="A5682" t="str">
            <v>SIDEL INDUSTRY MALAYSIA SDN BHD</v>
          </cell>
        </row>
        <row r="5683">
          <cell r="A5683" t="str">
            <v>SIDEL INDUSTRY MALAYSIA SDN BHD</v>
          </cell>
        </row>
        <row r="5684">
          <cell r="A5684" t="str">
            <v>SIDEL ITALIA</v>
          </cell>
        </row>
        <row r="5685">
          <cell r="A5685" t="str">
            <v>SIDEL ITALIA</v>
          </cell>
        </row>
        <row r="5686">
          <cell r="A5686" t="str">
            <v>SIDEL JAPAN K.K.</v>
          </cell>
        </row>
        <row r="5687">
          <cell r="A5687" t="str">
            <v>SIDEL JAPAN K.K.</v>
          </cell>
        </row>
        <row r="5688">
          <cell r="A5688" t="str">
            <v>SIDEL JAPAN K.K.</v>
          </cell>
        </row>
        <row r="5689">
          <cell r="A5689" t="str">
            <v>SIDEL JASSANS</v>
          </cell>
        </row>
        <row r="5690">
          <cell r="A5690" t="str">
            <v>SIDEL JASSANS</v>
          </cell>
        </row>
        <row r="5691">
          <cell r="A5691" t="str">
            <v>SIDEL MACHINERY (SHANGHAI) CO.LTD</v>
          </cell>
        </row>
        <row r="5692">
          <cell r="A5692" t="str">
            <v>SIDEL MACHINERY (SHANGHAI) CO.LTD</v>
          </cell>
        </row>
        <row r="5693">
          <cell r="A5693" t="str">
            <v>SIDEL MACHINES &amp; SYSTEMES</v>
          </cell>
        </row>
        <row r="5694">
          <cell r="A5694" t="str">
            <v>SIDEL MACHINES &amp; SYSTEMES</v>
          </cell>
        </row>
        <row r="5695">
          <cell r="A5695" t="str">
            <v>SIDEL MOSCOU REPRESENTATIVE OFFICE</v>
          </cell>
        </row>
        <row r="5696">
          <cell r="A5696" t="str">
            <v>SIDEL MOSCOU REPRESENTATIVE OFFICE</v>
          </cell>
        </row>
        <row r="5697">
          <cell r="A5697" t="str">
            <v>SIDEL NIGERIA</v>
          </cell>
        </row>
        <row r="5698">
          <cell r="A5698" t="str">
            <v>SIDEL OCEANIA PTY LTD</v>
          </cell>
        </row>
        <row r="5699">
          <cell r="A5699" t="str">
            <v>SIDEL OCEANIA PTY LTD</v>
          </cell>
        </row>
        <row r="5700">
          <cell r="A5700" t="str">
            <v>SIDEL PACKAGING</v>
          </cell>
        </row>
        <row r="5701">
          <cell r="A5701" t="str">
            <v>SIDEL PACKAGING</v>
          </cell>
        </row>
        <row r="5702">
          <cell r="A5702" t="str">
            <v>SIDEL PARIS</v>
          </cell>
        </row>
        <row r="5703">
          <cell r="A5703" t="str">
            <v>SIDEL PARIS</v>
          </cell>
        </row>
        <row r="5704">
          <cell r="A5704" t="str">
            <v>SIDEL SERVICES</v>
          </cell>
        </row>
        <row r="5705">
          <cell r="A5705" t="str">
            <v>SIDEL SERVICES</v>
          </cell>
        </row>
        <row r="5706">
          <cell r="A5706" t="str">
            <v>SIDEL SHANGHAI</v>
          </cell>
        </row>
        <row r="5707">
          <cell r="A5707" t="str">
            <v>SIDEL SHANGHAI</v>
          </cell>
        </row>
        <row r="5708">
          <cell r="A5708" t="str">
            <v>SIDEL SHANGHAI CO. LTD</v>
          </cell>
        </row>
        <row r="5709">
          <cell r="A5709" t="str">
            <v>SIDEL SHANGHAI CO. LTD</v>
          </cell>
        </row>
        <row r="5710">
          <cell r="A5710" t="str">
            <v>SIDEL SOUTH ASIA-PACIFIC LTD</v>
          </cell>
        </row>
        <row r="5711">
          <cell r="A5711" t="str">
            <v>SIDEL SOUTH ASIA-PACIFIC LTD</v>
          </cell>
        </row>
        <row r="5712">
          <cell r="A5712" t="str">
            <v>SIDEL THAILANDE</v>
          </cell>
        </row>
        <row r="5713">
          <cell r="A5713" t="str">
            <v>SIDEL U.S MOLD SHOP</v>
          </cell>
        </row>
        <row r="5714">
          <cell r="A5714" t="str">
            <v>SIDEL U.S MOLD SHOP</v>
          </cell>
        </row>
        <row r="5715">
          <cell r="A5715" t="str">
            <v>SIDEL UK</v>
          </cell>
        </row>
        <row r="5716">
          <cell r="A5716" t="str">
            <v>SIDEL UK</v>
          </cell>
        </row>
        <row r="5717">
          <cell r="A5717" t="str">
            <v>SIDEL VENEZUELA / SIDEL DO BRASIL</v>
          </cell>
        </row>
        <row r="5718">
          <cell r="A5718" t="str">
            <v>SIDEL VENEZUELA / SIDEL DO BRASIL</v>
          </cell>
        </row>
        <row r="5719">
          <cell r="A5719" t="str">
            <v>SIDEL VOSTOK FILIALE</v>
          </cell>
        </row>
        <row r="5720">
          <cell r="A5720" t="str">
            <v>SIDEL VOSTOK FILIALE</v>
          </cell>
        </row>
        <row r="5721">
          <cell r="A5721" t="str">
            <v>SIDEL VOSTOK FILIALE</v>
          </cell>
        </row>
        <row r="5722">
          <cell r="A5722" t="str">
            <v>SIDEL VOSTOK FILIALE</v>
          </cell>
        </row>
        <row r="5723">
          <cell r="A5723" t="str">
            <v>SIDEL VOSTOK FILIALE</v>
          </cell>
        </row>
        <row r="5724">
          <cell r="A5724" t="str">
            <v>SIDEL VOSTOK FILIALE</v>
          </cell>
        </row>
        <row r="5725">
          <cell r="A5725" t="str">
            <v>SIDEL WEST COAST</v>
          </cell>
        </row>
        <row r="5726">
          <cell r="A5726" t="str">
            <v>SIDEL WEST COAST</v>
          </cell>
        </row>
        <row r="5727">
          <cell r="A5727" t="str">
            <v>SIDES S.A.</v>
          </cell>
        </row>
        <row r="5728">
          <cell r="A5728" t="str">
            <v>SIDES S.A.</v>
          </cell>
        </row>
        <row r="5729">
          <cell r="A5729" t="str">
            <v>SIDNEY PLASTIC IND. SDN BHD</v>
          </cell>
        </row>
        <row r="5730">
          <cell r="A5730" t="str">
            <v>SIDNEY PLASTIC IND. SDN BHD</v>
          </cell>
        </row>
        <row r="5731">
          <cell r="A5731" t="str">
            <v>SIEMAS</v>
          </cell>
        </row>
        <row r="5732">
          <cell r="A5732" t="str">
            <v>SIEMENS FINANCE SA</v>
          </cell>
        </row>
        <row r="5733">
          <cell r="A5733" t="str">
            <v>SIEMENS FINANCE SA</v>
          </cell>
        </row>
        <row r="5734">
          <cell r="A5734" t="str">
            <v>SIERRA DE JAEN SA</v>
          </cell>
        </row>
        <row r="5735">
          <cell r="A5735" t="str">
            <v>SIERRA DE JAEN SA</v>
          </cell>
        </row>
        <row r="5736">
          <cell r="A5736" t="str">
            <v>SILGAN ALD CORPORATION</v>
          </cell>
        </row>
        <row r="5737">
          <cell r="A5737" t="str">
            <v>SILGAN ALD CORPORATION</v>
          </cell>
        </row>
        <row r="5738">
          <cell r="A5738" t="str">
            <v>SILGAN PET CORP</v>
          </cell>
        </row>
        <row r="5739">
          <cell r="A5739" t="str">
            <v>SILGAN PET CORP</v>
          </cell>
        </row>
        <row r="5740">
          <cell r="A5740" t="str">
            <v>SILGAN PLASTIC CORPORATION</v>
          </cell>
        </row>
        <row r="5741">
          <cell r="A5741" t="str">
            <v>SILGAN PLASTIC CORPORATION</v>
          </cell>
        </row>
        <row r="5742">
          <cell r="A5742" t="str">
            <v>SILGAN PLASTICS</v>
          </cell>
        </row>
        <row r="5743">
          <cell r="A5743" t="str">
            <v>SILGAN PLASTICS</v>
          </cell>
        </row>
        <row r="5744">
          <cell r="A5744" t="str">
            <v>SILGAN PLASTICS CORPORATION</v>
          </cell>
        </row>
        <row r="5745">
          <cell r="A5745" t="str">
            <v>SILGAN PLASTICS CORPORATION</v>
          </cell>
        </row>
        <row r="5746">
          <cell r="A5746" t="str">
            <v>SILL</v>
          </cell>
        </row>
        <row r="5747">
          <cell r="A5747" t="str">
            <v>SILMECA II</v>
          </cell>
        </row>
        <row r="5748">
          <cell r="A5748" t="str">
            <v>SILMECA II</v>
          </cell>
        </row>
        <row r="5749">
          <cell r="A5749" t="str">
            <v>SILVER SPRING SOFT DRINKS</v>
          </cell>
        </row>
        <row r="5750">
          <cell r="A5750" t="str">
            <v>SILVER SPRING SOFT DRINKS</v>
          </cell>
        </row>
        <row r="5751">
          <cell r="A5751" t="str">
            <v>SILVER SPRINGS ZAO</v>
          </cell>
        </row>
        <row r="5752">
          <cell r="A5752" t="str">
            <v>SILVER SPRINGS ZAO</v>
          </cell>
        </row>
        <row r="5753">
          <cell r="A5753" t="str">
            <v>SILVERLINE ENTREPRISES LTD</v>
          </cell>
        </row>
        <row r="5754">
          <cell r="A5754" t="str">
            <v>SIMBA PLASTICS CO LTD</v>
          </cell>
        </row>
        <row r="5755">
          <cell r="A5755" t="str">
            <v>SIMBOT (PTY) LTD</v>
          </cell>
        </row>
        <row r="5756">
          <cell r="A5756" t="str">
            <v>SIMBOT (PTY) LTD</v>
          </cell>
        </row>
        <row r="5757">
          <cell r="A5757" t="str">
            <v>SIMKO SPARES</v>
          </cell>
        </row>
        <row r="5758">
          <cell r="A5758" t="str">
            <v>SIMONAZZI S.P.A</v>
          </cell>
        </row>
        <row r="5759">
          <cell r="A5759" t="str">
            <v>SIMONAZZI S.P.A</v>
          </cell>
        </row>
        <row r="5760">
          <cell r="A5760" t="str">
            <v>SIMONAZZI SPA - ALFA LABELING</v>
          </cell>
        </row>
        <row r="5761">
          <cell r="A5761" t="str">
            <v>SIMONAZZI SPA - ALFA LABELING</v>
          </cell>
        </row>
        <row r="5762">
          <cell r="A5762" t="str">
            <v>SIMONDS FARSONS CISK PLC</v>
          </cell>
        </row>
        <row r="5763">
          <cell r="A5763" t="str">
            <v>SIMONDS FARSONS CISK PLC</v>
          </cell>
        </row>
        <row r="5764">
          <cell r="A5764" t="str">
            <v>SIMOO</v>
          </cell>
        </row>
        <row r="5765">
          <cell r="A5765" t="str">
            <v>SIMOO</v>
          </cell>
        </row>
        <row r="5766">
          <cell r="A5766" t="str">
            <v>SINALCO SRBIJA D.O.O</v>
          </cell>
        </row>
        <row r="5767">
          <cell r="A5767" t="str">
            <v>SINCO MACCHINE SPA</v>
          </cell>
        </row>
        <row r="5768">
          <cell r="A5768" t="str">
            <v>SINCO MACCHINE SPA</v>
          </cell>
        </row>
        <row r="5769">
          <cell r="A5769" t="str">
            <v>SINCO RICERCHE SPA</v>
          </cell>
        </row>
        <row r="5770">
          <cell r="A5770" t="str">
            <v>SINCO RICERCHE SPA</v>
          </cell>
        </row>
        <row r="5771">
          <cell r="A5771" t="str">
            <v>SINCO RICERCHE SPA</v>
          </cell>
        </row>
        <row r="5772">
          <cell r="A5772" t="str">
            <v>SINCO RICERCHE SPA</v>
          </cell>
        </row>
        <row r="5773">
          <cell r="A5773" t="str">
            <v>SINCOPLAST</v>
          </cell>
        </row>
        <row r="5774">
          <cell r="A5774" t="str">
            <v>SINCOPLAST</v>
          </cell>
        </row>
        <row r="5775">
          <cell r="A5775" t="str">
            <v>SINOCAN</v>
          </cell>
        </row>
        <row r="5776">
          <cell r="A5776" t="str">
            <v>SINOCAN</v>
          </cell>
        </row>
        <row r="5777">
          <cell r="A5777" t="str">
            <v>SINOPEC YIZHENG CHEMICAL FIBRE</v>
          </cell>
        </row>
        <row r="5778">
          <cell r="A5778" t="str">
            <v>SINOPEC YIZHENG CHEMICAL FIBRE</v>
          </cell>
        </row>
        <row r="5779">
          <cell r="A5779" t="str">
            <v>SIOF</v>
          </cell>
        </row>
        <row r="5780">
          <cell r="A5780" t="str">
            <v>SIOF</v>
          </cell>
        </row>
        <row r="5781">
          <cell r="A5781" t="str">
            <v>SISEP</v>
          </cell>
        </row>
        <row r="5782">
          <cell r="A5782" t="str">
            <v>SISEP</v>
          </cell>
        </row>
        <row r="5783">
          <cell r="A5783" t="str">
            <v>SITKA BEVERAGE CORPORATION</v>
          </cell>
        </row>
        <row r="5784">
          <cell r="A5784" t="str">
            <v>SIWA SPA</v>
          </cell>
        </row>
        <row r="5785">
          <cell r="A5785" t="str">
            <v>SKIKDA BOTTLING COMPANY S.A.R.L.</v>
          </cell>
        </row>
        <row r="5786">
          <cell r="A5786" t="str">
            <v>SLEEVER INTERNATIONAL</v>
          </cell>
        </row>
        <row r="5787">
          <cell r="A5787" t="str">
            <v>SLIMCOMPANY</v>
          </cell>
        </row>
        <row r="5788">
          <cell r="A5788" t="str">
            <v>SLOVENSKE PRAMENE A ZRIEDLA AS</v>
          </cell>
        </row>
        <row r="5789">
          <cell r="A5789" t="str">
            <v>SLOVUNION SA</v>
          </cell>
        </row>
        <row r="5790">
          <cell r="A5790" t="str">
            <v>SLOVUNION SA</v>
          </cell>
        </row>
        <row r="5791">
          <cell r="A5791" t="str">
            <v>SMDA</v>
          </cell>
        </row>
        <row r="5792">
          <cell r="A5792" t="str">
            <v>SMDA</v>
          </cell>
        </row>
        <row r="5793">
          <cell r="A5793" t="str">
            <v>SMOBY</v>
          </cell>
        </row>
        <row r="5794">
          <cell r="A5794" t="str">
            <v>SMS/ RUSTIN PLASTICS AUSTRALIE</v>
          </cell>
        </row>
        <row r="5795">
          <cell r="A5795" t="str">
            <v>SMS/ RUSTIN PLASTICS AUSTRALIE</v>
          </cell>
        </row>
        <row r="5796">
          <cell r="A5796" t="str">
            <v>SNACKINGS (PVT) LTD</v>
          </cell>
        </row>
        <row r="5797">
          <cell r="A5797" t="str">
            <v>SNACKINGS (PVT) LTD</v>
          </cell>
        </row>
        <row r="5798">
          <cell r="A5798" t="str">
            <v>SNC BESNIER MONTAUBAN</v>
          </cell>
        </row>
        <row r="5799">
          <cell r="A5799" t="str">
            <v>SNC BESNIER MONTAUBAN</v>
          </cell>
        </row>
        <row r="5800">
          <cell r="A5800" t="str">
            <v>SNEF ELECTRIC FLUX</v>
          </cell>
        </row>
        <row r="5801">
          <cell r="A5801" t="str">
            <v>SNEF ELECTRIC FLUX</v>
          </cell>
        </row>
        <row r="5802">
          <cell r="A5802" t="str">
            <v>SNEF ELECTRONICAL PORTUGAL</v>
          </cell>
        </row>
        <row r="5803">
          <cell r="A5803" t="str">
            <v>SNEF ELECTRONICAL PORTUGAL</v>
          </cell>
        </row>
        <row r="5804">
          <cell r="A5804" t="str">
            <v>SNETOR CHIMIE</v>
          </cell>
        </row>
        <row r="5805">
          <cell r="A5805" t="str">
            <v>SNETOR CHIMIE</v>
          </cell>
        </row>
        <row r="5806">
          <cell r="A5806" t="str">
            <v>SOBA MINERAL WATER &amp; REFRESHMENTS</v>
          </cell>
        </row>
        <row r="5807">
          <cell r="A5807" t="str">
            <v>SOBEBRA</v>
          </cell>
        </row>
        <row r="5808">
          <cell r="A5808" t="str">
            <v>SOBIT</v>
          </cell>
        </row>
        <row r="5809">
          <cell r="A5809" t="str">
            <v>SOBIT</v>
          </cell>
        </row>
        <row r="5810">
          <cell r="A5810" t="str">
            <v>SOBOA</v>
          </cell>
        </row>
        <row r="5811">
          <cell r="A5811" t="str">
            <v>SOBRAGA LIBREVILLE</v>
          </cell>
        </row>
        <row r="5812">
          <cell r="A5812" t="str">
            <v>SOCAPALM</v>
          </cell>
        </row>
        <row r="5813">
          <cell r="A5813" t="str">
            <v>SOCAPALM</v>
          </cell>
        </row>
        <row r="5814">
          <cell r="A5814" t="str">
            <v>SOCHINSKIJ ZAVOD B/A</v>
          </cell>
        </row>
        <row r="5815">
          <cell r="A5815" t="str">
            <v>SOCHINSKIJ ZAVOD B/A</v>
          </cell>
        </row>
        <row r="5816">
          <cell r="A5816" t="str">
            <v>SOCIEDAD ANONIMA DE BEBIDAS</v>
          </cell>
        </row>
        <row r="5817">
          <cell r="A5817" t="str">
            <v>SOCIEDAD ANONIMA DE BEBIDAS</v>
          </cell>
        </row>
        <row r="5818">
          <cell r="A5818" t="str">
            <v>SOCIEDAD COOPERATIVA TRABAJADORES</v>
          </cell>
        </row>
        <row r="5819">
          <cell r="A5819" t="str">
            <v>SOCIEDADE DA AGUA DE MANCHIQUE, S.A</v>
          </cell>
        </row>
        <row r="5820">
          <cell r="A5820" t="str">
            <v>SOCIEDADE DA AGUA DE MANCHIQUE, S.A</v>
          </cell>
        </row>
        <row r="5821">
          <cell r="A5821" t="str">
            <v>SOCIEDADE DAS AGUAS DE PISOES MOURA</v>
          </cell>
        </row>
        <row r="5822">
          <cell r="A5822" t="str">
            <v>SOCIEDADE DAS AGUAS DE PISOES MOURA</v>
          </cell>
        </row>
        <row r="5823">
          <cell r="A5823" t="str">
            <v>SOCIETA GENERALE DELLE ACQUE</v>
          </cell>
        </row>
        <row r="5824">
          <cell r="A5824" t="str">
            <v>SOCIETA GENERALE DELLE ACQUE</v>
          </cell>
        </row>
        <row r="5825">
          <cell r="A5825" t="str">
            <v>SOCIETE  DES BOISSONS DE KLINE</v>
          </cell>
        </row>
        <row r="5826">
          <cell r="A5826" t="str">
            <v>SOCIETE  DES BOISSONS DE KLINE</v>
          </cell>
        </row>
        <row r="5827">
          <cell r="A5827" t="str">
            <v>SOCIETE A.T.T.</v>
          </cell>
        </row>
        <row r="5828">
          <cell r="A5828" t="str">
            <v>SOCIETE ARABE DE MAINTENANCE</v>
          </cell>
        </row>
        <row r="5829">
          <cell r="A5829" t="str">
            <v>SOCIETE ARABE DE MAINTENANCE</v>
          </cell>
        </row>
        <row r="5830">
          <cell r="A5830" t="str">
            <v>SOCIETE CENTRALE DES BOISSONS</v>
          </cell>
        </row>
        <row r="5831">
          <cell r="A5831" t="str">
            <v>SOCIETE CENTRALE DES BOISSONS</v>
          </cell>
        </row>
        <row r="5832">
          <cell r="A5832" t="str">
            <v>SOCIETE CHUNG FA</v>
          </cell>
        </row>
        <row r="5833">
          <cell r="A5833" t="str">
            <v>SOCIETE DE FABRICATION DE L'OCEAN</v>
          </cell>
        </row>
        <row r="5834">
          <cell r="A5834" t="str">
            <v>SOCIETE DE FABRICATION DE L'OCEAN</v>
          </cell>
        </row>
        <row r="5835">
          <cell r="A5835" t="str">
            <v>SOCIETE DE LIMONADERIES &amp;</v>
          </cell>
        </row>
        <row r="5836">
          <cell r="A5836" t="str">
            <v>SOCIETE DE LIMONADERIES &amp;</v>
          </cell>
        </row>
        <row r="5837">
          <cell r="A5837" t="str">
            <v>SOCIETE DE PRODUCTION DE BOISSONS</v>
          </cell>
        </row>
        <row r="5838">
          <cell r="A5838" t="str">
            <v>SOCIETE DE PRODUCTION DE BOISSONS</v>
          </cell>
        </row>
        <row r="5839">
          <cell r="A5839" t="str">
            <v>SOCIETE DES BOISSONS DE KLINE</v>
          </cell>
        </row>
        <row r="5840">
          <cell r="A5840" t="str">
            <v>SOCIETE DES BOISSONS DE KLINE</v>
          </cell>
        </row>
        <row r="5841">
          <cell r="A5841" t="str">
            <v>SOCIETE DES BOISSONS GAZEUSES</v>
          </cell>
        </row>
        <row r="5842">
          <cell r="A5842" t="str">
            <v>SOCIETE DES BOISSONS GAZEUSES</v>
          </cell>
        </row>
        <row r="5843">
          <cell r="A5843" t="str">
            <v>SOCIETE DES EAUX  BASSE VALLEE</v>
          </cell>
        </row>
        <row r="5844">
          <cell r="A5844" t="str">
            <v>SOCIETE DES EAUX D'ALET</v>
          </cell>
        </row>
        <row r="5845">
          <cell r="A5845" t="str">
            <v>SOCIETE DES EAUX D'ALET</v>
          </cell>
        </row>
        <row r="5846">
          <cell r="A5846" t="str">
            <v>SOCIETE DES EAUX D'ARVIE</v>
          </cell>
        </row>
        <row r="5847">
          <cell r="A5847" t="str">
            <v>SOCIETE DES EAUX DE BASSE VALLEE</v>
          </cell>
        </row>
        <row r="5848">
          <cell r="A5848" t="str">
            <v>SOCIETE DES EAUX DE RENLAIGUE</v>
          </cell>
        </row>
        <row r="5849">
          <cell r="A5849" t="str">
            <v>SOCIETE DES EAUX DE RENLAIGUE</v>
          </cell>
        </row>
        <row r="5850">
          <cell r="A5850" t="str">
            <v>SOCIETE DES EAUX DE VOLVIC</v>
          </cell>
        </row>
        <row r="5851">
          <cell r="A5851" t="str">
            <v>SOCIETE DES EAUX DE VOLVIC</v>
          </cell>
        </row>
        <row r="5852">
          <cell r="A5852" t="str">
            <v>SOCIETE DES EAUX DE VOLVIC</v>
          </cell>
        </row>
        <row r="5853">
          <cell r="A5853" t="str">
            <v>SOCIETE DES EAUX DE VOLVIC</v>
          </cell>
        </row>
        <row r="5854">
          <cell r="A5854" t="str">
            <v>SOCIETE DES EAUX DE WATTWILLER</v>
          </cell>
        </row>
        <row r="5855">
          <cell r="A5855" t="str">
            <v>SOCIETE DES EAUX DE WATTWILLER</v>
          </cell>
        </row>
        <row r="5856">
          <cell r="A5856" t="str">
            <v>SOCIETE DES EAUX DU MONTS D'AREE</v>
          </cell>
        </row>
        <row r="5857">
          <cell r="A5857" t="str">
            <v>SOCIETE DES EAUX DU MONTS D'AREE</v>
          </cell>
        </row>
        <row r="5858">
          <cell r="A5858" t="str">
            <v>SOCIETE DES EAUX MINERALES</v>
          </cell>
        </row>
        <row r="5859">
          <cell r="A5859" t="str">
            <v>SOCIETE DES PALMERAIES</v>
          </cell>
        </row>
        <row r="5860">
          <cell r="A5860" t="str">
            <v>SOCIETE DES RAFFINERIES</v>
          </cell>
        </row>
        <row r="5861">
          <cell r="A5861" t="str">
            <v>SOCIETE DES RAFFINERIES</v>
          </cell>
        </row>
        <row r="5862">
          <cell r="A5862" t="str">
            <v>SOCIETE EAUX MINERALES D'ARCACHON</v>
          </cell>
        </row>
        <row r="5863">
          <cell r="A5863" t="str">
            <v>SOCIETE EAUX MINERALES D'ARCACHON</v>
          </cell>
        </row>
        <row r="5864">
          <cell r="A5864" t="str">
            <v>SOCIETE EL AREM ET ASSOCIES</v>
          </cell>
        </row>
        <row r="5865">
          <cell r="A5865" t="str">
            <v>SOCIETE GABORIT</v>
          </cell>
        </row>
        <row r="5866">
          <cell r="A5866" t="str">
            <v>SOCIETE GENERALE DELLE ACQUE</v>
          </cell>
        </row>
        <row r="5867">
          <cell r="A5867" t="str">
            <v>SOCIETE GENERALE DELLE ACQUE</v>
          </cell>
        </row>
        <row r="5868">
          <cell r="A5868" t="str">
            <v>SOCIETE INDUSTRIEL DES PLASTIQUES</v>
          </cell>
        </row>
        <row r="5869">
          <cell r="A5869" t="str">
            <v>SOCIETE INDUSTRIEL DES PLASTIQUES</v>
          </cell>
        </row>
        <row r="5870">
          <cell r="A5870" t="str">
            <v>SOCIETE INDUSTRIELLE DES EAUX</v>
          </cell>
        </row>
        <row r="5871">
          <cell r="A5871" t="str">
            <v>SOCIETE INDUSTRIELLE DES EAUX</v>
          </cell>
        </row>
        <row r="5872">
          <cell r="A5872" t="str">
            <v>SOCIETE INDUSTRIELLE DES EAUX</v>
          </cell>
        </row>
        <row r="5873">
          <cell r="A5873" t="str">
            <v>SOCIETE LAIT ET DERIVES</v>
          </cell>
        </row>
        <row r="5874">
          <cell r="A5874" t="str">
            <v>SOCIETE LAITIERE DE</v>
          </cell>
        </row>
        <row r="5875">
          <cell r="A5875" t="str">
            <v>SOCIETE LAITIERE DE</v>
          </cell>
        </row>
        <row r="5876">
          <cell r="A5876" t="str">
            <v>SOCIETE LAITIERE DE CLERMONT</v>
          </cell>
        </row>
        <row r="5877">
          <cell r="A5877" t="str">
            <v>SOCIETE LEFROID</v>
          </cell>
        </row>
        <row r="5878">
          <cell r="A5878" t="str">
            <v>SOCIETE LEFROID</v>
          </cell>
        </row>
        <row r="5879">
          <cell r="A5879" t="str">
            <v>SOCIETE NOUVELLE DE BOISSONS</v>
          </cell>
        </row>
        <row r="5880">
          <cell r="A5880" t="str">
            <v>SOCIETE NOUVELLE SELF 2A</v>
          </cell>
        </row>
        <row r="5881">
          <cell r="A5881" t="str">
            <v>SOCIETE NOUVELLE SELF 2A</v>
          </cell>
        </row>
        <row r="5882">
          <cell r="A5882" t="str">
            <v>SOCIETE NOUVELLE SELF 2A</v>
          </cell>
        </row>
        <row r="5883">
          <cell r="A5883" t="str">
            <v>SOCIETE NOUVELLE SELF 2A</v>
          </cell>
        </row>
        <row r="5884">
          <cell r="A5884" t="str">
            <v>SOCIETE PRENTOUT</v>
          </cell>
        </row>
        <row r="5885">
          <cell r="A5885" t="str">
            <v>SOCIETE SICALAIT</v>
          </cell>
        </row>
        <row r="5886">
          <cell r="A5886" t="str">
            <v>SOCIETE SICALAIT</v>
          </cell>
        </row>
        <row r="5887">
          <cell r="A5887" t="str">
            <v>SOCIETE TUNISIENNE DE</v>
          </cell>
        </row>
        <row r="5888">
          <cell r="A5888" t="str">
            <v>SOCIETE TUNISIENNE DE</v>
          </cell>
        </row>
        <row r="5889">
          <cell r="A5889" t="str">
            <v>SOCIETE VOLVIC</v>
          </cell>
        </row>
        <row r="5890">
          <cell r="A5890" t="str">
            <v>SOCIETE VOLVIC</v>
          </cell>
        </row>
        <row r="5891">
          <cell r="A5891" t="str">
            <v>SOCOLAIT</v>
          </cell>
        </row>
        <row r="5892">
          <cell r="A5892" t="str">
            <v>SOCOMOR</v>
          </cell>
        </row>
        <row r="5893">
          <cell r="A5893" t="str">
            <v>SOCOMOR</v>
          </cell>
        </row>
        <row r="5894">
          <cell r="A5894" t="str">
            <v>SOCOSANI S.A (ALUSUD)</v>
          </cell>
        </row>
        <row r="5895">
          <cell r="A5895" t="str">
            <v>SOCREMA</v>
          </cell>
        </row>
        <row r="5896">
          <cell r="A5896" t="str">
            <v>SOCREMA</v>
          </cell>
        </row>
        <row r="5897">
          <cell r="A5897" t="str">
            <v>SODA CLUB LTD</v>
          </cell>
        </row>
        <row r="5898">
          <cell r="A5898" t="str">
            <v>SODA CLUB LTD</v>
          </cell>
        </row>
        <row r="5899">
          <cell r="A5899" t="str">
            <v>SODALMU</v>
          </cell>
        </row>
        <row r="5900">
          <cell r="A5900" t="str">
            <v>SODATEC FRANCE</v>
          </cell>
        </row>
        <row r="5901">
          <cell r="A5901" t="str">
            <v>SODATEC FRANCE</v>
          </cell>
        </row>
        <row r="5902">
          <cell r="A5902" t="str">
            <v>SODECOTON</v>
          </cell>
        </row>
        <row r="5903">
          <cell r="A5903" t="str">
            <v>SODECOTON</v>
          </cell>
        </row>
        <row r="5904">
          <cell r="A5904" t="str">
            <v>SODICOPRO SARL</v>
          </cell>
        </row>
        <row r="5905">
          <cell r="A5905" t="str">
            <v>SODICOPRO SARL</v>
          </cell>
        </row>
        <row r="5906">
          <cell r="A5906" t="str">
            <v>SODILOG</v>
          </cell>
        </row>
        <row r="5907">
          <cell r="A5907" t="str">
            <v>SODILOG</v>
          </cell>
        </row>
        <row r="5908">
          <cell r="A5908" t="str">
            <v>SODIMEX</v>
          </cell>
        </row>
        <row r="5909">
          <cell r="A5909" t="str">
            <v>SODIMEX</v>
          </cell>
        </row>
        <row r="5910">
          <cell r="A5910" t="str">
            <v>SODRIPACK N.V.</v>
          </cell>
        </row>
        <row r="5911">
          <cell r="A5911" t="str">
            <v>SODRIPACK N.V.</v>
          </cell>
        </row>
        <row r="5912">
          <cell r="A5912" t="str">
            <v>SODRIPACK SARL</v>
          </cell>
        </row>
        <row r="5913">
          <cell r="A5913" t="str">
            <v>SODRIPAK AALTEN DUCONA</v>
          </cell>
        </row>
        <row r="5914">
          <cell r="A5914" t="str">
            <v>SODRIPAK AALTEN DUCONA</v>
          </cell>
        </row>
        <row r="5915">
          <cell r="A5915" t="str">
            <v>SOEXIMEX 31</v>
          </cell>
        </row>
        <row r="5916">
          <cell r="A5916" t="str">
            <v>SOFABO</v>
          </cell>
        </row>
        <row r="5917">
          <cell r="A5917" t="str">
            <v>SOFABO</v>
          </cell>
        </row>
        <row r="5918">
          <cell r="A5918" t="str">
            <v>SOFECAM</v>
          </cell>
        </row>
        <row r="5919">
          <cell r="A5919" t="str">
            <v>SOFECAM</v>
          </cell>
        </row>
        <row r="5920">
          <cell r="A5920" t="str">
            <v>SOFIA BEVERAGE COMPANY</v>
          </cell>
        </row>
        <row r="5921">
          <cell r="A5921" t="str">
            <v>SOFIA BEVERAGE COMPANY</v>
          </cell>
        </row>
        <row r="5922">
          <cell r="A5922" t="str">
            <v>SOFIA BEVERAGE COMPANY AD</v>
          </cell>
        </row>
        <row r="5923">
          <cell r="A5923" t="str">
            <v>SOFIA BEVERAGE COMPANY AD</v>
          </cell>
        </row>
        <row r="5924">
          <cell r="A5924" t="str">
            <v>SOFT DRINKS</v>
          </cell>
        </row>
        <row r="5925">
          <cell r="A5925" t="str">
            <v>SOGAMECA</v>
          </cell>
        </row>
        <row r="5926">
          <cell r="A5926" t="str">
            <v>SOGAMECA</v>
          </cell>
        </row>
        <row r="5927">
          <cell r="A5927" t="str">
            <v>SOGEDIS</v>
          </cell>
        </row>
        <row r="5928">
          <cell r="A5928" t="str">
            <v>SOGEDIS</v>
          </cell>
        </row>
        <row r="5929">
          <cell r="A5929" t="str">
            <v>SOGEQUIP</v>
          </cell>
        </row>
        <row r="5930">
          <cell r="A5930" t="str">
            <v>SOGEQUIP</v>
          </cell>
        </row>
        <row r="5931">
          <cell r="A5931" t="str">
            <v>SOLARI SA</v>
          </cell>
        </row>
        <row r="5932">
          <cell r="A5932" t="str">
            <v>SOLARI SA</v>
          </cell>
        </row>
        <row r="5933">
          <cell r="A5933" t="str">
            <v>SOLAZUR</v>
          </cell>
        </row>
        <row r="5934">
          <cell r="A5934" t="str">
            <v>SOLENT MOULD TOOLS</v>
          </cell>
        </row>
        <row r="5935">
          <cell r="A5935" t="str">
            <v>SOLENT MOULD TOOLS</v>
          </cell>
        </row>
        <row r="5936">
          <cell r="A5936" t="str">
            <v>SOLIBRA</v>
          </cell>
        </row>
        <row r="5937">
          <cell r="A5937" t="str">
            <v>SOLO BEVERAGES LIMITED</v>
          </cell>
        </row>
        <row r="5938">
          <cell r="A5938" t="str">
            <v>SOLO BEVERAGES LIMITED</v>
          </cell>
        </row>
        <row r="5939">
          <cell r="A5939" t="str">
            <v>SOMAPIL</v>
          </cell>
        </row>
        <row r="5940">
          <cell r="A5940" t="str">
            <v>SOMATER</v>
          </cell>
        </row>
        <row r="5941">
          <cell r="A5941" t="str">
            <v>SOMATER</v>
          </cell>
        </row>
        <row r="5942">
          <cell r="A5942" t="str">
            <v>SOMATER</v>
          </cell>
        </row>
        <row r="5943">
          <cell r="A5943" t="str">
            <v>SOMATER</v>
          </cell>
        </row>
        <row r="5944">
          <cell r="A5944" t="str">
            <v>SOMATER</v>
          </cell>
        </row>
        <row r="5945">
          <cell r="A5945" t="str">
            <v>SOMATER CONDITIONNEMENT</v>
          </cell>
        </row>
        <row r="5946">
          <cell r="A5946" t="str">
            <v>SOMEP</v>
          </cell>
        </row>
        <row r="5947">
          <cell r="A5947" t="str">
            <v>SOMEP</v>
          </cell>
        </row>
        <row r="5948">
          <cell r="A5948" t="str">
            <v>SOMOTEX IMPORT &amp; EXPORT PVT. LTD</v>
          </cell>
        </row>
        <row r="5949">
          <cell r="A5949" t="str">
            <v>SONACOS</v>
          </cell>
        </row>
        <row r="5950">
          <cell r="A5950" t="str">
            <v>SONACOS</v>
          </cell>
        </row>
        <row r="5951">
          <cell r="A5951" t="str">
            <v>SONEBRA</v>
          </cell>
        </row>
        <row r="5952">
          <cell r="A5952" t="str">
            <v>SONEBRA</v>
          </cell>
        </row>
        <row r="5953">
          <cell r="A5953" t="str">
            <v>SONEMA</v>
          </cell>
        </row>
        <row r="5954">
          <cell r="A5954" t="str">
            <v>SONEMA</v>
          </cell>
        </row>
        <row r="5955">
          <cell r="A5955" t="str">
            <v>SOPLAR SA</v>
          </cell>
        </row>
        <row r="5956">
          <cell r="A5956" t="str">
            <v>SOPRESA C.A.</v>
          </cell>
        </row>
        <row r="5957">
          <cell r="A5957" t="str">
            <v>SOPRESA C.A.</v>
          </cell>
        </row>
        <row r="5958">
          <cell r="A5958" t="str">
            <v>SOPROLE</v>
          </cell>
        </row>
        <row r="5959">
          <cell r="A5959" t="str">
            <v>SOPROLE S.A</v>
          </cell>
        </row>
        <row r="5960">
          <cell r="A5960" t="str">
            <v>SORBAL EQUIPAMENTOS INDUSTRIALS SA</v>
          </cell>
        </row>
        <row r="5961">
          <cell r="A5961" t="str">
            <v>SORBAL EQUIPAMENTOS INDUSTRIALS SA</v>
          </cell>
        </row>
        <row r="5962">
          <cell r="A5962" t="str">
            <v>SORGENTE CINTOIA SRL</v>
          </cell>
        </row>
        <row r="5963">
          <cell r="A5963" t="str">
            <v>SORGENTE ORTICAIA SRL</v>
          </cell>
        </row>
        <row r="5964">
          <cell r="A5964" t="str">
            <v>SORGENTE ORTICAIA SRL</v>
          </cell>
        </row>
        <row r="5965">
          <cell r="A5965" t="str">
            <v>SORGENTE SANTA CROCE SPA</v>
          </cell>
        </row>
        <row r="5966">
          <cell r="A5966" t="str">
            <v>SORGENTE SANTA CROCE SPA</v>
          </cell>
        </row>
        <row r="5967">
          <cell r="A5967" t="str">
            <v>SORGENTE SANTAGATA SPA</v>
          </cell>
        </row>
        <row r="5968">
          <cell r="A5968" t="str">
            <v>SORGENTE SANTAGATA SPA</v>
          </cell>
        </row>
        <row r="5969">
          <cell r="A5969" t="str">
            <v>SORGENTE TESORINO SPA</v>
          </cell>
        </row>
        <row r="5970">
          <cell r="A5970" t="str">
            <v>SORGENTE TESORINO SPA</v>
          </cell>
        </row>
        <row r="5971">
          <cell r="A5971" t="str">
            <v>SORGENTI MONTE BIANCO</v>
          </cell>
        </row>
        <row r="5972">
          <cell r="A5972" t="str">
            <v>SORGENTI MONTE BIANCO</v>
          </cell>
        </row>
        <row r="5973">
          <cell r="A5973" t="str">
            <v>SORGENTI MONTE BIANCO</v>
          </cell>
        </row>
        <row r="5974">
          <cell r="A5974" t="str">
            <v>SORGENTI MONTE BIANCO</v>
          </cell>
        </row>
        <row r="5975">
          <cell r="A5975" t="str">
            <v>SORGENTI S.STEFANO S.P.A</v>
          </cell>
        </row>
        <row r="5976">
          <cell r="A5976" t="str">
            <v>SORGENTI S.STEFANO S.P.A</v>
          </cell>
        </row>
        <row r="5977">
          <cell r="A5977" t="str">
            <v>SORLYL S.A.</v>
          </cell>
        </row>
        <row r="5978">
          <cell r="A5978" t="str">
            <v>SORLYL S.A.</v>
          </cell>
        </row>
        <row r="5979">
          <cell r="A5979" t="str">
            <v>SOS CUETARA ALCOLEA</v>
          </cell>
        </row>
        <row r="5980">
          <cell r="A5980" t="str">
            <v>SOS CUETARA ALCOLEA</v>
          </cell>
        </row>
        <row r="5981">
          <cell r="A5981" t="str">
            <v>SOS CUETARA S.A.</v>
          </cell>
        </row>
        <row r="5982">
          <cell r="A5982" t="str">
            <v>SOS CUETARA S.A.</v>
          </cell>
        </row>
        <row r="5983">
          <cell r="A5983" t="str">
            <v>SOSEA</v>
          </cell>
        </row>
        <row r="5984">
          <cell r="A5984" t="str">
            <v>SOSEA</v>
          </cell>
        </row>
        <row r="5985">
          <cell r="A5985" t="str">
            <v>SOSEA</v>
          </cell>
        </row>
        <row r="5986">
          <cell r="A5986" t="str">
            <v>SOSTEM</v>
          </cell>
        </row>
        <row r="5987">
          <cell r="A5987" t="str">
            <v>SOSTEM</v>
          </cell>
        </row>
        <row r="5988">
          <cell r="A5988" t="str">
            <v>SOSTEM</v>
          </cell>
        </row>
        <row r="5989">
          <cell r="A5989" t="str">
            <v>SOSTEM</v>
          </cell>
        </row>
        <row r="5990">
          <cell r="A5990" t="str">
            <v>SOSTEM</v>
          </cell>
        </row>
        <row r="5991">
          <cell r="A5991" t="str">
            <v>SOSUSAL, S. L.</v>
          </cell>
        </row>
        <row r="5992">
          <cell r="A5992" t="str">
            <v>SOSUSAL, S. L.</v>
          </cell>
        </row>
        <row r="5993">
          <cell r="A5993" t="str">
            <v>SOTEMBA</v>
          </cell>
        </row>
        <row r="5994">
          <cell r="A5994" t="str">
            <v>SOTEMBA</v>
          </cell>
        </row>
        <row r="5995">
          <cell r="A5995" t="str">
            <v>SOTHERMA</v>
          </cell>
        </row>
        <row r="5996">
          <cell r="A5996" t="str">
            <v>SOTHERMA</v>
          </cell>
        </row>
        <row r="5997">
          <cell r="A5997" t="str">
            <v>SOTHERMA</v>
          </cell>
        </row>
        <row r="5998">
          <cell r="A5998" t="str">
            <v>SOTHERMA</v>
          </cell>
        </row>
        <row r="5999">
          <cell r="A5999" t="str">
            <v>SOTRALEM</v>
          </cell>
        </row>
        <row r="6000">
          <cell r="A6000" t="str">
            <v>SOTRALEM</v>
          </cell>
        </row>
        <row r="6001">
          <cell r="A6001" t="str">
            <v>SOTRALEM INDUSTRIE</v>
          </cell>
        </row>
        <row r="6002">
          <cell r="A6002" t="str">
            <v>SOTRALEM INDUSTRIE</v>
          </cell>
        </row>
        <row r="6003">
          <cell r="A6003" t="str">
            <v>SOTRALEM INDUSTRY ASIA SDN BHD</v>
          </cell>
        </row>
        <row r="6004">
          <cell r="A6004" t="str">
            <v>SOTRALEM INDUSTRY ASIA SDN BHD</v>
          </cell>
        </row>
        <row r="6005">
          <cell r="A6005" t="str">
            <v>SOTRALENTZ</v>
          </cell>
        </row>
        <row r="6006">
          <cell r="A6006" t="str">
            <v>SOUFFLAGE SERVICE PET</v>
          </cell>
        </row>
        <row r="6007">
          <cell r="A6007" t="str">
            <v>SOUMMAM LAITERIE</v>
          </cell>
        </row>
        <row r="6008">
          <cell r="A6008" t="str">
            <v>SOUP IDEALE S.A</v>
          </cell>
        </row>
        <row r="6009">
          <cell r="A6009" t="str">
            <v>SOUP IDEALE S.A</v>
          </cell>
        </row>
        <row r="6010">
          <cell r="A6010" t="str">
            <v>SOURCE 77</v>
          </cell>
        </row>
        <row r="6011">
          <cell r="A6011" t="str">
            <v>SOURCE 77</v>
          </cell>
        </row>
        <row r="6012">
          <cell r="A6012" t="str">
            <v>SOURCE ABATILLES</v>
          </cell>
        </row>
        <row r="6013">
          <cell r="A6013" t="str">
            <v>SOURCE ABATILLES</v>
          </cell>
        </row>
        <row r="6014">
          <cell r="A6014" t="str">
            <v>SOURCE ARCENS</v>
          </cell>
        </row>
        <row r="6015">
          <cell r="A6015" t="str">
            <v>SOURCE ARCENS</v>
          </cell>
        </row>
        <row r="6016">
          <cell r="A6016" t="str">
            <v>SOURCE ARLINE - ROXANE NORD</v>
          </cell>
        </row>
        <row r="6017">
          <cell r="A6017" t="str">
            <v>SOURCE ARLINE - ROXANE NORD</v>
          </cell>
        </row>
        <row r="6018">
          <cell r="A6018" t="str">
            <v>SOURCE AURELE</v>
          </cell>
        </row>
        <row r="6019">
          <cell r="A6019" t="str">
            <v>SOURCE AURELE</v>
          </cell>
        </row>
        <row r="6020">
          <cell r="A6020" t="str">
            <v>SOURCE BEAUPRE</v>
          </cell>
        </row>
        <row r="6021">
          <cell r="A6021" t="str">
            <v>SOURCE DES GRANDS BOIS S.A.</v>
          </cell>
        </row>
        <row r="6022">
          <cell r="A6022" t="str">
            <v>SOURCE DES GRANDS BOIS S.A.</v>
          </cell>
        </row>
        <row r="6023">
          <cell r="A6023" t="str">
            <v>SOURCE DU MONT ROUCOUS</v>
          </cell>
        </row>
        <row r="6024">
          <cell r="A6024" t="str">
            <v>SOURCE DU MONT ROUCOUS</v>
          </cell>
        </row>
        <row r="6025">
          <cell r="A6025" t="str">
            <v>SOURCE DU PAYS CAMEROUN</v>
          </cell>
        </row>
        <row r="6026">
          <cell r="A6026" t="str">
            <v>SOURCE DU PAYS CAMEROUN</v>
          </cell>
        </row>
        <row r="6027">
          <cell r="A6027" t="str">
            <v>SOURCE DU VAL SAINT LAMBERT</v>
          </cell>
        </row>
        <row r="6028">
          <cell r="A6028" t="str">
            <v>SOURCE DU VAL SAINT LAMBERT</v>
          </cell>
        </row>
        <row r="6029">
          <cell r="A6029" t="str">
            <v>SOURCE DU VAL SAINT-LAMBERT</v>
          </cell>
        </row>
        <row r="6030">
          <cell r="A6030" t="str">
            <v>SOURCE ELEONORE</v>
          </cell>
        </row>
        <row r="6031">
          <cell r="A6031" t="str">
            <v>SOURCE ISABELLE</v>
          </cell>
        </row>
        <row r="6032">
          <cell r="A6032" t="str">
            <v>SOURCE ISABELLE</v>
          </cell>
        </row>
        <row r="6033">
          <cell r="A6033" t="str">
            <v>SOURCE ISABELLE</v>
          </cell>
        </row>
        <row r="6034">
          <cell r="A6034" t="str">
            <v>SOURCE KORPI</v>
          </cell>
        </row>
        <row r="6035">
          <cell r="A6035" t="str">
            <v>SOURCE KORPI</v>
          </cell>
        </row>
        <row r="6036">
          <cell r="A6036" t="str">
            <v>SOURCE LAURIER</v>
          </cell>
        </row>
        <row r="6037">
          <cell r="A6037" t="str">
            <v>SOURCE LAURIER</v>
          </cell>
        </row>
        <row r="6038">
          <cell r="A6038" t="str">
            <v>SOURCE PAROT</v>
          </cell>
        </row>
        <row r="6039">
          <cell r="A6039" t="str">
            <v>SOURCE PIERVAL</v>
          </cell>
        </row>
        <row r="6040">
          <cell r="A6040" t="str">
            <v>SOURCE PIERVAL</v>
          </cell>
        </row>
        <row r="6041">
          <cell r="A6041" t="str">
            <v>SOURCE ROXANE</v>
          </cell>
        </row>
        <row r="6042">
          <cell r="A6042" t="str">
            <v>SOURCE ROXANE</v>
          </cell>
        </row>
        <row r="6043">
          <cell r="A6043" t="str">
            <v>SOURCE ROZANA</v>
          </cell>
        </row>
        <row r="6044">
          <cell r="A6044" t="str">
            <v>SOURCES CHAUDFONTAINE BVBA/SPRL</v>
          </cell>
        </row>
        <row r="6045">
          <cell r="A6045" t="str">
            <v>SOURCES COL ST JEAN</v>
          </cell>
        </row>
        <row r="6046">
          <cell r="A6046" t="str">
            <v>SOURCES COL ST JEAN</v>
          </cell>
        </row>
        <row r="6047">
          <cell r="A6047" t="str">
            <v>SOURCES DES MONTAGNES D'AREE</v>
          </cell>
        </row>
        <row r="6048">
          <cell r="A6048" t="str">
            <v>SOURCES DES MONTAGNES D'AREE</v>
          </cell>
        </row>
        <row r="6049">
          <cell r="A6049" t="str">
            <v>SOURCES MINERALES HENNIEZ</v>
          </cell>
        </row>
        <row r="6050">
          <cell r="A6050" t="str">
            <v>SOURCES MINERALES HENNIEZ S.A</v>
          </cell>
        </row>
        <row r="6051">
          <cell r="A6051" t="str">
            <v>SOURCES MINERALES HENNIEZ S.A</v>
          </cell>
        </row>
        <row r="6052">
          <cell r="A6052" t="str">
            <v>SOUTH WESTERN SPRINGS PVT LTD</v>
          </cell>
        </row>
        <row r="6053">
          <cell r="A6053" t="str">
            <v>SOUTH WESTERN SPRINGS PVT LTD</v>
          </cell>
        </row>
        <row r="6054">
          <cell r="A6054" t="str">
            <v>SOUTHCORP PACKAGING</v>
          </cell>
        </row>
        <row r="6055">
          <cell r="A6055" t="str">
            <v>SOUTHCORP PACKAGING</v>
          </cell>
        </row>
        <row r="6056">
          <cell r="A6056" t="str">
            <v>SOUTHCORP PACKAGING VIETNAM LTD</v>
          </cell>
        </row>
        <row r="6057">
          <cell r="A6057" t="str">
            <v>SOUTHCORP PACKAGING VIETNAM LTD</v>
          </cell>
        </row>
        <row r="6058">
          <cell r="A6058" t="str">
            <v>SOUTHEASTERN CONTAINER</v>
          </cell>
        </row>
        <row r="6059">
          <cell r="A6059" t="str">
            <v>SOUTHEASTERN CONTAINER</v>
          </cell>
        </row>
        <row r="6060">
          <cell r="A6060" t="str">
            <v>SOUTHEASTERN CONTAINER</v>
          </cell>
        </row>
        <row r="6061">
          <cell r="A6061" t="str">
            <v>SOUTHEASTERN CONTAINER</v>
          </cell>
        </row>
        <row r="6062">
          <cell r="A6062" t="str">
            <v>SOUTHEASTERN CONTAINER</v>
          </cell>
        </row>
        <row r="6063">
          <cell r="A6063" t="str">
            <v>SOUTHEASTERN CONTAINER</v>
          </cell>
        </row>
        <row r="6064">
          <cell r="A6064" t="str">
            <v>SOUTHEASTERN CONTAINER</v>
          </cell>
        </row>
        <row r="6065">
          <cell r="A6065" t="str">
            <v>SOUTHEASTERN CONTAINER</v>
          </cell>
        </row>
        <row r="6066">
          <cell r="A6066" t="str">
            <v>SOUTHEASTERN CONTAINER</v>
          </cell>
        </row>
        <row r="6067">
          <cell r="A6067" t="str">
            <v>SOUTHEASTERN CONTAINER</v>
          </cell>
        </row>
        <row r="6068">
          <cell r="A6068" t="str">
            <v>SOUTHEASTERN CONTAINER</v>
          </cell>
        </row>
        <row r="6069">
          <cell r="A6069" t="str">
            <v>SOUTHEASTERN CONTAINERS</v>
          </cell>
        </row>
        <row r="6070">
          <cell r="A6070" t="str">
            <v>SOUTHEASTERN CONTAINERS</v>
          </cell>
        </row>
        <row r="6071">
          <cell r="A6071" t="str">
            <v>SP AIR LIMITED</v>
          </cell>
        </row>
        <row r="6072">
          <cell r="A6072" t="str">
            <v>SPA MONOPOLE</v>
          </cell>
        </row>
        <row r="6073">
          <cell r="A6073" t="str">
            <v>SPA MONOPOLE</v>
          </cell>
        </row>
        <row r="6074">
          <cell r="A6074" t="str">
            <v>SPA SOURCE TABERKACHENT</v>
          </cell>
        </row>
        <row r="6075">
          <cell r="A6075" t="str">
            <v>SPA SOURCE TABERKACHENT</v>
          </cell>
        </row>
        <row r="6076">
          <cell r="A6076" t="str">
            <v>SPADEL</v>
          </cell>
        </row>
        <row r="6077">
          <cell r="A6077" t="str">
            <v>SPADEL</v>
          </cell>
        </row>
        <row r="6078">
          <cell r="A6078" t="str">
            <v>SPAIPA S.A. IND. BRAS. DE BEBIDAS</v>
          </cell>
        </row>
        <row r="6079">
          <cell r="A6079" t="str">
            <v>SPAIPA S.A. IND. BRAS. DE BEBIDAS</v>
          </cell>
        </row>
        <row r="6080">
          <cell r="A6080" t="str">
            <v>SPARE PARTS COMPAGNY LTD</v>
          </cell>
        </row>
        <row r="6081">
          <cell r="A6081" t="str">
            <v>SPEED APPRO</v>
          </cell>
        </row>
        <row r="6082">
          <cell r="A6082" t="str">
            <v>SPEGA SPA DIVISIONE INDUSTRIA</v>
          </cell>
        </row>
        <row r="6083">
          <cell r="A6083" t="str">
            <v>SPEGA SPA DIVISIONE INDUSTRIA</v>
          </cell>
        </row>
        <row r="6084">
          <cell r="A6084" t="str">
            <v>SPHB HUILE DE BOURBON</v>
          </cell>
        </row>
        <row r="6085">
          <cell r="A6085" t="str">
            <v>SPHB HUILE DE BOURBON</v>
          </cell>
        </row>
        <row r="6086">
          <cell r="A6086" t="str">
            <v>SPITZ</v>
          </cell>
        </row>
        <row r="6087">
          <cell r="A6087" t="str">
            <v>SPITZ</v>
          </cell>
        </row>
        <row r="6088">
          <cell r="A6088" t="str">
            <v>SPOLKA HANDLU ZAGRANICZNEGO</v>
          </cell>
        </row>
        <row r="6089">
          <cell r="A6089" t="str">
            <v>SPOLKA HANDLU ZAGRANICZNEGO</v>
          </cell>
        </row>
        <row r="6090">
          <cell r="A6090" t="str">
            <v>SPONTIN</v>
          </cell>
        </row>
        <row r="6091">
          <cell r="A6091" t="str">
            <v>SPONTIN</v>
          </cell>
        </row>
        <row r="6092">
          <cell r="A6092" t="str">
            <v>SPORTFIT FRUCHTSAFT GMBH &amp; CO KG</v>
          </cell>
        </row>
        <row r="6093">
          <cell r="A6093" t="str">
            <v>SPORTFIT FRUCHTSAFT GMBH &amp; CO KG</v>
          </cell>
        </row>
        <row r="6094">
          <cell r="A6094" t="str">
            <v>SPRING WATER NIGERIA LIMITED</v>
          </cell>
        </row>
        <row r="6095">
          <cell r="A6095" t="str">
            <v>SPRING WATERS NIGERIA LTD</v>
          </cell>
        </row>
        <row r="6096">
          <cell r="A6096" t="str">
            <v>SPRING WATERS NIGERIA LTD</v>
          </cell>
        </row>
        <row r="6097">
          <cell r="A6097" t="str">
            <v>SPRUCE ENGINEERING</v>
          </cell>
        </row>
        <row r="6098">
          <cell r="A6098" t="str">
            <v>SPRUCE ENGINEERING</v>
          </cell>
        </row>
        <row r="6099">
          <cell r="A6099" t="str">
            <v>SPUMADOR</v>
          </cell>
        </row>
        <row r="6100">
          <cell r="A6100" t="str">
            <v>SPUMADOR</v>
          </cell>
        </row>
        <row r="6101">
          <cell r="A6101" t="str">
            <v>SPUMADOR SPA</v>
          </cell>
        </row>
        <row r="6102">
          <cell r="A6102" t="str">
            <v>SPUMADOR SPA</v>
          </cell>
        </row>
        <row r="6103">
          <cell r="A6103" t="str">
            <v>SPUMADOR SPA</v>
          </cell>
        </row>
        <row r="6104">
          <cell r="A6104" t="str">
            <v>SPUMADOR SPA</v>
          </cell>
        </row>
        <row r="6105">
          <cell r="A6105" t="str">
            <v>ST MARTINUS</v>
          </cell>
        </row>
        <row r="6106">
          <cell r="A6106" t="str">
            <v>STA SAID ZAIM MOHAMED</v>
          </cell>
        </row>
        <row r="6107">
          <cell r="A6107" t="str">
            <v>STA SAID ZAIM MOHAMED</v>
          </cell>
        </row>
        <row r="6108">
          <cell r="A6108" t="str">
            <v>STATUS</v>
          </cell>
        </row>
        <row r="6109">
          <cell r="A6109" t="str">
            <v>STATUS</v>
          </cell>
        </row>
        <row r="6110">
          <cell r="A6110" t="str">
            <v>STE  SOMES</v>
          </cell>
        </row>
        <row r="6111">
          <cell r="A6111" t="str">
            <v>STE  SOMES</v>
          </cell>
        </row>
        <row r="6112">
          <cell r="A6112" t="str">
            <v>STE A.O.P</v>
          </cell>
        </row>
        <row r="6113">
          <cell r="A6113" t="str">
            <v>STE A.O.P</v>
          </cell>
        </row>
        <row r="6114">
          <cell r="A6114" t="str">
            <v>STE BERNARD GABORIT</v>
          </cell>
        </row>
        <row r="6115">
          <cell r="A6115" t="str">
            <v>STE D'APPLICATIONS LAITIERES</v>
          </cell>
        </row>
        <row r="6116">
          <cell r="A6116" t="str">
            <v>STE DES BOISSONS GAZEUSES DU SOUSS</v>
          </cell>
        </row>
        <row r="6117">
          <cell r="A6117" t="str">
            <v>STE DES BOISSONS GAZEUSES DU SOUSS</v>
          </cell>
        </row>
        <row r="6118">
          <cell r="A6118" t="str">
            <v>STE DES BRASSERIES DU MAROC</v>
          </cell>
        </row>
        <row r="6119">
          <cell r="A6119" t="str">
            <v>STE DES BRASSERIES DU MAROC</v>
          </cell>
        </row>
        <row r="6120">
          <cell r="A6120" t="str">
            <v>STE DES EAUX D'AIX LES BAINS</v>
          </cell>
        </row>
        <row r="6121">
          <cell r="A6121" t="str">
            <v>STE DES EAUX D'AIX LES BAINS</v>
          </cell>
        </row>
        <row r="6122">
          <cell r="A6122" t="str">
            <v>STE DES EAUX DE CAPES-DOLE</v>
          </cell>
        </row>
        <row r="6123">
          <cell r="A6123" t="str">
            <v>STE DES EAUX DE CAPES-DOLE</v>
          </cell>
        </row>
        <row r="6124">
          <cell r="A6124" t="str">
            <v>STE DES EAUX DE CHORGES</v>
          </cell>
        </row>
        <row r="6125">
          <cell r="A6125" t="str">
            <v>STE DES EAUX DE CHORGES</v>
          </cell>
        </row>
        <row r="6126">
          <cell r="A6126" t="str">
            <v>STE DES EAUX DE SOURCE DE PAIMPONT</v>
          </cell>
        </row>
        <row r="6127">
          <cell r="A6127" t="str">
            <v>STE DES EAUX DE VOLVIC</v>
          </cell>
        </row>
        <row r="6128">
          <cell r="A6128" t="str">
            <v>STE DES EAUX DE VOLVIC</v>
          </cell>
        </row>
        <row r="6129">
          <cell r="A6129" t="str">
            <v>STE DES EAUX MINERALE DE TEVESTE</v>
          </cell>
        </row>
        <row r="6130">
          <cell r="A6130" t="str">
            <v>STE DES EAUX MINERALES</v>
          </cell>
        </row>
        <row r="6131">
          <cell r="A6131" t="str">
            <v>STE DES EAUX MINERALES</v>
          </cell>
        </row>
        <row r="6132">
          <cell r="A6132" t="str">
            <v>STE DES EAUX MINERALES</v>
          </cell>
        </row>
        <row r="6133">
          <cell r="A6133" t="str">
            <v>STE DES EAUX MINERALES DE VALS</v>
          </cell>
        </row>
        <row r="6134">
          <cell r="A6134" t="str">
            <v>STE DES EAUX MINERALES DE VALS</v>
          </cell>
        </row>
        <row r="6135">
          <cell r="A6135" t="str">
            <v>STE DES EMBALLAGES ALUMINIUM</v>
          </cell>
        </row>
        <row r="6136">
          <cell r="A6136" t="str">
            <v>STE DES EMBALLAGES ALUMINIUM</v>
          </cell>
        </row>
        <row r="6137">
          <cell r="A6137" t="str">
            <v>STE DES PLASTIQUES BRENEZ</v>
          </cell>
        </row>
        <row r="6138">
          <cell r="A6138" t="str">
            <v>STE DES PLASTIQUES BRENEZ</v>
          </cell>
        </row>
        <row r="6139">
          <cell r="A6139" t="str">
            <v>STE DES SOURCES DE MONTPEYROUX</v>
          </cell>
        </row>
        <row r="6140">
          <cell r="A6140" t="str">
            <v>STE DES SOURCES DE MONTPEYROUX</v>
          </cell>
        </row>
        <row r="6141">
          <cell r="A6141" t="str">
            <v>STE DEVILLE</v>
          </cell>
        </row>
        <row r="6142">
          <cell r="A6142" t="str">
            <v>STE DEVILLE</v>
          </cell>
        </row>
        <row r="6143">
          <cell r="A6143" t="str">
            <v>STE DUB PLASTIQUES</v>
          </cell>
        </row>
        <row r="6144">
          <cell r="A6144" t="str">
            <v>STE DUB PLASTIQUES</v>
          </cell>
        </row>
        <row r="6145">
          <cell r="A6145" t="str">
            <v>STE EAUX MINERALES DU CAMEROUN</v>
          </cell>
        </row>
        <row r="6146">
          <cell r="A6146" t="str">
            <v>STE EAUX MINERALES DU CAMEROUN</v>
          </cell>
        </row>
        <row r="6147">
          <cell r="A6147" t="str">
            <v>STE FRIGORIFIQUE DES BOISSONS TUNIS</v>
          </cell>
        </row>
        <row r="6148">
          <cell r="A6148" t="str">
            <v>STE FRIGORIFIQUE DES BOISSONS TUNIS</v>
          </cell>
        </row>
        <row r="6149">
          <cell r="A6149" t="str">
            <v>STE LAITIERE DE LAVAL</v>
          </cell>
        </row>
        <row r="6150">
          <cell r="A6150" t="str">
            <v>STE MODERNE LIBANAISE</v>
          </cell>
        </row>
        <row r="6151">
          <cell r="A6151" t="str">
            <v>STE MODERNE LIBANAISE</v>
          </cell>
        </row>
        <row r="6152">
          <cell r="A6152" t="str">
            <v>STE NAJEM POUR L'INDUSTRIE ET LE</v>
          </cell>
        </row>
        <row r="6153">
          <cell r="A6153" t="str">
            <v>STE NAJEM POUR L'INDUSTRIE ET LE</v>
          </cell>
        </row>
        <row r="6154">
          <cell r="A6154" t="str">
            <v>STE N'NADA POUR L'EXPLOITATION</v>
          </cell>
        </row>
        <row r="6155">
          <cell r="A6155" t="str">
            <v>STE N'NADA POUR L'EXPLOITATION</v>
          </cell>
        </row>
        <row r="6156">
          <cell r="A6156" t="str">
            <v>STE NOUVELLE DES BOISSONS GAZEUSES</v>
          </cell>
        </row>
        <row r="6157">
          <cell r="A6157" t="str">
            <v>STE NOUVELLE DES HUILERIES DE</v>
          </cell>
        </row>
        <row r="6158">
          <cell r="A6158" t="str">
            <v>STE NOUVELLE DES HUILERIES DE</v>
          </cell>
        </row>
        <row r="6159">
          <cell r="A6159" t="str">
            <v>STE NOUVELLE E.M.B.G.</v>
          </cell>
        </row>
        <row r="6160">
          <cell r="A6160" t="str">
            <v>STE NOUVELLE E.M.B.G.</v>
          </cell>
        </row>
        <row r="6161">
          <cell r="A6161" t="str">
            <v>STE PLASTIQUES DU SANON</v>
          </cell>
        </row>
        <row r="6162">
          <cell r="A6162" t="str">
            <v>STE PLASTIQUES DU SANON</v>
          </cell>
        </row>
        <row r="6163">
          <cell r="A6163" t="str">
            <v>STE REGINA</v>
          </cell>
        </row>
        <row r="6164">
          <cell r="A6164" t="str">
            <v>STE REGINA</v>
          </cell>
        </row>
        <row r="6165">
          <cell r="A6165" t="str">
            <v>STE RUGET</v>
          </cell>
        </row>
        <row r="6166">
          <cell r="A6166" t="str">
            <v>STE RUGET</v>
          </cell>
        </row>
        <row r="6167">
          <cell r="A6167" t="str">
            <v>STE TUNISIENNE DE BOISSONS GAZEUSES</v>
          </cell>
        </row>
        <row r="6168">
          <cell r="A6168" t="str">
            <v>STE TUNISIENNE DE BOISSONS GAZEUSES</v>
          </cell>
        </row>
        <row r="6169">
          <cell r="A6169" t="str">
            <v>STEELMAN P.H.U</v>
          </cell>
        </row>
        <row r="6170">
          <cell r="A6170" t="str">
            <v>STIL - CENTRALE LAITIERE</v>
          </cell>
        </row>
        <row r="6171">
          <cell r="A6171" t="str">
            <v>STIL - CENTRALE LAITIERE</v>
          </cell>
        </row>
        <row r="6172">
          <cell r="A6172" t="str">
            <v>STIMAP</v>
          </cell>
        </row>
        <row r="6173">
          <cell r="A6173" t="str">
            <v>STIMAP</v>
          </cell>
        </row>
        <row r="6174">
          <cell r="A6174" t="str">
            <v>STIMAP</v>
          </cell>
        </row>
        <row r="6175">
          <cell r="A6175" t="str">
            <v>STIMAP</v>
          </cell>
        </row>
        <row r="6176">
          <cell r="A6176" t="str">
            <v>STIMULA VINAIGRERIE NIMOISE DE</v>
          </cell>
        </row>
        <row r="6177">
          <cell r="A6177" t="str">
            <v>STIMULA VINAIGRERIE NIMOISE DE</v>
          </cell>
        </row>
        <row r="6178">
          <cell r="A6178" t="str">
            <v>STIN</v>
          </cell>
        </row>
        <row r="6179">
          <cell r="A6179" t="str">
            <v>STIN</v>
          </cell>
        </row>
        <row r="6180">
          <cell r="A6180" t="str">
            <v>STRATHMORE MINERAL WATER</v>
          </cell>
        </row>
        <row r="6181">
          <cell r="A6181" t="str">
            <v>STRATHMORE MINERAL WATER</v>
          </cell>
        </row>
        <row r="6182">
          <cell r="A6182" t="str">
            <v>STREDOSLOVENSKE ZRIEDLA A.S.</v>
          </cell>
        </row>
        <row r="6183">
          <cell r="A6183" t="str">
            <v>STUDIO HONOLULU</v>
          </cell>
        </row>
        <row r="6184">
          <cell r="A6184" t="str">
            <v>STUDIO HONOLULU</v>
          </cell>
        </row>
        <row r="6185">
          <cell r="A6185" t="str">
            <v>SUD PLASTIQUE</v>
          </cell>
        </row>
        <row r="6186">
          <cell r="A6186" t="str">
            <v>SUD PLASTIQUE</v>
          </cell>
        </row>
        <row r="6187">
          <cell r="A6187" t="str">
            <v>SUD PLASTIQUE SARL</v>
          </cell>
        </row>
        <row r="6188">
          <cell r="A6188" t="str">
            <v>SULPET - FABRICA DE PLASTICOS, LTDA</v>
          </cell>
        </row>
        <row r="6189">
          <cell r="A6189" t="str">
            <v>SULPET - FABRICA DE PLASTICOS, LTDA</v>
          </cell>
        </row>
        <row r="6190">
          <cell r="A6190" t="str">
            <v>SULZGITTER AG</v>
          </cell>
        </row>
        <row r="6191">
          <cell r="A6191" t="str">
            <v>SUMMIT INTERNATIONAL</v>
          </cell>
        </row>
        <row r="6192">
          <cell r="A6192" t="str">
            <v>SUMMIT INTERNATIONAL</v>
          </cell>
        </row>
        <row r="6193">
          <cell r="A6193" t="str">
            <v>SUMMIT INTERNATIONAL</v>
          </cell>
        </row>
        <row r="6194">
          <cell r="A6194" t="str">
            <v>SUMMIT INTERNATIONAL</v>
          </cell>
        </row>
        <row r="6195">
          <cell r="A6195" t="str">
            <v>SUMOLIS-CIA.IND.FRUTAS E BEBIDAS</v>
          </cell>
        </row>
        <row r="6196">
          <cell r="A6196" t="str">
            <v>SUMOLIS-CIA.IND.FRUTAS E BEBIDAS</v>
          </cell>
        </row>
        <row r="6197">
          <cell r="A6197" t="str">
            <v>SUN INTERBREW</v>
          </cell>
        </row>
        <row r="6198">
          <cell r="A6198" t="str">
            <v>SUN INTERBREW</v>
          </cell>
        </row>
        <row r="6199">
          <cell r="A6199" t="str">
            <v>SUNAG CORPORATION LTD</v>
          </cell>
        </row>
        <row r="6200">
          <cell r="A6200" t="str">
            <v>SUNNYPLAST LTD</v>
          </cell>
        </row>
        <row r="6201">
          <cell r="A6201" t="str">
            <v>SUNOIL BAKAR LTD</v>
          </cell>
        </row>
        <row r="6202">
          <cell r="A6202" t="str">
            <v>SUNOIL BAKAR LTD</v>
          </cell>
        </row>
        <row r="6203">
          <cell r="A6203" t="str">
            <v>SUPER FOODS</v>
          </cell>
        </row>
        <row r="6204">
          <cell r="A6204" t="str">
            <v>SUPERLIFE FOODS</v>
          </cell>
        </row>
        <row r="6205">
          <cell r="A6205" t="str">
            <v>SUPERLIFE FOODS</v>
          </cell>
        </row>
        <row r="6206">
          <cell r="A6206" t="str">
            <v>SURAL OTELCILIK VE TURIZM</v>
          </cell>
        </row>
        <row r="6207">
          <cell r="A6207" t="str">
            <v>SURAL OTELCILIK VE TURIZM</v>
          </cell>
        </row>
        <row r="6208">
          <cell r="A6208" t="str">
            <v>SURAT BOTTLING CO. PVT LTD</v>
          </cell>
        </row>
        <row r="6209">
          <cell r="A6209" t="str">
            <v>SURAT BOTTLING CO. PVT LTD</v>
          </cell>
        </row>
        <row r="6210">
          <cell r="A6210" t="str">
            <v>SURBEGA GASEOSAS SA</v>
          </cell>
        </row>
        <row r="6211">
          <cell r="A6211" t="str">
            <v>SURBEGA GASEOSAS SA</v>
          </cell>
        </row>
        <row r="6212">
          <cell r="A6212" t="str">
            <v>SUTRA INTERNATIONAL</v>
          </cell>
        </row>
        <row r="6213">
          <cell r="A6213" t="str">
            <v>SUZHOU HONGXIN FOOD</v>
          </cell>
        </row>
        <row r="6214">
          <cell r="A6214" t="str">
            <v>SUZHOU HONGXIN FOOD</v>
          </cell>
        </row>
        <row r="6215">
          <cell r="A6215" t="str">
            <v>SWIRE BEVERAGES LTD</v>
          </cell>
        </row>
        <row r="6216">
          <cell r="A6216" t="str">
            <v>SWIRE BEVERAGES LTD</v>
          </cell>
        </row>
        <row r="6217">
          <cell r="A6217" t="str">
            <v>SWIRE COCA COLA TAIWAN LTD</v>
          </cell>
        </row>
        <row r="6218">
          <cell r="A6218" t="str">
            <v>SWIRE COCA COLA TAIWAN LTD</v>
          </cell>
        </row>
        <row r="6219">
          <cell r="A6219" t="str">
            <v>SZENTKIRALYI ASVANYVIZ KFT.</v>
          </cell>
        </row>
        <row r="6220">
          <cell r="A6220" t="str">
            <v>TABARD LIMITED</v>
          </cell>
        </row>
        <row r="6221">
          <cell r="A6221" t="str">
            <v>TABARD LIMITED</v>
          </cell>
        </row>
        <row r="6222">
          <cell r="A6222" t="str">
            <v>TABB INVESTMENTS</v>
          </cell>
        </row>
        <row r="6223">
          <cell r="A6223" t="str">
            <v>TABB INVESTMENTS</v>
          </cell>
        </row>
        <row r="6224">
          <cell r="A6224" t="str">
            <v>TACLON INDUSTRIES LTD</v>
          </cell>
        </row>
        <row r="6225">
          <cell r="A6225" t="str">
            <v>TACLON INDUSTRIES LTD</v>
          </cell>
        </row>
        <row r="6226">
          <cell r="A6226" t="str">
            <v>TAILLEUR INDUSTRIE</v>
          </cell>
        </row>
        <row r="6227">
          <cell r="A6227" t="str">
            <v>TAILLEUR INDUSTRIE</v>
          </cell>
        </row>
        <row r="6228">
          <cell r="A6228" t="str">
            <v>TAIWAN BENEFIT COMPANY</v>
          </cell>
        </row>
        <row r="6229">
          <cell r="A6229" t="str">
            <v>TAIWAN BENEFIT COMPANY</v>
          </cell>
        </row>
        <row r="6230">
          <cell r="A6230" t="str">
            <v>TAIWAN HON CHUAN ENTERPRISE</v>
          </cell>
        </row>
        <row r="6231">
          <cell r="A6231" t="str">
            <v>TAIWAN HON CHUAN ENTERPRISE</v>
          </cell>
        </row>
        <row r="6232">
          <cell r="A6232" t="str">
            <v>TAIWAN SUGAR COMPANY</v>
          </cell>
        </row>
        <row r="6233">
          <cell r="A6233" t="str">
            <v>TAJ FIRM</v>
          </cell>
        </row>
        <row r="6234">
          <cell r="A6234" t="str">
            <v>TAK BO ENGINEERING EQUIPEMENTS CO</v>
          </cell>
        </row>
        <row r="6235">
          <cell r="A6235" t="str">
            <v>TAK BO ENGINEERING EQUIPEMENTS CO</v>
          </cell>
        </row>
        <row r="6236">
          <cell r="A6236" t="str">
            <v>TAN HIEP PHAT TRADING &amp; SERVICE</v>
          </cell>
        </row>
        <row r="6237">
          <cell r="A6237" t="str">
            <v>TANIT PARAMEDIC S.A.L</v>
          </cell>
        </row>
        <row r="6238">
          <cell r="A6238" t="str">
            <v>TANKS &amp; VESSELS INDUSTRIES LTD</v>
          </cell>
        </row>
        <row r="6239">
          <cell r="A6239" t="str">
            <v>TAPON CORONA DE COLOMBIA</v>
          </cell>
        </row>
        <row r="6240">
          <cell r="A6240" t="str">
            <v>TAPON CORONA DE COLOMBIA SA</v>
          </cell>
        </row>
        <row r="6241">
          <cell r="A6241" t="str">
            <v>TAPON CORONA DE COLOMBIA SA</v>
          </cell>
        </row>
        <row r="6242">
          <cell r="A6242" t="str">
            <v>TARGOVISHTE BOTTLING CO</v>
          </cell>
        </row>
        <row r="6243">
          <cell r="A6243" t="str">
            <v>TARGOVISHTE BOTTLING CO</v>
          </cell>
        </row>
        <row r="6244">
          <cell r="A6244" t="str">
            <v>TAT KONSERVE SAN A.S</v>
          </cell>
        </row>
        <row r="6245">
          <cell r="A6245" t="str">
            <v>TAVINA S.P.A.</v>
          </cell>
        </row>
        <row r="6246">
          <cell r="A6246" t="str">
            <v>TAVINA S.P.A.</v>
          </cell>
        </row>
        <row r="6247">
          <cell r="A6247" t="str">
            <v>TAWA WATER DESALINATION</v>
          </cell>
        </row>
        <row r="6248">
          <cell r="A6248" t="str">
            <v>TAWA WATER DESALINATION</v>
          </cell>
        </row>
        <row r="6249">
          <cell r="A6249" t="str">
            <v>TAYLOR &amp; GOODMAN</v>
          </cell>
        </row>
        <row r="6250">
          <cell r="A6250" t="str">
            <v>TAYLOR &amp; GOODMAN</v>
          </cell>
        </row>
        <row r="6251">
          <cell r="A6251" t="str">
            <v>TD MOSCOW-PETERSBURG</v>
          </cell>
        </row>
        <row r="6252">
          <cell r="A6252" t="str">
            <v>TECHNIC SERVICE</v>
          </cell>
        </row>
        <row r="6253">
          <cell r="A6253" t="str">
            <v>TECHNIC SERVICE</v>
          </cell>
        </row>
        <row r="6254">
          <cell r="A6254" t="str">
            <v>TECHNICAL CENTER</v>
          </cell>
        </row>
        <row r="6255">
          <cell r="A6255" t="str">
            <v>TECHNICAL CENTER</v>
          </cell>
        </row>
        <row r="6256">
          <cell r="A6256" t="str">
            <v>TECHNIQUES FRANCAISES D'EXPORT</v>
          </cell>
        </row>
        <row r="6257">
          <cell r="A6257" t="str">
            <v>TECHNIQUES FRANCAISES D'EXPORT</v>
          </cell>
        </row>
        <row r="6258">
          <cell r="A6258" t="str">
            <v>TECHNIQUES FRANCAISES D'EXPORT</v>
          </cell>
        </row>
        <row r="6259">
          <cell r="A6259" t="str">
            <v>TECHNO INDUSTRIE GMBH</v>
          </cell>
        </row>
        <row r="6260">
          <cell r="A6260" t="str">
            <v>TECHNO INDUSTRIE GMBH</v>
          </cell>
        </row>
        <row r="6261">
          <cell r="A6261" t="str">
            <v>TECHNO INDUSTRIE GMBH</v>
          </cell>
        </row>
        <row r="6262">
          <cell r="A6262" t="str">
            <v>TECHNOPET SA</v>
          </cell>
        </row>
        <row r="6263">
          <cell r="A6263" t="str">
            <v>TECHNOPET SA</v>
          </cell>
        </row>
        <row r="6264">
          <cell r="A6264" t="str">
            <v>TECHNOPLAST</v>
          </cell>
        </row>
        <row r="6265">
          <cell r="A6265" t="str">
            <v>TECHNOPLAST</v>
          </cell>
        </row>
        <row r="6266">
          <cell r="A6266" t="str">
            <v>TECHNOTEX / ERASOL</v>
          </cell>
        </row>
        <row r="6267">
          <cell r="A6267" t="str">
            <v>TECHNOTEX / ERASOL</v>
          </cell>
        </row>
        <row r="6268">
          <cell r="A6268" t="str">
            <v>TECHNUM</v>
          </cell>
        </row>
        <row r="6269">
          <cell r="A6269" t="str">
            <v>TECNIMAQ S.A. DE C.V.</v>
          </cell>
        </row>
        <row r="6270">
          <cell r="A6270" t="str">
            <v>TECNIMAQ S.A. DE C.V.</v>
          </cell>
        </row>
        <row r="6271">
          <cell r="A6271" t="str">
            <v>TEKSUN OIL INDUSTRY</v>
          </cell>
        </row>
        <row r="6272">
          <cell r="A6272" t="str">
            <v>TEKSUN OIL INDUSTRY</v>
          </cell>
        </row>
        <row r="6273">
          <cell r="A6273" t="str">
            <v>TELEMARK KILDEVANN AS</v>
          </cell>
        </row>
        <row r="6274">
          <cell r="A6274" t="str">
            <v>TELEMARK KILDEVANN AS</v>
          </cell>
        </row>
        <row r="6275">
          <cell r="A6275" t="str">
            <v>TEMAPLAST SARL</v>
          </cell>
        </row>
        <row r="6276">
          <cell r="A6276" t="str">
            <v>TEMAPLAST SARL</v>
          </cell>
        </row>
        <row r="6277">
          <cell r="A6277" t="str">
            <v>TEMPO BEER INDUSTRIES LTD</v>
          </cell>
        </row>
        <row r="6278">
          <cell r="A6278" t="str">
            <v>TEMPO BEER INDUSTRIES LTD</v>
          </cell>
        </row>
        <row r="6279">
          <cell r="A6279" t="str">
            <v>TEMPO BEVERAGES LTD</v>
          </cell>
        </row>
        <row r="6280">
          <cell r="A6280" t="str">
            <v>TERGAL FIBRES</v>
          </cell>
        </row>
        <row r="6281">
          <cell r="A6281" t="str">
            <v>TERMAS VILLAVICENCIO SAIC</v>
          </cell>
        </row>
        <row r="6282">
          <cell r="A6282" t="str">
            <v>TERMAS VILLAVICENCIO SAIC</v>
          </cell>
        </row>
        <row r="6283">
          <cell r="A6283" t="str">
            <v>TERME DI SAN ANDREA SPA</v>
          </cell>
        </row>
        <row r="6284">
          <cell r="A6284" t="str">
            <v>TERME DI SAN ANDREA SPA</v>
          </cell>
        </row>
        <row r="6285">
          <cell r="A6285" t="str">
            <v>TERMINAL DE CONTENEDORES BCN</v>
          </cell>
        </row>
        <row r="6286">
          <cell r="A6286" t="str">
            <v>TERMINAL DE CONTENEDORES BCN</v>
          </cell>
        </row>
        <row r="6287">
          <cell r="A6287" t="str">
            <v>TERMOPLAST S.A</v>
          </cell>
        </row>
        <row r="6288">
          <cell r="A6288" t="str">
            <v>TERMOPLAST S.A</v>
          </cell>
        </row>
        <row r="6289">
          <cell r="A6289" t="str">
            <v>TESALIA SPRING CO</v>
          </cell>
        </row>
        <row r="6290">
          <cell r="A6290" t="str">
            <v>TESALIA SPRING CO</v>
          </cell>
        </row>
        <row r="6291">
          <cell r="A6291" t="str">
            <v>TESSITURA PLEBANI</v>
          </cell>
        </row>
        <row r="6292">
          <cell r="A6292" t="str">
            <v>TETRA PAK</v>
          </cell>
        </row>
        <row r="6293">
          <cell r="A6293" t="str">
            <v>TETRA PAK BUSINESS SERVICES</v>
          </cell>
        </row>
        <row r="6294">
          <cell r="A6294" t="str">
            <v>TETRA PAK MPS LTD</v>
          </cell>
        </row>
        <row r="6295">
          <cell r="A6295" t="str">
            <v>TETRA PAK MPS LTD SINGAPORE</v>
          </cell>
        </row>
        <row r="6296">
          <cell r="A6296" t="str">
            <v>TETRA PAK MPS LTD SINGAPORE</v>
          </cell>
        </row>
        <row r="6297">
          <cell r="A6297" t="str">
            <v>TETRA PAK PLASTIC</v>
          </cell>
        </row>
        <row r="6298">
          <cell r="A6298" t="str">
            <v>TETRA PAK PLASTIC</v>
          </cell>
        </row>
        <row r="6299">
          <cell r="A6299" t="str">
            <v>TETRA PAK PLASTIC PACKAGING</v>
          </cell>
        </row>
        <row r="6300">
          <cell r="A6300" t="str">
            <v>TETRA PAK PLASTIC PACKAGING</v>
          </cell>
        </row>
        <row r="6301">
          <cell r="A6301" t="str">
            <v>TETRA PAK PLASTIC PACKAGING</v>
          </cell>
        </row>
        <row r="6302">
          <cell r="A6302" t="str">
            <v>TETRA PAK PLASTIC PACKAGING</v>
          </cell>
        </row>
        <row r="6303">
          <cell r="A6303" t="str">
            <v>TETRA PAK PLASTICS ITALIA SRL</v>
          </cell>
        </row>
        <row r="6304">
          <cell r="A6304" t="str">
            <v>TETRA PAK PLASTICS LTD</v>
          </cell>
        </row>
        <row r="6305">
          <cell r="A6305" t="str">
            <v>TETRA PAK TECHNICAL SERVICE ME</v>
          </cell>
        </row>
        <row r="6306">
          <cell r="A6306" t="str">
            <v>TETRAPAK</v>
          </cell>
        </row>
        <row r="6307">
          <cell r="A6307" t="str">
            <v>TETRAPAK</v>
          </cell>
        </row>
        <row r="6308">
          <cell r="A6308" t="str">
            <v>TETRAPAK MPS NV</v>
          </cell>
        </row>
        <row r="6309">
          <cell r="A6309" t="str">
            <v>TETRAPLAS SA</v>
          </cell>
        </row>
        <row r="6310">
          <cell r="A6310" t="str">
            <v>TETRAPLAS SA</v>
          </cell>
        </row>
        <row r="6311">
          <cell r="A6311" t="str">
            <v>TEUTOBURGER CHRISTINEN BRUNNEN</v>
          </cell>
        </row>
        <row r="6312">
          <cell r="A6312" t="str">
            <v>TEUTOBURGER CHRISTINEN BRUNNEN</v>
          </cell>
        </row>
        <row r="6313">
          <cell r="A6313" t="str">
            <v>TEXBERRY CONTAINER CORP.</v>
          </cell>
        </row>
        <row r="6314">
          <cell r="A6314" t="str">
            <v>TEXBERRY CONTAINER CORP.</v>
          </cell>
        </row>
        <row r="6315">
          <cell r="A6315" t="str">
            <v>TFE</v>
          </cell>
        </row>
        <row r="6316">
          <cell r="A6316" t="str">
            <v>THAI PURE DRINKS</v>
          </cell>
        </row>
        <row r="6317">
          <cell r="A6317" t="str">
            <v>THAI PURE DRINKS</v>
          </cell>
        </row>
        <row r="6318">
          <cell r="A6318" t="str">
            <v>THAI PURE DRINKS LTD</v>
          </cell>
        </row>
        <row r="6319">
          <cell r="A6319" t="str">
            <v>THAI PURE DRINKS LTD</v>
          </cell>
        </row>
        <row r="6320">
          <cell r="A6320" t="str">
            <v>THAI PURE DRINKS LTD</v>
          </cell>
        </row>
        <row r="6321">
          <cell r="A6321" t="str">
            <v>THAI PURE DRINKS LTD</v>
          </cell>
        </row>
        <row r="6322">
          <cell r="A6322" t="str">
            <v>THAI PURE DRINKS LTD</v>
          </cell>
        </row>
        <row r="6323">
          <cell r="A6323" t="str">
            <v>THAI PURE DRINKS LTD</v>
          </cell>
        </row>
        <row r="6324">
          <cell r="A6324" t="str">
            <v>THAI PURE DRINKS LTD.,</v>
          </cell>
        </row>
        <row r="6325">
          <cell r="A6325" t="str">
            <v>THAI PURE DRINKS LTD.,</v>
          </cell>
        </row>
        <row r="6326">
          <cell r="A6326" t="str">
            <v>THE BREWERY EGILL SKALLAGRIMSSON</v>
          </cell>
        </row>
        <row r="6327">
          <cell r="A6327" t="str">
            <v>THE CENTRAL BOTTLING COMPANY LTD</v>
          </cell>
        </row>
        <row r="6328">
          <cell r="A6328" t="str">
            <v>THE COCA COLA DE MEXICO</v>
          </cell>
        </row>
        <row r="6329">
          <cell r="A6329" t="str">
            <v>THE COCA COLA DE MEXICO</v>
          </cell>
        </row>
        <row r="6330">
          <cell r="A6330" t="str">
            <v>THE COCA COLA EXPORT</v>
          </cell>
        </row>
        <row r="6331">
          <cell r="A6331" t="str">
            <v>THE COCA COLA EXPORT</v>
          </cell>
        </row>
        <row r="6332">
          <cell r="A6332" t="str">
            <v>THE COCA COLA MANUFACTURING</v>
          </cell>
        </row>
        <row r="6333">
          <cell r="A6333" t="str">
            <v>THE COCA-COLA BOTTLING CO OF</v>
          </cell>
        </row>
        <row r="6334">
          <cell r="A6334" t="str">
            <v>THE COCA-COLA BOTTLING COMPANY</v>
          </cell>
        </row>
        <row r="6335">
          <cell r="A6335" t="str">
            <v>THE COCA-COLA BOTTLING COMPANY</v>
          </cell>
        </row>
        <row r="6336">
          <cell r="A6336" t="str">
            <v>THE JAMAICA DRINK COMPANY</v>
          </cell>
        </row>
        <row r="6337">
          <cell r="A6337" t="str">
            <v>THE JAMAICA DRINK COMPANY</v>
          </cell>
        </row>
        <row r="6338">
          <cell r="A6338" t="str">
            <v>THE PEPSI BOTTLING GROUP</v>
          </cell>
        </row>
        <row r="6339">
          <cell r="A6339" t="str">
            <v>THE PEPSI BOTTLING GROUP</v>
          </cell>
        </row>
        <row r="6340">
          <cell r="A6340" t="str">
            <v>THE PEPSI BOTTLING GROUP</v>
          </cell>
        </row>
        <row r="6341">
          <cell r="A6341" t="str">
            <v>THE PEPSI BOTTLING GROUP</v>
          </cell>
        </row>
        <row r="6342">
          <cell r="A6342" t="str">
            <v>THE PEPSI BOTTLING GROUP</v>
          </cell>
        </row>
        <row r="6343">
          <cell r="A6343" t="str">
            <v>THE SOCHI SOFT DRINK PLANT OF</v>
          </cell>
        </row>
        <row r="6344">
          <cell r="A6344" t="str">
            <v>THE SOCHI SOFT DRINK PLANT OF</v>
          </cell>
        </row>
        <row r="6345">
          <cell r="A6345" t="str">
            <v>THE SYRIAN INDUSTRIAL COMPANY</v>
          </cell>
        </row>
        <row r="6346">
          <cell r="A6346" t="str">
            <v>THE SYRIAN INDUSTRIAL COMPANY</v>
          </cell>
        </row>
        <row r="6347">
          <cell r="A6347" t="str">
            <v>THE WATERMAN CO., LTD (SHANGHAI)</v>
          </cell>
        </row>
        <row r="6348">
          <cell r="A6348" t="str">
            <v>THE WATERMAN CO., LTD (SHANGHAI)</v>
          </cell>
        </row>
        <row r="6349">
          <cell r="A6349" t="str">
            <v>THERMES ADOUR</v>
          </cell>
        </row>
        <row r="6350">
          <cell r="A6350" t="str">
            <v>THERMES ADOUR</v>
          </cell>
        </row>
        <row r="6351">
          <cell r="A6351" t="str">
            <v>THERMOQUELL BOERNER GMBH + CO</v>
          </cell>
        </row>
        <row r="6352">
          <cell r="A6352" t="str">
            <v>THERMOQUELL BOERNER GMBH + CO</v>
          </cell>
        </row>
        <row r="6353">
          <cell r="A6353" t="str">
            <v>THEVENET ET CLERJOUNIE</v>
          </cell>
        </row>
        <row r="6354">
          <cell r="A6354" t="str">
            <v>THEVENET ET CLERJOUNIE</v>
          </cell>
        </row>
        <row r="6355">
          <cell r="A6355" t="str">
            <v>THOMAS HARDY PACKAGING LTD</v>
          </cell>
        </row>
        <row r="6356">
          <cell r="A6356" t="str">
            <v>THOME - CREPELLE</v>
          </cell>
        </row>
        <row r="6357">
          <cell r="A6357" t="str">
            <v>THOME - CREPELLE</v>
          </cell>
        </row>
        <row r="6358">
          <cell r="A6358" t="str">
            <v>THORSPRING-ICELAND INC.</v>
          </cell>
        </row>
        <row r="6359">
          <cell r="A6359" t="str">
            <v>THORSPRING-ICELAND INC.</v>
          </cell>
        </row>
        <row r="6360">
          <cell r="A6360" t="str">
            <v>THREECOUNTIES FLUID POWER</v>
          </cell>
        </row>
        <row r="6361">
          <cell r="A6361" t="str">
            <v>TIANJIN COCA-COLA</v>
          </cell>
        </row>
        <row r="6362">
          <cell r="A6362" t="str">
            <v>TIANJIN COCA-COLA</v>
          </cell>
        </row>
        <row r="6363">
          <cell r="A6363" t="str">
            <v>TIANJIN HARVEST INDUSTRY CO., LTD</v>
          </cell>
        </row>
        <row r="6364">
          <cell r="A6364" t="str">
            <v>TIANJIN HARVEST INDUSTRY CO., LTD</v>
          </cell>
        </row>
        <row r="6365">
          <cell r="A6365" t="str">
            <v>TIANJIN HARVEST INDUSTRY CO., LTD</v>
          </cell>
        </row>
        <row r="6366">
          <cell r="A6366" t="str">
            <v>TIANJIN HARVEST INDUSTRY CO., LTD</v>
          </cell>
        </row>
        <row r="6367">
          <cell r="A6367" t="str">
            <v>TIANJIN HUIXIN SOYBEAN CO LTD</v>
          </cell>
        </row>
        <row r="6368">
          <cell r="A6368" t="str">
            <v>TIANJIN HUIXIN SOYBEAN CO LTD</v>
          </cell>
        </row>
        <row r="6369">
          <cell r="A6369" t="str">
            <v>TIANJIN SHIFA ZIJIANG PACKING</v>
          </cell>
        </row>
        <row r="6370">
          <cell r="A6370" t="str">
            <v>TIANJIN SHIFA ZIJIANG PACKING</v>
          </cell>
        </row>
        <row r="6371">
          <cell r="A6371" t="str">
            <v>TIANJIN ZHONGFU PREFORM CO. LTD</v>
          </cell>
        </row>
        <row r="6372">
          <cell r="A6372" t="str">
            <v>TIANJIN ZHONGFU PREFORM CO. LTD</v>
          </cell>
        </row>
        <row r="6373">
          <cell r="A6373" t="str">
            <v>TIC A PLAST SRL</v>
          </cell>
        </row>
        <row r="6374">
          <cell r="A6374" t="str">
            <v>TIC A PLAST SRL</v>
          </cell>
        </row>
        <row r="6375">
          <cell r="A6375" t="str">
            <v>TIKO OIL PRODUCTS</v>
          </cell>
        </row>
        <row r="6376">
          <cell r="A6376" t="str">
            <v>TINGYI (BVI) INT CO LTD</v>
          </cell>
        </row>
        <row r="6377">
          <cell r="A6377" t="str">
            <v>TINNEA</v>
          </cell>
        </row>
        <row r="6378">
          <cell r="A6378" t="str">
            <v>TINNEA</v>
          </cell>
        </row>
        <row r="6379">
          <cell r="A6379" t="str">
            <v>TMH GMBH</v>
          </cell>
        </row>
        <row r="6380">
          <cell r="A6380" t="str">
            <v>TMH GMBH</v>
          </cell>
        </row>
        <row r="6381">
          <cell r="A6381" t="str">
            <v>TOIC INDUSTRIE</v>
          </cell>
        </row>
        <row r="6382">
          <cell r="A6382" t="str">
            <v>TOKYO COCA COLA BOTTLINGS</v>
          </cell>
        </row>
        <row r="6383">
          <cell r="A6383" t="str">
            <v>TOKYO COCA COLA BOTTLINGS</v>
          </cell>
        </row>
        <row r="6384">
          <cell r="A6384" t="str">
            <v>TOKYO COCACOLA BOTTLING INAGIPLANT</v>
          </cell>
        </row>
        <row r="6385">
          <cell r="A6385" t="str">
            <v>TOKYO COCACOLA BOTTLING INAGIPLANT</v>
          </cell>
        </row>
        <row r="6386">
          <cell r="A6386" t="str">
            <v>TOLERIE SOUDURE INDUSTRIELLE</v>
          </cell>
        </row>
        <row r="6387">
          <cell r="A6387" t="str">
            <v>TOLERIE SOUDURE INDUSTRIELLE</v>
          </cell>
        </row>
        <row r="6388">
          <cell r="A6388" t="str">
            <v>TOMA NAPOJE S.R.O</v>
          </cell>
        </row>
        <row r="6389">
          <cell r="A6389" t="str">
            <v>TONGYANG NYLON CO., LTD.</v>
          </cell>
        </row>
        <row r="6390">
          <cell r="A6390" t="str">
            <v>TONGYANG NYLON CO., LTD.</v>
          </cell>
        </row>
        <row r="6391">
          <cell r="A6391" t="str">
            <v>TONICAL TRADING</v>
          </cell>
        </row>
        <row r="6392">
          <cell r="A6392" t="str">
            <v>TONICAL TRADING</v>
          </cell>
        </row>
        <row r="6393">
          <cell r="A6393" t="str">
            <v>TONUS</v>
          </cell>
        </row>
        <row r="6394">
          <cell r="A6394" t="str">
            <v>TOP FORDERTECHNIK GMBH</v>
          </cell>
        </row>
        <row r="6395">
          <cell r="A6395" t="str">
            <v>TOP FORDERTECHNIK GMBH</v>
          </cell>
        </row>
        <row r="6396">
          <cell r="A6396" t="str">
            <v>TOPPAN PRINTING CO., LTD</v>
          </cell>
        </row>
        <row r="6397">
          <cell r="A6397" t="str">
            <v>TOPPAN PRINTING CO., LTD</v>
          </cell>
        </row>
        <row r="6398">
          <cell r="A6398" t="str">
            <v>TOPWAVE EUROPE S.A</v>
          </cell>
        </row>
        <row r="6399">
          <cell r="A6399" t="str">
            <v>TOPWAVE INDUSTRIES, LTD</v>
          </cell>
        </row>
        <row r="6400">
          <cell r="A6400" t="str">
            <v>TOPWAVE INDUSTRIES, LTD</v>
          </cell>
        </row>
        <row r="6401">
          <cell r="A6401" t="str">
            <v>TOPWAVE INTERNATIONAL, INC</v>
          </cell>
        </row>
        <row r="6402">
          <cell r="A6402" t="str">
            <v>TOPWAVE INTERNATIONAL, INC</v>
          </cell>
        </row>
        <row r="6403">
          <cell r="A6403" t="str">
            <v>TORRENOBLE</v>
          </cell>
        </row>
        <row r="6404">
          <cell r="A6404" t="str">
            <v>TOYO SEIKAN KIYAMA PLANT</v>
          </cell>
        </row>
        <row r="6405">
          <cell r="A6405" t="str">
            <v>TOYO SEIKAN KUKI PLANT</v>
          </cell>
        </row>
        <row r="6406">
          <cell r="A6406" t="str">
            <v>TOYO SEIKAN KUKI PLANT</v>
          </cell>
        </row>
        <row r="6407">
          <cell r="A6407" t="str">
            <v>TOYO SEIKAN OSAKA PLANT</v>
          </cell>
        </row>
        <row r="6408">
          <cell r="A6408" t="str">
            <v>TOYO SEIKAN OSAKA PLANT</v>
          </cell>
        </row>
        <row r="6409">
          <cell r="A6409" t="str">
            <v>TRANS-ATLANTIC PREFORMS LTD</v>
          </cell>
        </row>
        <row r="6410">
          <cell r="A6410" t="str">
            <v>TRANSMED SAL</v>
          </cell>
        </row>
        <row r="6411">
          <cell r="A6411" t="str">
            <v>TRANSREG SA</v>
          </cell>
        </row>
        <row r="6412">
          <cell r="A6412" t="str">
            <v>TRANSREG SA</v>
          </cell>
        </row>
        <row r="6413">
          <cell r="A6413" t="str">
            <v>TRAPPO L. S.A</v>
          </cell>
        </row>
        <row r="6414">
          <cell r="A6414" t="str">
            <v>TRAPPO L. S.A</v>
          </cell>
        </row>
        <row r="6415">
          <cell r="A6415" t="str">
            <v>TRES SOLES S.A. DE C.V.</v>
          </cell>
        </row>
        <row r="6416">
          <cell r="A6416" t="str">
            <v>TRES SOLES S.A. DE C.V.</v>
          </cell>
        </row>
        <row r="6417">
          <cell r="A6417" t="str">
            <v>TRICHON</v>
          </cell>
        </row>
        <row r="6418">
          <cell r="A6418" t="str">
            <v>TRICHON</v>
          </cell>
        </row>
        <row r="6419">
          <cell r="A6419" t="str">
            <v>TRIMAD D.O.O.</v>
          </cell>
        </row>
        <row r="6420">
          <cell r="A6420" t="str">
            <v>TROPIC SA</v>
          </cell>
        </row>
        <row r="6421">
          <cell r="A6421" t="str">
            <v>TROPIC SA</v>
          </cell>
        </row>
        <row r="6422">
          <cell r="A6422" t="str">
            <v>TROPICANA EUROPE</v>
          </cell>
        </row>
        <row r="6423">
          <cell r="A6423" t="str">
            <v>TRUE ALASKA BOTTLING</v>
          </cell>
        </row>
        <row r="6424">
          <cell r="A6424" t="str">
            <v>TRW SA</v>
          </cell>
        </row>
        <row r="6425">
          <cell r="A6425" t="str">
            <v>TUFFLINE LTD</v>
          </cell>
        </row>
        <row r="6426">
          <cell r="A6426" t="str">
            <v>TUFFLINE LTD</v>
          </cell>
        </row>
        <row r="6427">
          <cell r="A6427" t="str">
            <v>TULLINS ENTERPRISES LTD</v>
          </cell>
        </row>
        <row r="6428">
          <cell r="A6428" t="str">
            <v>TUNISIE LAIT S.A</v>
          </cell>
        </row>
        <row r="6429">
          <cell r="A6429" t="str">
            <v>TUNISIE LAIT S.A.</v>
          </cell>
        </row>
        <row r="6430">
          <cell r="A6430" t="str">
            <v>TUNISIE LAIT S.A.</v>
          </cell>
        </row>
        <row r="6431">
          <cell r="A6431" t="str">
            <v>TURICUM LLC</v>
          </cell>
        </row>
        <row r="6432">
          <cell r="A6432" t="str">
            <v>TURICUM LLC</v>
          </cell>
        </row>
        <row r="6433">
          <cell r="A6433" t="str">
            <v>TURKMENISTAN COCA COLA BOTTLERS LTD</v>
          </cell>
        </row>
        <row r="6434">
          <cell r="A6434" t="str">
            <v>TWINPACK</v>
          </cell>
        </row>
        <row r="6435">
          <cell r="A6435" t="str">
            <v>TWINPAK INC</v>
          </cell>
        </row>
        <row r="6436">
          <cell r="A6436" t="str">
            <v>TWINPAK INC</v>
          </cell>
        </row>
        <row r="6437">
          <cell r="A6437" t="str">
            <v>TYMBARK-MASPEX SLOVAKIA S.R.O</v>
          </cell>
        </row>
        <row r="6438">
          <cell r="A6438" t="str">
            <v>U.P.S.</v>
          </cell>
        </row>
        <row r="6439">
          <cell r="A6439" t="str">
            <v>U.P.S.</v>
          </cell>
        </row>
        <row r="6440">
          <cell r="A6440" t="str">
            <v>UAB SVYTURYS-UTENOS ALUS</v>
          </cell>
        </row>
        <row r="6441">
          <cell r="A6441" t="str">
            <v>UBERLANDIA REFRESCO S.A.</v>
          </cell>
        </row>
        <row r="6442">
          <cell r="A6442" t="str">
            <v>UBERLANDIA REFRESCO S.A.</v>
          </cell>
        </row>
        <row r="6443">
          <cell r="A6443" t="str">
            <v>UBF-NL SU NASSAUKADE (NL)</v>
          </cell>
        </row>
        <row r="6444">
          <cell r="A6444" t="str">
            <v>UBF-SE SU HELSINGBORG</v>
          </cell>
        </row>
        <row r="6445">
          <cell r="A6445" t="str">
            <v>UBF-SE SU HELSINGBORG</v>
          </cell>
        </row>
        <row r="6446">
          <cell r="A6446" t="str">
            <v>UCCOAR GROUPE</v>
          </cell>
        </row>
        <row r="6447">
          <cell r="A6447" t="str">
            <v>UCCOAR GROUPE</v>
          </cell>
        </row>
        <row r="6448">
          <cell r="A6448" t="str">
            <v>UENO CORPORATION HEAD OFFICE</v>
          </cell>
        </row>
        <row r="6449">
          <cell r="A6449" t="str">
            <v>UENO CORPORATION HEAD OFFICE</v>
          </cell>
        </row>
        <row r="6450">
          <cell r="A6450" t="str">
            <v>UENO CORPORATION SANTO PLANT</v>
          </cell>
        </row>
        <row r="6451">
          <cell r="A6451" t="str">
            <v>UENO CORPORATION SANTO PLANT</v>
          </cell>
        </row>
        <row r="6452">
          <cell r="A6452" t="str">
            <v>UFB LOCABAIL, S.A.</v>
          </cell>
        </row>
        <row r="6453">
          <cell r="A6453" t="str">
            <v>UFB LOCABAIL, S.A.</v>
          </cell>
        </row>
        <row r="6454">
          <cell r="A6454" t="str">
            <v>UGARIT BUILDING CO</v>
          </cell>
        </row>
        <row r="6455">
          <cell r="A6455" t="str">
            <v>UGARIT TRADING COMPANY</v>
          </cell>
        </row>
        <row r="6456">
          <cell r="A6456" t="str">
            <v>UJI I FTOHTE TEPELENE SH P.K</v>
          </cell>
        </row>
        <row r="6457">
          <cell r="A6457" t="str">
            <v>UK ENGINEERING SERVICES UK HOUSE</v>
          </cell>
        </row>
        <row r="6458">
          <cell r="A6458" t="str">
            <v>UKRMASHIMPORT</v>
          </cell>
        </row>
        <row r="6459">
          <cell r="A6459" t="str">
            <v>UKRMASHIMPORT</v>
          </cell>
        </row>
        <row r="6460">
          <cell r="A6460" t="str">
            <v>ULIVETO SPA</v>
          </cell>
        </row>
        <row r="6461">
          <cell r="A6461" t="str">
            <v>ULIVETO SPA</v>
          </cell>
        </row>
        <row r="6462">
          <cell r="A6462" t="str">
            <v>UNIFONTES</v>
          </cell>
        </row>
        <row r="6463">
          <cell r="A6463" t="str">
            <v>UNIFONTES</v>
          </cell>
        </row>
        <row r="6464">
          <cell r="A6464" t="str">
            <v>UNIKLAN SA</v>
          </cell>
        </row>
        <row r="6465">
          <cell r="A6465" t="str">
            <v>UNILEVER ANDINA</v>
          </cell>
        </row>
        <row r="6466">
          <cell r="A6466" t="str">
            <v>UNILEVER ANDINA</v>
          </cell>
        </row>
        <row r="6467">
          <cell r="A6467" t="str">
            <v>UNILEVER BEST FOODS</v>
          </cell>
        </row>
        <row r="6468">
          <cell r="A6468" t="str">
            <v>UNILEVER BESTFOODS NEDERLAND</v>
          </cell>
        </row>
        <row r="6469">
          <cell r="A6469" t="str">
            <v>UNILEVER BESTFOODS NEDERLAND BV</v>
          </cell>
        </row>
        <row r="6470">
          <cell r="A6470" t="str">
            <v>UNILEVER BESTFOODS NEDERLAND BV</v>
          </cell>
        </row>
        <row r="6471">
          <cell r="A6471" t="str">
            <v>UNILEVER BESTFOODS SWEDEN</v>
          </cell>
        </row>
        <row r="6472">
          <cell r="A6472" t="str">
            <v>UNILEVER BESTFOODS SWEDEN</v>
          </cell>
        </row>
        <row r="6473">
          <cell r="A6473" t="str">
            <v>UNILEVER FRANCE</v>
          </cell>
        </row>
        <row r="6474">
          <cell r="A6474" t="str">
            <v>UNILEVER PHOENIX GMBH</v>
          </cell>
        </row>
        <row r="6475">
          <cell r="A6475" t="str">
            <v>UNILEVER PHOENIX GMBH</v>
          </cell>
        </row>
        <row r="6476">
          <cell r="A6476" t="str">
            <v>UNILEVER PLOSKA S.A</v>
          </cell>
        </row>
        <row r="6477">
          <cell r="A6477" t="str">
            <v>UNILEVER POLSKA S.A.</v>
          </cell>
        </row>
        <row r="6478">
          <cell r="A6478" t="str">
            <v>UNILEVER RESEARCH COLWORTH</v>
          </cell>
        </row>
        <row r="6479">
          <cell r="A6479" t="str">
            <v>UNILEVER RESEARCH COLWORTH</v>
          </cell>
        </row>
        <row r="6480">
          <cell r="A6480" t="str">
            <v>UNIMILK LIPETSK</v>
          </cell>
        </row>
        <row r="6481">
          <cell r="A6481" t="str">
            <v>UNIMILK LIPETSK</v>
          </cell>
        </row>
        <row r="6482">
          <cell r="A6482" t="str">
            <v>UNION CAMEROUNAISE DE BRASSERIES</v>
          </cell>
        </row>
        <row r="6483">
          <cell r="A6483" t="str">
            <v>UNION CAMEROUNAISE DE BRASSERIES</v>
          </cell>
        </row>
        <row r="6484">
          <cell r="A6484" t="str">
            <v>UNION DES COOPERATIVES AGRICOLES</v>
          </cell>
        </row>
        <row r="6485">
          <cell r="A6485" t="str">
            <v>UNION DES COOPERATIVES AGRICOLES</v>
          </cell>
        </row>
        <row r="6486">
          <cell r="A6486" t="str">
            <v>UNIPACK</v>
          </cell>
        </row>
        <row r="6487">
          <cell r="A6487" t="str">
            <v>UNIPACK 2000 KFT</v>
          </cell>
        </row>
        <row r="6488">
          <cell r="A6488" t="str">
            <v>UNIPACK 2000 KFT</v>
          </cell>
        </row>
        <row r="6489">
          <cell r="A6489" t="str">
            <v>UNIPET S.A.</v>
          </cell>
        </row>
        <row r="6490">
          <cell r="A6490" t="str">
            <v>UNIPLAST</v>
          </cell>
        </row>
        <row r="6491">
          <cell r="A6491" t="str">
            <v>UNI-PRESIDENT</v>
          </cell>
        </row>
        <row r="6492">
          <cell r="A6492" t="str">
            <v>UNI-PRESIDENT</v>
          </cell>
        </row>
        <row r="6493">
          <cell r="A6493" t="str">
            <v>UNIR</v>
          </cell>
        </row>
        <row r="6494">
          <cell r="A6494" t="str">
            <v>UNIR</v>
          </cell>
        </row>
        <row r="6495">
          <cell r="A6495" t="str">
            <v>UNIREA SA IASI</v>
          </cell>
        </row>
        <row r="6496">
          <cell r="A6496" t="str">
            <v>UNITED BEVERAGE COMPANY W.L.L</v>
          </cell>
        </row>
        <row r="6497">
          <cell r="A6497" t="str">
            <v>UNITED BEVERAGES SALES LIMITED</v>
          </cell>
        </row>
        <row r="6498">
          <cell r="A6498" t="str">
            <v>UNITED COMPANY FOR OILS AND</v>
          </cell>
        </row>
        <row r="6499">
          <cell r="A6499" t="str">
            <v>UNITED SOFT DRINKS</v>
          </cell>
        </row>
        <row r="6500">
          <cell r="A6500" t="str">
            <v>UNITED SOFT DRINKS</v>
          </cell>
        </row>
        <row r="6501">
          <cell r="A6501" t="str">
            <v>UNITED SOFT DRINKS</v>
          </cell>
        </row>
        <row r="6502">
          <cell r="A6502" t="str">
            <v>UNITED SOFT DRINKS</v>
          </cell>
        </row>
        <row r="6503">
          <cell r="A6503" t="str">
            <v>UNITED SOFT DRINKS B.V</v>
          </cell>
        </row>
        <row r="6504">
          <cell r="A6504" t="str">
            <v>UNIVER PRODUCT ZRT</v>
          </cell>
        </row>
        <row r="6505">
          <cell r="A6505" t="str">
            <v>UNIVERSAL TRADING JERSEY LTD</v>
          </cell>
        </row>
        <row r="6506">
          <cell r="A6506" t="str">
            <v>UNIVERSAL TRADING JERSEY LTD</v>
          </cell>
        </row>
        <row r="6507">
          <cell r="A6507" t="str">
            <v>UNIX</v>
          </cell>
        </row>
        <row r="6508">
          <cell r="A6508" t="str">
            <v>UNOPET C.A.</v>
          </cell>
        </row>
        <row r="6509">
          <cell r="A6509" t="str">
            <v>UNOPET C.A.</v>
          </cell>
        </row>
        <row r="6510">
          <cell r="A6510" t="str">
            <v>URBACHER MINEALQUELLEN GMBH</v>
          </cell>
        </row>
        <row r="6511">
          <cell r="A6511" t="str">
            <v>URBACHER MINEALQUELLEN GMBH</v>
          </cell>
        </row>
        <row r="6512">
          <cell r="A6512" t="str">
            <v>USINE EAU POTABLE</v>
          </cell>
        </row>
        <row r="6513">
          <cell r="A6513" t="str">
            <v>USINE EAU POTABLE</v>
          </cell>
        </row>
        <row r="6514">
          <cell r="A6514" t="str">
            <v>USKOK D.D.</v>
          </cell>
        </row>
        <row r="6515">
          <cell r="A6515" t="str">
            <v>USOCOME</v>
          </cell>
        </row>
        <row r="6516">
          <cell r="A6516" t="str">
            <v>USOCOME</v>
          </cell>
        </row>
        <row r="6517">
          <cell r="A6517" t="str">
            <v>USTRONIANKA</v>
          </cell>
        </row>
        <row r="6518">
          <cell r="A6518" t="str">
            <v>USTRONIANKA SP.Z.O.O.</v>
          </cell>
        </row>
        <row r="6519">
          <cell r="A6519" t="str">
            <v>USVAL</v>
          </cell>
        </row>
        <row r="6520">
          <cell r="A6520" t="str">
            <v>USVAL COOPERATIVE LAITIERE</v>
          </cell>
        </row>
        <row r="6521">
          <cell r="A6521" t="str">
            <v>UTSUNOMIYA MITSUBISHI P.INC.</v>
          </cell>
        </row>
        <row r="6522">
          <cell r="A6522" t="str">
            <v>UTSUNOMIYA MITSUBISHI P.INC.</v>
          </cell>
        </row>
        <row r="6523">
          <cell r="A6523" t="str">
            <v>V.A.P./ P. KOUGIOS - PEPSI</v>
          </cell>
        </row>
        <row r="6524">
          <cell r="A6524" t="str">
            <v>V.A.P./ P. KOUGIOS - PEPSI</v>
          </cell>
        </row>
        <row r="6525">
          <cell r="A6525" t="str">
            <v>VAL.SERVICE INTERNATIONAL</v>
          </cell>
        </row>
        <row r="6526">
          <cell r="A6526" t="str">
            <v>VAL.SERVICE INTERNATIONAL</v>
          </cell>
        </row>
        <row r="6527">
          <cell r="A6527" t="str">
            <v>VALBERT</v>
          </cell>
        </row>
        <row r="6528">
          <cell r="A6528" t="str">
            <v>VALBERT</v>
          </cell>
        </row>
        <row r="6529">
          <cell r="A6529" t="str">
            <v>VAN DEN BERGH</v>
          </cell>
        </row>
        <row r="6530">
          <cell r="A6530" t="str">
            <v>VAN DEN BERGH</v>
          </cell>
        </row>
        <row r="6531">
          <cell r="A6531" t="str">
            <v>VAN DER MOLEN</v>
          </cell>
        </row>
        <row r="6532">
          <cell r="A6532" t="str">
            <v>VAN DER MOLEN</v>
          </cell>
        </row>
        <row r="6533">
          <cell r="A6533" t="str">
            <v>VANDEMOORTELLE INDUSTRIE</v>
          </cell>
        </row>
        <row r="6534">
          <cell r="A6534" t="str">
            <v>VANDEMOORTELLE INDUSTRIE</v>
          </cell>
        </row>
        <row r="6535">
          <cell r="A6535" t="str">
            <v>VARIOFORM PET VERPACKUNG GMBH</v>
          </cell>
        </row>
        <row r="6536">
          <cell r="A6536" t="str">
            <v>VARIOFORM PET VERPACKUNG GMBH</v>
          </cell>
        </row>
        <row r="6537">
          <cell r="A6537" t="str">
            <v>VARTILEN</v>
          </cell>
        </row>
        <row r="6538">
          <cell r="A6538" t="str">
            <v>VARTILEN</v>
          </cell>
        </row>
        <row r="6539">
          <cell r="A6539" t="str">
            <v>VARUN BEVERAGES LTD</v>
          </cell>
        </row>
        <row r="6540">
          <cell r="A6540" t="str">
            <v>VARUN BEVERAGES LTD</v>
          </cell>
        </row>
        <row r="6541">
          <cell r="A6541" t="str">
            <v>VASCAL</v>
          </cell>
        </row>
        <row r="6542">
          <cell r="A6542" t="str">
            <v>VASCAL</v>
          </cell>
        </row>
        <row r="6543">
          <cell r="A6543" t="str">
            <v>VEDIOR BIS</v>
          </cell>
        </row>
        <row r="6544">
          <cell r="A6544" t="str">
            <v>VERBAND DER DEUTSCHEN</v>
          </cell>
        </row>
        <row r="6545">
          <cell r="A6545" t="str">
            <v>VERBAND DER DEUTSCHEN</v>
          </cell>
        </row>
        <row r="6546">
          <cell r="A6546" t="str">
            <v>VERGA ANTONIO</v>
          </cell>
        </row>
        <row r="6547">
          <cell r="A6547" t="str">
            <v>VERGA ANTONIO</v>
          </cell>
        </row>
        <row r="6548">
          <cell r="A6548" t="str">
            <v>VERGA ANTONIO SPUMADOR</v>
          </cell>
        </row>
        <row r="6549">
          <cell r="A6549" t="str">
            <v>VERGA ANTONIO SPUMADOR</v>
          </cell>
        </row>
        <row r="6550">
          <cell r="A6550" t="str">
            <v>VERIPLAS CONTAINERS INC.</v>
          </cell>
        </row>
        <row r="6551">
          <cell r="A6551" t="str">
            <v>VERIPLAS CONTAINERS INC.</v>
          </cell>
        </row>
        <row r="6552">
          <cell r="A6552" t="str">
            <v>VERNIERE S.A.</v>
          </cell>
        </row>
        <row r="6553">
          <cell r="A6553" t="str">
            <v>VERNIERE S.A.</v>
          </cell>
        </row>
        <row r="6554">
          <cell r="A6554" t="str">
            <v>VESETA SRO</v>
          </cell>
        </row>
        <row r="6555">
          <cell r="A6555" t="str">
            <v>VESETA SRO</v>
          </cell>
        </row>
        <row r="6556">
          <cell r="A6556" t="str">
            <v>VESETA SRO</v>
          </cell>
        </row>
        <row r="6557">
          <cell r="A6557" t="str">
            <v>VETA SA</v>
          </cell>
        </row>
        <row r="6558">
          <cell r="A6558" t="str">
            <v>VETA SA</v>
          </cell>
        </row>
        <row r="6559">
          <cell r="A6559" t="str">
            <v>VETPROM</v>
          </cell>
        </row>
        <row r="6560">
          <cell r="A6560" t="str">
            <v>VIKING PLASTICS</v>
          </cell>
        </row>
        <row r="6561">
          <cell r="A6561" t="str">
            <v>VIKTOR LOBL NOVAFERM BIO/SERVIS</v>
          </cell>
        </row>
        <row r="6562">
          <cell r="A6562" t="str">
            <v>VILCONTAL ALIMENTAIRE</v>
          </cell>
        </row>
        <row r="6563">
          <cell r="A6563" t="str">
            <v>VILCONTAL ALIMENTAIRE</v>
          </cell>
        </row>
        <row r="6564">
          <cell r="A6564" t="str">
            <v>VILCONTAL ALIMENTAIRE</v>
          </cell>
        </row>
        <row r="6565">
          <cell r="A6565" t="str">
            <v>VILCONTAL ALIMENTAIRE</v>
          </cell>
        </row>
        <row r="6566">
          <cell r="A6566" t="str">
            <v>VILLAVICENCIO</v>
          </cell>
        </row>
        <row r="6567">
          <cell r="A6567" t="str">
            <v>VILLAVICENCIO</v>
          </cell>
        </row>
        <row r="6568">
          <cell r="A6568" t="str">
            <v>VINAIGRERIE DE CARVIN</v>
          </cell>
        </row>
        <row r="6569">
          <cell r="A6569" t="str">
            <v>VINAIGRERIE DE CARVIN</v>
          </cell>
        </row>
        <row r="6570">
          <cell r="A6570" t="str">
            <v>VINDIJA</v>
          </cell>
        </row>
        <row r="6571">
          <cell r="A6571" t="str">
            <v>VINI-ECOTECH LTD</v>
          </cell>
        </row>
        <row r="6572">
          <cell r="A6572" t="str">
            <v>VIP JUICEMAKER</v>
          </cell>
        </row>
        <row r="6573">
          <cell r="A6573" t="str">
            <v>VIPACK (AGUAS DE CARAMULO)</v>
          </cell>
        </row>
        <row r="6574">
          <cell r="A6574" t="str">
            <v>VIPACK (AGUAS DE CARAMULO)</v>
          </cell>
        </row>
        <row r="6575">
          <cell r="A6575" t="str">
            <v>VIRGIN COLA FRANCE</v>
          </cell>
        </row>
        <row r="6576">
          <cell r="A6576" t="str">
            <v>VISIPACK</v>
          </cell>
        </row>
        <row r="6577">
          <cell r="A6577" t="str">
            <v>VISIPACK</v>
          </cell>
        </row>
        <row r="6578">
          <cell r="A6578" t="str">
            <v>VISY</v>
          </cell>
        </row>
        <row r="6579">
          <cell r="A6579" t="str">
            <v>VISY</v>
          </cell>
        </row>
        <row r="6580">
          <cell r="A6580" t="str">
            <v>VISY</v>
          </cell>
        </row>
        <row r="6581">
          <cell r="A6581" t="str">
            <v>VISY PACKAGING VIETNAM LTD</v>
          </cell>
        </row>
        <row r="6582">
          <cell r="A6582" t="str">
            <v>VISY PACKAGING VIETNAM LTD</v>
          </cell>
        </row>
        <row r="6583">
          <cell r="A6583" t="str">
            <v>VISYPACK</v>
          </cell>
        </row>
        <row r="6584">
          <cell r="A6584" t="str">
            <v>VISYPACK</v>
          </cell>
        </row>
        <row r="6585">
          <cell r="A6585" t="str">
            <v>VISYPACK</v>
          </cell>
        </row>
        <row r="6586">
          <cell r="A6586" t="str">
            <v>VISYPACK</v>
          </cell>
        </row>
        <row r="6587">
          <cell r="A6587" t="str">
            <v>VISYPACK BEVERAGE PACKAGING</v>
          </cell>
        </row>
        <row r="6588">
          <cell r="A6588" t="str">
            <v>VISYPACK BEVERAGE PACKAGING</v>
          </cell>
        </row>
        <row r="6589">
          <cell r="A6589" t="str">
            <v>VISYPAK</v>
          </cell>
        </row>
        <row r="6590">
          <cell r="A6590" t="str">
            <v>VISYPAK</v>
          </cell>
        </row>
        <row r="6591">
          <cell r="A6591" t="str">
            <v>VISYPAK PET LTD</v>
          </cell>
        </row>
        <row r="6592">
          <cell r="A6592" t="str">
            <v>VISYPAK PET LTD</v>
          </cell>
        </row>
        <row r="6593">
          <cell r="A6593" t="str">
            <v>VISYPAK PET PTY LTD</v>
          </cell>
        </row>
        <row r="6594">
          <cell r="A6594" t="str">
            <v>VISYPAK PET PTY LTD</v>
          </cell>
        </row>
        <row r="6595">
          <cell r="A6595" t="str">
            <v>VITAL</v>
          </cell>
        </row>
        <row r="6596">
          <cell r="A6596" t="str">
            <v>VITAL</v>
          </cell>
        </row>
        <row r="6597">
          <cell r="A6597" t="str">
            <v>VITAROM IMPEX S.R.L</v>
          </cell>
        </row>
        <row r="6598">
          <cell r="A6598" t="str">
            <v>VITAROM IMPEX S.R.L</v>
          </cell>
        </row>
        <row r="6599">
          <cell r="A6599" t="str">
            <v>VITAROM IMPEX SRL</v>
          </cell>
        </row>
        <row r="6600">
          <cell r="A6600" t="str">
            <v>VITAROM IMPEX SRL</v>
          </cell>
        </row>
        <row r="6601">
          <cell r="A6601" t="str">
            <v>VITAROM IMPEX SRL</v>
          </cell>
        </row>
        <row r="6602">
          <cell r="A6602" t="str">
            <v>VITAROM IMPEX SRL</v>
          </cell>
        </row>
        <row r="6603">
          <cell r="A6603" t="str">
            <v>VITASOY INTERNATIONAL HOLDINGS LTD</v>
          </cell>
        </row>
        <row r="6604">
          <cell r="A6604" t="str">
            <v>VITASOY INTERNATIONAL HOLDINGS LTD</v>
          </cell>
        </row>
        <row r="6605">
          <cell r="A6605" t="str">
            <v>VITOPLASTE</v>
          </cell>
        </row>
        <row r="6606">
          <cell r="A6606" t="str">
            <v>VITOPLASTE</v>
          </cell>
        </row>
        <row r="6607">
          <cell r="A6607" t="str">
            <v>VITTEL</v>
          </cell>
        </row>
        <row r="6608">
          <cell r="A6608" t="str">
            <v>VITTEL</v>
          </cell>
        </row>
        <row r="6609">
          <cell r="A6609" t="str">
            <v>VITTEL S.A</v>
          </cell>
        </row>
        <row r="6610">
          <cell r="A6610" t="str">
            <v>VITTEL S.A</v>
          </cell>
        </row>
        <row r="6611">
          <cell r="A6611" t="str">
            <v>VITTOR CO FOR MINERAL WATER</v>
          </cell>
        </row>
        <row r="6612">
          <cell r="A6612" t="str">
            <v>VITTOR CO FOR MINERAL WATER</v>
          </cell>
        </row>
        <row r="6613">
          <cell r="A6613" t="str">
            <v>VIVARTIA ABEE</v>
          </cell>
        </row>
        <row r="6614">
          <cell r="A6614" t="str">
            <v>VIVARTIA ABEE</v>
          </cell>
        </row>
        <row r="6615">
          <cell r="A6615" t="str">
            <v>VIVARTIA ABEE</v>
          </cell>
        </row>
        <row r="6616">
          <cell r="A6616" t="str">
            <v>VIVARTIA ABEE</v>
          </cell>
        </row>
        <row r="6617">
          <cell r="A6617" t="str">
            <v>VLASINSKA D.D</v>
          </cell>
        </row>
        <row r="6618">
          <cell r="A6618" t="str">
            <v>VODA VODA DOO</v>
          </cell>
        </row>
        <row r="6619">
          <cell r="A6619" t="str">
            <v>VODA VRNJCI</v>
          </cell>
        </row>
        <row r="6620">
          <cell r="A6620" t="str">
            <v>VODA VRNJCI</v>
          </cell>
        </row>
        <row r="6621">
          <cell r="A6621" t="str">
            <v>VOESLAUER MINERAL WASSER AG</v>
          </cell>
        </row>
        <row r="6622">
          <cell r="A6622" t="str">
            <v>VOESLAUER MINERAL WASSER AG</v>
          </cell>
        </row>
        <row r="6623">
          <cell r="A6623" t="str">
            <v>VOESLAUER MINERALWASSER AG</v>
          </cell>
        </row>
        <row r="6624">
          <cell r="A6624" t="str">
            <v>VOESLAUER MINERALWASSER AG</v>
          </cell>
        </row>
        <row r="6625">
          <cell r="A6625" t="str">
            <v>VOLJANKA</v>
          </cell>
        </row>
        <row r="6626">
          <cell r="A6626" t="str">
            <v>VORIDIAN POLYMER</v>
          </cell>
        </row>
        <row r="6627">
          <cell r="A6627" t="str">
            <v>VOSS PRODUCTION AS</v>
          </cell>
        </row>
        <row r="6628">
          <cell r="A6628" t="str">
            <v>VOSS PRODUCTION AS</v>
          </cell>
        </row>
        <row r="6629">
          <cell r="A6629" t="str">
            <v>VOTOMOS</v>
          </cell>
        </row>
        <row r="6630">
          <cell r="A6630" t="str">
            <v>VOTOMOS</v>
          </cell>
        </row>
        <row r="6631">
          <cell r="A6631" t="str">
            <v>VULCANIC PLASTIQUE</v>
          </cell>
        </row>
        <row r="6632">
          <cell r="A6632" t="str">
            <v>VULCANIC PLASTIQUE</v>
          </cell>
        </row>
        <row r="6633">
          <cell r="A6633" t="str">
            <v>VXL PACKAGING SYSTEMS</v>
          </cell>
        </row>
        <row r="6634">
          <cell r="A6634" t="str">
            <v>VXL PACKAGING SYSTEMS</v>
          </cell>
        </row>
        <row r="6635">
          <cell r="A6635" t="str">
            <v>W.N.B. ZAKLAD W ZNINIC</v>
          </cell>
        </row>
        <row r="6636">
          <cell r="A6636" t="str">
            <v>W.N.B. ZAKLAD W ZNINIC</v>
          </cell>
        </row>
        <row r="6637">
          <cell r="A6637" t="str">
            <v>W.U.H. FERNHOLZ GMBH</v>
          </cell>
        </row>
        <row r="6638">
          <cell r="A6638" t="str">
            <v>W.U.H. FERNHOLZ GMBH</v>
          </cell>
        </row>
        <row r="6639">
          <cell r="A6639" t="str">
            <v>WALMARK CO LIMITED</v>
          </cell>
        </row>
        <row r="6640">
          <cell r="A6640" t="str">
            <v>WALMARK CO LIMITED</v>
          </cell>
        </row>
        <row r="6641">
          <cell r="A6641" t="str">
            <v>WALMARK SPOL S.R.O</v>
          </cell>
        </row>
        <row r="6642">
          <cell r="A6642" t="str">
            <v>WELL WELL WELL LIMITED</v>
          </cell>
        </row>
        <row r="6643">
          <cell r="A6643" t="str">
            <v>WELL WELL WELL LTD</v>
          </cell>
        </row>
        <row r="6644">
          <cell r="A6644" t="str">
            <v>WELL WELL WELL LTD</v>
          </cell>
        </row>
        <row r="6645">
          <cell r="A6645" t="str">
            <v>WELLS SOFT DRINKS LTD</v>
          </cell>
        </row>
        <row r="6646">
          <cell r="A6646" t="str">
            <v>WELLS SOFT DRINKS LTD</v>
          </cell>
        </row>
        <row r="6647">
          <cell r="A6647" t="str">
            <v>WELLS SOFT DRINKS LTD</v>
          </cell>
        </row>
        <row r="6648">
          <cell r="A6648" t="str">
            <v>WELLS SOFT DRINKS LTD</v>
          </cell>
        </row>
        <row r="6649">
          <cell r="A6649" t="str">
            <v>WESERGOLD GETRAENKEINDUSTRIE</v>
          </cell>
        </row>
        <row r="6650">
          <cell r="A6650" t="str">
            <v>WESERGOLD GETRAENKEINDUSTRIE</v>
          </cell>
        </row>
        <row r="6651">
          <cell r="A6651" t="str">
            <v>WESTERN CONTAINER</v>
          </cell>
        </row>
        <row r="6652">
          <cell r="A6652" t="str">
            <v>WESTERN CONTAINER</v>
          </cell>
        </row>
        <row r="6653">
          <cell r="A6653" t="str">
            <v>WESTERN CONTAINER</v>
          </cell>
        </row>
        <row r="6654">
          <cell r="A6654" t="str">
            <v>WESTERN CONTAINER</v>
          </cell>
        </row>
        <row r="6655">
          <cell r="A6655" t="str">
            <v>WESTERN CONTAINER</v>
          </cell>
        </row>
        <row r="6656">
          <cell r="A6656" t="str">
            <v>WESTERN CONTAINER</v>
          </cell>
        </row>
        <row r="6657">
          <cell r="A6657" t="str">
            <v>WESTERN CONTAINER BENICIA SHIP</v>
          </cell>
        </row>
        <row r="6658">
          <cell r="A6658" t="str">
            <v>WESTERN CONTAINER BENICIA SHIP</v>
          </cell>
        </row>
        <row r="6659">
          <cell r="A6659" t="str">
            <v>WESTERN CONTAINER CORP.</v>
          </cell>
        </row>
        <row r="6660">
          <cell r="A6660" t="str">
            <v>WESTERN CONTAINER CORPORATION</v>
          </cell>
        </row>
        <row r="6661">
          <cell r="A6661" t="str">
            <v>WESTERN CONTAINER CORPORATION</v>
          </cell>
        </row>
        <row r="6662">
          <cell r="A6662" t="str">
            <v>WESTMANN ENGINEERING GMBH</v>
          </cell>
        </row>
        <row r="6663">
          <cell r="A6663" t="str">
            <v>WESTMANN ENGINEERING GMBH</v>
          </cell>
        </row>
        <row r="6664">
          <cell r="A6664" t="str">
            <v>WILCO A.G</v>
          </cell>
        </row>
        <row r="6665">
          <cell r="A6665" t="str">
            <v>WILCO A.G</v>
          </cell>
        </row>
        <row r="6666">
          <cell r="A6666" t="str">
            <v>WIMBEE</v>
          </cell>
        </row>
        <row r="6667">
          <cell r="A6667" t="str">
            <v>WIMBEE</v>
          </cell>
        </row>
        <row r="6668">
          <cell r="A6668" t="str">
            <v>WIMBEE</v>
          </cell>
        </row>
        <row r="6669">
          <cell r="A6669" t="str">
            <v>WIMBEE</v>
          </cell>
        </row>
        <row r="6670">
          <cell r="A6670" t="str">
            <v>WIN TOP ENGINEERING LTD</v>
          </cell>
        </row>
        <row r="6671">
          <cell r="A6671" t="str">
            <v>WIPACK SA</v>
          </cell>
        </row>
        <row r="6672">
          <cell r="A6672" t="str">
            <v>WIPACK SA</v>
          </cell>
        </row>
        <row r="6673">
          <cell r="A6673" t="str">
            <v>WIS-PAK CENTRAL, INC</v>
          </cell>
        </row>
        <row r="6674">
          <cell r="A6674" t="str">
            <v>WIS-PAK CENTRAL, INC</v>
          </cell>
        </row>
        <row r="6675">
          <cell r="A6675" t="str">
            <v>WISYNCO GROUP LTD</v>
          </cell>
        </row>
        <row r="6676">
          <cell r="A6676" t="str">
            <v>WISYNCO GROUP LTD</v>
          </cell>
        </row>
        <row r="6677">
          <cell r="A6677" t="str">
            <v>WM. BOLTHOUSE FARMS INC</v>
          </cell>
        </row>
        <row r="6678">
          <cell r="A6678" t="str">
            <v>WM. BOLTHOUSE FARMS INC</v>
          </cell>
        </row>
        <row r="6679">
          <cell r="A6679" t="str">
            <v>WNWM,, USTRONIANKA</v>
          </cell>
        </row>
        <row r="6680">
          <cell r="A6680" t="str">
            <v>WNWM,, USTRONIANKA</v>
          </cell>
        </row>
        <row r="6681">
          <cell r="A6681" t="str">
            <v>WOMIR-SPA</v>
          </cell>
        </row>
        <row r="6682">
          <cell r="A6682" t="str">
            <v>WOOBANG TRADING CO, LTD.</v>
          </cell>
        </row>
        <row r="6683">
          <cell r="A6683" t="str">
            <v>WOOBANG TRADING CO, LTD.</v>
          </cell>
        </row>
        <row r="6684">
          <cell r="A6684" t="str">
            <v>WORLD INDUSTRIES GROUP L.L.CL</v>
          </cell>
        </row>
        <row r="6685">
          <cell r="A6685" t="str">
            <v>WORLD WIDE GOURMET</v>
          </cell>
        </row>
        <row r="6686">
          <cell r="A6686" t="str">
            <v>WORLD WIDE GOURMET</v>
          </cell>
        </row>
        <row r="6687">
          <cell r="A6687" t="str">
            <v>WOSANA S.A</v>
          </cell>
        </row>
        <row r="6688">
          <cell r="A6688" t="str">
            <v>WOSANA S.A.</v>
          </cell>
        </row>
        <row r="6689">
          <cell r="A6689" t="str">
            <v>WOSANA S.A.</v>
          </cell>
        </row>
        <row r="6690">
          <cell r="A6690" t="str">
            <v>WUHAN PRESIDENT ENTERPRISES</v>
          </cell>
        </row>
        <row r="6691">
          <cell r="A6691" t="str">
            <v>WUHAN PRESIDENT ENTERPRISES</v>
          </cell>
        </row>
        <row r="6692">
          <cell r="A6692" t="str">
            <v>WUHAN ZHONGFU HEAT RESISTANCE</v>
          </cell>
        </row>
        <row r="6693">
          <cell r="A6693" t="str">
            <v>WUHAN ZIHAI PLASTICS PRODUCTS CO.,</v>
          </cell>
        </row>
        <row r="6694">
          <cell r="A6694" t="str">
            <v>WUHAN ZIHAI PLASTICS PRODUCTS CO.,</v>
          </cell>
        </row>
        <row r="6695">
          <cell r="A6695" t="str">
            <v>WUHAN ZIJIANG PACKING CO.,  LTD</v>
          </cell>
        </row>
        <row r="6696">
          <cell r="A6696" t="str">
            <v>WUHAN ZIJIANG PACKING CO.,  LTD</v>
          </cell>
        </row>
        <row r="6697">
          <cell r="A6697" t="str">
            <v>WVQ GMBH</v>
          </cell>
        </row>
        <row r="6698">
          <cell r="A6698" t="str">
            <v>WYTWORNIA NATURALNYCH WOD</v>
          </cell>
        </row>
        <row r="6699">
          <cell r="A6699" t="str">
            <v>WYTWORNIA NATURALNYCH WOD</v>
          </cell>
        </row>
        <row r="6700">
          <cell r="A6700" t="str">
            <v>WYTWORNIA ZRODLO PNIEWY SP Z.O.O.</v>
          </cell>
        </row>
        <row r="6701">
          <cell r="A6701" t="str">
            <v>WYTWORNIA ZRODLO PNIEWY SP Z.O.O.</v>
          </cell>
        </row>
        <row r="6702">
          <cell r="A6702" t="str">
            <v>XACPET</v>
          </cell>
        </row>
        <row r="6703">
          <cell r="A6703" t="str">
            <v>XACPET</v>
          </cell>
        </row>
        <row r="6704">
          <cell r="A6704" t="str">
            <v>XACTICS PET (PTY) LTD</v>
          </cell>
        </row>
        <row r="6705">
          <cell r="A6705" t="str">
            <v>XACTICS PET (PTY) LTD</v>
          </cell>
        </row>
        <row r="6706">
          <cell r="A6706" t="str">
            <v>XACTICS- PET LTD</v>
          </cell>
        </row>
        <row r="6707">
          <cell r="A6707" t="str">
            <v>XACTICS- PET LTD</v>
          </cell>
        </row>
        <row r="6708">
          <cell r="A6708" t="str">
            <v>XADU LDA,</v>
          </cell>
        </row>
        <row r="6709">
          <cell r="A6709" t="str">
            <v>XADU LDA,</v>
          </cell>
        </row>
        <row r="6710">
          <cell r="A6710" t="str">
            <v>XIAMEN HUA XIN MAO</v>
          </cell>
        </row>
        <row r="6711">
          <cell r="A6711" t="str">
            <v>XIAMEN LUQUAN INDUSTRIES GEN.</v>
          </cell>
        </row>
        <row r="6712">
          <cell r="A6712" t="str">
            <v>XIAMEN LUQUAN INDUSTRIES GEN.</v>
          </cell>
        </row>
        <row r="6713">
          <cell r="A6713" t="str">
            <v>XIAMEN TONG MAO CANNING</v>
          </cell>
        </row>
        <row r="6714">
          <cell r="A6714" t="str">
            <v>XIAMEN TONG MAO CANNING</v>
          </cell>
        </row>
        <row r="6715">
          <cell r="A6715" t="str">
            <v>XIAMEN XIN XING PACKING UNITED CO</v>
          </cell>
        </row>
        <row r="6716">
          <cell r="A6716" t="str">
            <v>XIAMEN XIN XING PACKING UNITED CO</v>
          </cell>
        </row>
        <row r="6717">
          <cell r="A6717" t="str">
            <v>XIAMEN YINLU FOODS CO., LTD</v>
          </cell>
        </row>
        <row r="6718">
          <cell r="A6718" t="str">
            <v>XIAMEN YINLU FOODS CO., LTD</v>
          </cell>
        </row>
        <row r="6719">
          <cell r="A6719" t="str">
            <v>XIAN FULL TIN FOODS CO., LTD</v>
          </cell>
        </row>
        <row r="6720">
          <cell r="A6720" t="str">
            <v>XIAN FULL TIN FOODS CO., LTD</v>
          </cell>
        </row>
        <row r="6721">
          <cell r="A6721" t="str">
            <v>XIAN GREAT EAST PACKAGING CO., LTD</v>
          </cell>
        </row>
        <row r="6722">
          <cell r="A6722" t="str">
            <v>XIAN GREAT EAST PACKAGING CO., LTD</v>
          </cell>
        </row>
        <row r="6723">
          <cell r="A6723" t="str">
            <v>XIAN HUA KUN PACKAGES CO., LTD</v>
          </cell>
        </row>
        <row r="6724">
          <cell r="A6724" t="str">
            <v>XIAN HUA KUN PACKAGES CO., LTD</v>
          </cell>
        </row>
        <row r="6725">
          <cell r="A6725" t="str">
            <v>XIAN ROBUST FOOD COMPANY LTD</v>
          </cell>
        </row>
        <row r="6726">
          <cell r="A6726" t="str">
            <v>XIAN ROBUST FOOD COMPANY LTD</v>
          </cell>
        </row>
        <row r="6727">
          <cell r="A6727" t="str">
            <v>XIAN ZHONGFU HEAT RESISTANCE</v>
          </cell>
        </row>
        <row r="6728">
          <cell r="A6728" t="str">
            <v>XIAN ZHONGFU HEAT RESISTANCE</v>
          </cell>
        </row>
        <row r="6729">
          <cell r="A6729" t="str">
            <v>XIAN ZHONGFU PREFORM CO., LTD</v>
          </cell>
        </row>
        <row r="6730">
          <cell r="A6730" t="str">
            <v>YANCHENG KANGERDA PLASTIC PRODUCT</v>
          </cell>
        </row>
        <row r="6731">
          <cell r="A6731" t="str">
            <v>YANCHENG KANGERDA PLASTIC PRODUCT</v>
          </cell>
        </row>
        <row r="6732">
          <cell r="A6732" t="str">
            <v>YANTAR BREWERY JSC</v>
          </cell>
        </row>
        <row r="6733">
          <cell r="A6733" t="str">
            <v>YANTAR BREWERY JSC</v>
          </cell>
        </row>
        <row r="6734">
          <cell r="A6734" t="str">
            <v>YASSER FAHMY HYDRAULIC ENG.</v>
          </cell>
        </row>
        <row r="6735">
          <cell r="A6735" t="str">
            <v>YD PLASTICS SAPPORO PLANT</v>
          </cell>
        </row>
        <row r="6736">
          <cell r="A6736" t="str">
            <v>YD PLASTICS SAPPORO PLANT</v>
          </cell>
        </row>
        <row r="6737">
          <cell r="A6737" t="str">
            <v>YD PLASTICS TATEBAYASHI PLANT</v>
          </cell>
        </row>
        <row r="6738">
          <cell r="A6738" t="str">
            <v>YD PLASTICS TATEBAYASHI PLANT</v>
          </cell>
        </row>
        <row r="6739">
          <cell r="A6739" t="str">
            <v>YEKATERINBURG FAT COMBINE</v>
          </cell>
        </row>
        <row r="6740">
          <cell r="A6740" t="str">
            <v>YEKATERINBURG FAT COMBINE</v>
          </cell>
        </row>
        <row r="6741">
          <cell r="A6741" t="str">
            <v>YEO HIAP SENG (GUANGZHOU) LTD</v>
          </cell>
        </row>
        <row r="6742">
          <cell r="A6742" t="str">
            <v>YEO HIAP SENG (GUANGZHOU) LTD</v>
          </cell>
        </row>
        <row r="6743">
          <cell r="A6743" t="str">
            <v>YEO HIAP SENG (SHANGHAI) LTD.</v>
          </cell>
        </row>
        <row r="6744">
          <cell r="A6744" t="str">
            <v>YEO HIAP SENG (SHANGHAI) LTD.</v>
          </cell>
        </row>
        <row r="6745">
          <cell r="A6745" t="str">
            <v>YEO HIAP SENG BEVERAGE CO LTD</v>
          </cell>
        </row>
        <row r="6746">
          <cell r="A6746" t="str">
            <v>YEO HIAP SENG BEVERAGE CO LTD</v>
          </cell>
        </row>
        <row r="6747">
          <cell r="A6747" t="str">
            <v>YEO HIAP SENG LIMITED</v>
          </cell>
        </row>
        <row r="6748">
          <cell r="A6748" t="str">
            <v>YEO HIAP SENG LIMITED</v>
          </cell>
        </row>
        <row r="6749">
          <cell r="A6749" t="str">
            <v>YILI TIANJIN DAIRY FACTORY</v>
          </cell>
        </row>
        <row r="6750">
          <cell r="A6750" t="str">
            <v>YILI TIANJIN DAIRY FACTORY</v>
          </cell>
        </row>
        <row r="6751">
          <cell r="A6751" t="str">
            <v>YOLI DE ACAPULCO S.A. DE C.V.</v>
          </cell>
        </row>
        <row r="6752">
          <cell r="A6752" t="str">
            <v>YOLI DE ACAPULCO S.A. DE C.V.</v>
          </cell>
        </row>
        <row r="6753">
          <cell r="A6753" t="str">
            <v>YOPLAIT</v>
          </cell>
        </row>
        <row r="6754">
          <cell r="A6754" t="str">
            <v>YOPLAIT</v>
          </cell>
        </row>
        <row r="6755">
          <cell r="A6755" t="str">
            <v>YOPLAIT FRANCE SAS</v>
          </cell>
        </row>
        <row r="6756">
          <cell r="A6756" t="str">
            <v>YOPLAIT FRANCE SAS</v>
          </cell>
        </row>
        <row r="6757">
          <cell r="A6757" t="str">
            <v>YOPLAIT FRANCE SAS</v>
          </cell>
        </row>
        <row r="6758">
          <cell r="A6758" t="str">
            <v>YORKSHIRE BEARINGS</v>
          </cell>
        </row>
        <row r="6759">
          <cell r="A6759" t="str">
            <v>YOSHINO AMERICA CORPORATION</v>
          </cell>
        </row>
        <row r="6760">
          <cell r="A6760" t="str">
            <v>YOSHINO AMERICA CORPORATION</v>
          </cell>
        </row>
        <row r="6761">
          <cell r="A6761" t="str">
            <v>YOSHINO KOGYOSHO HEAD OFFICE</v>
          </cell>
        </row>
        <row r="6762">
          <cell r="A6762" t="str">
            <v>YOSHINO KOGYOSHO HEAD OFFICE</v>
          </cell>
        </row>
        <row r="6763">
          <cell r="A6763" t="str">
            <v>YOSHINO KOGYOSHO MATSUDO PLANT</v>
          </cell>
        </row>
        <row r="6764">
          <cell r="A6764" t="str">
            <v>YOSHINO KOGYOSHO MATSUDO PLANT</v>
          </cell>
        </row>
        <row r="6765">
          <cell r="A6765" t="str">
            <v>YOSHINO KOGYOSHO TSUKUBA PLANT</v>
          </cell>
        </row>
        <row r="6766">
          <cell r="A6766" t="str">
            <v>YOSHINO KOGYOSHO TSUKUBA PLANT</v>
          </cell>
        </row>
        <row r="6767">
          <cell r="A6767" t="str">
            <v>YOUNGLIM CORPORATION</v>
          </cell>
        </row>
        <row r="6768">
          <cell r="A6768" t="str">
            <v>YUG RUSSI</v>
          </cell>
        </row>
        <row r="6769">
          <cell r="A6769" t="str">
            <v>YUG RUSSI</v>
          </cell>
        </row>
        <row r="6770">
          <cell r="A6770" t="str">
            <v>YUGAGROSERVICE</v>
          </cell>
        </row>
        <row r="6771">
          <cell r="A6771" t="str">
            <v>YUGAGROSERVICE</v>
          </cell>
        </row>
        <row r="6772">
          <cell r="A6772" t="str">
            <v>Z.T KRUSZWICA SA</v>
          </cell>
        </row>
        <row r="6773">
          <cell r="A6773" t="str">
            <v>Z.T KRUSZWICA SA</v>
          </cell>
        </row>
        <row r="6774">
          <cell r="A6774" t="str">
            <v>ZAKLAD PRODUKCYJNO-HANDLOWO-</v>
          </cell>
        </row>
        <row r="6775">
          <cell r="A6775" t="str">
            <v>ZAO IRKOURSKPICHEPROM</v>
          </cell>
        </row>
        <row r="6776">
          <cell r="A6776" t="str">
            <v>ZAO IRKOURSKPICHEPROM</v>
          </cell>
        </row>
        <row r="6777">
          <cell r="A6777" t="str">
            <v>ZAO MIRGORODSKY ZAVOD MINVOD</v>
          </cell>
        </row>
        <row r="6778">
          <cell r="A6778" t="str">
            <v>ZAO PIVOVARNI IVANA TARANOVA ZOA</v>
          </cell>
        </row>
        <row r="6779">
          <cell r="A6779" t="str">
            <v>ZAO PIVOVARNI IVANA TARANOVA ZOA</v>
          </cell>
        </row>
        <row r="6780">
          <cell r="A6780" t="str">
            <v>ZAPADOSIOVENSKE ZRIENDLA</v>
          </cell>
        </row>
        <row r="6781">
          <cell r="A6781" t="str">
            <v>ZAPADOSLOVENSKE ZRIEDLA A.S.</v>
          </cell>
        </row>
        <row r="6782">
          <cell r="A6782" t="str">
            <v>ZAPATA ENVASES (PLANTA MAZATLAN)</v>
          </cell>
        </row>
        <row r="6783">
          <cell r="A6783" t="str">
            <v>ZAPATA ENVASES APIZACO</v>
          </cell>
        </row>
        <row r="6784">
          <cell r="A6784" t="str">
            <v>ZAPATA ENVASES APIZACO</v>
          </cell>
        </row>
        <row r="6785">
          <cell r="A6785" t="str">
            <v>ZECCHETTI S.R.L.</v>
          </cell>
        </row>
        <row r="6786">
          <cell r="A6786" t="str">
            <v>ZECCHETTI S.R.L.</v>
          </cell>
        </row>
        <row r="6787">
          <cell r="A6787" t="str">
            <v>ZENTES UNITEX GMBH</v>
          </cell>
        </row>
        <row r="6788">
          <cell r="A6788" t="str">
            <v>ZENTES UNITEX GMBH</v>
          </cell>
        </row>
        <row r="6789">
          <cell r="A6789" t="str">
            <v>ZESPOL UZDROWISK KLODZKICI SA</v>
          </cell>
        </row>
        <row r="6790">
          <cell r="A6790" t="str">
            <v>ZESTO</v>
          </cell>
        </row>
        <row r="6791">
          <cell r="A6791" t="str">
            <v>ZESTO</v>
          </cell>
        </row>
        <row r="6792">
          <cell r="A6792" t="str">
            <v>ZHEJIANG ZHONGDA TECHNICAL IMPORT</v>
          </cell>
        </row>
        <row r="6793">
          <cell r="A6793" t="str">
            <v>ZHEJIANG ZHONGDA TECHNICAL IMPORT</v>
          </cell>
        </row>
        <row r="6794">
          <cell r="A6794" t="str">
            <v>ZHENGZHOU FULL TIN FOOD CO., LTD</v>
          </cell>
        </row>
        <row r="6795">
          <cell r="A6795" t="str">
            <v>ZHENGZHOU FULL TIN FOOD CO., LTD</v>
          </cell>
        </row>
        <row r="6796">
          <cell r="A6796" t="str">
            <v>ZHENGZHOU ZIJIANG PACKAGING CO. LTD</v>
          </cell>
        </row>
        <row r="6797">
          <cell r="A6797" t="str">
            <v>ZHENGZHOU ZIJIANG PACKAGING CO. LTD</v>
          </cell>
        </row>
        <row r="6798">
          <cell r="A6798" t="str">
            <v>ZHONGSHAN ROBUST HEALTH</v>
          </cell>
        </row>
        <row r="6799">
          <cell r="A6799" t="str">
            <v>ZHONGSHAN ROBUST HEALTH</v>
          </cell>
        </row>
        <row r="6800">
          <cell r="A6800" t="str">
            <v>ZHONGSHAN ROBUST HEALTH</v>
          </cell>
        </row>
        <row r="6801">
          <cell r="A6801" t="str">
            <v>ZHONGSHAN ROBUST HEALTH PRODUCT CO.</v>
          </cell>
        </row>
        <row r="6802">
          <cell r="A6802" t="str">
            <v>ZHONGSHAN ROBUST HEALTH PRODUCT CO.</v>
          </cell>
        </row>
        <row r="6803">
          <cell r="A6803" t="str">
            <v>ZHUHAI ZHONGFU INDUSTRIAL GROUP</v>
          </cell>
        </row>
        <row r="6804">
          <cell r="A6804" t="str">
            <v>ZHUHAI ZHONGFU INDUSTRIAL GROUP</v>
          </cell>
        </row>
        <row r="6805">
          <cell r="A6805" t="str">
            <v>ZHUHAI ZHONGFU PLASTIC BOTTLE</v>
          </cell>
        </row>
        <row r="6806">
          <cell r="A6806" t="str">
            <v>ZIJIANG PACKING CO. LTD</v>
          </cell>
        </row>
        <row r="6807">
          <cell r="A6807" t="str">
            <v>ZIL COMPANY LTD</v>
          </cell>
        </row>
        <row r="6808">
          <cell r="A6808" t="str">
            <v>ZIL COMPANY LTD</v>
          </cell>
        </row>
        <row r="6809">
          <cell r="A6809" t="str">
            <v>ZUMOS PASCUAL, S.L.U.</v>
          </cell>
        </row>
        <row r="6810">
          <cell r="A6810" t="str">
            <v>ZUMOS PASCUAL, S.L.U.</v>
          </cell>
        </row>
        <row r="6811">
          <cell r="A6811" t="str">
            <v>ZVIJEZDA</v>
          </cell>
        </row>
        <row r="6812">
          <cell r="A6812" t="str">
            <v>ZVIJEZDA</v>
          </cell>
        </row>
        <row r="6813">
          <cell r="A6813" t="str">
            <v>ZYWIEC ZDROJ S.A</v>
          </cell>
        </row>
        <row r="6814">
          <cell r="A6814" t="str">
            <v>ZYWIEC ZRODJ</v>
          </cell>
        </row>
        <row r="6815">
          <cell r="A6815" t="str">
            <v>ZYWIEC ZRODJ</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O4 5174"/>
      <sheetName val="SBO04  4032"/>
      <sheetName val="SBO12 5247"/>
      <sheetName val="SBO06 10049"/>
      <sheetName val="COMBI 14"/>
      <sheetName val="recap prix"/>
      <sheetName val="COST SCHEDULE"/>
      <sheetName val="SELLING PRICE SCHEDULE"/>
      <sheetName val="schedule"/>
      <sheetName val="schedule px vente"/>
      <sheetName val="msg dde D Bierg"/>
      <sheetName val="annexe prix "/>
    </sheetNames>
    <sheetDataSet>
      <sheetData sheetId="0" refreshError="1"/>
      <sheetData sheetId="1" refreshError="1"/>
      <sheetData sheetId="2" refreshError="1"/>
      <sheetData sheetId="3">
        <row r="5">
          <cell r="B5">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w country MU"/>
      <sheetName val="calcul de la marge"/>
      <sheetName val="Simulation PR"/>
      <sheetName val="GOLD PLUS"/>
      <sheetName val="Feuil1"/>
      <sheetName val="Tp Masque"/>
      <sheetName val="VISITE TECHNIQUE"/>
      <sheetName val="TEST DE REMISE EN ROUTE"/>
      <sheetName val="tm"/>
      <sheetName val="PR ANNUEL"/>
      <sheetName val="PMP ANNUEL"/>
      <sheetName val="PR Cumul"/>
      <sheetName val="Tarification"/>
    </sheetNames>
    <sheetDataSet>
      <sheetData sheetId="0" refreshError="1"/>
      <sheetData sheetId="1" refreshError="1"/>
      <sheetData sheetId="2" refreshError="1"/>
      <sheetData sheetId="3" refreshError="1"/>
      <sheetData sheetId="4" refreshError="1">
        <row r="4">
          <cell r="E4">
            <v>1</v>
          </cell>
        </row>
        <row r="5">
          <cell r="E5">
            <v>2</v>
          </cell>
        </row>
        <row r="6">
          <cell r="E6">
            <v>3</v>
          </cell>
        </row>
        <row r="7">
          <cell r="E7">
            <v>4</v>
          </cell>
        </row>
        <row r="8">
          <cell r="E8">
            <v>5</v>
          </cell>
        </row>
      </sheetData>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 de la marge"/>
      <sheetName val="Simulation PR"/>
      <sheetName val="recap"/>
      <sheetName val="ventilation des prix par module"/>
      <sheetName val="PR ANNUEL"/>
      <sheetName val="tm"/>
      <sheetName val="Feuil1"/>
      <sheetName val="PMP ANNUEL"/>
      <sheetName val="PR Cumul"/>
      <sheetName val="Tarification"/>
    </sheetNames>
    <sheetDataSet>
      <sheetData sheetId="0" refreshError="1"/>
      <sheetData sheetId="1" refreshError="1">
        <row r="14">
          <cell r="E14">
            <v>10</v>
          </cell>
        </row>
        <row r="15">
          <cell r="E15">
            <v>10</v>
          </cell>
        </row>
        <row r="16">
          <cell r="E16">
            <v>152</v>
          </cell>
        </row>
        <row r="17">
          <cell r="E17">
            <v>6000</v>
          </cell>
        </row>
        <row r="18">
          <cell r="E18">
            <v>1600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2">
          <cell r="C2">
            <v>1.1200000000000001</v>
          </cell>
        </row>
        <row r="3">
          <cell r="C3">
            <v>1</v>
          </cell>
        </row>
        <row r="6">
          <cell r="D6">
            <v>1600</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sheetData sheetId="1">
        <row r="25">
          <cell r="E25" t="str">
            <v>price</v>
          </cell>
        </row>
        <row r="26">
          <cell r="E26" t="str">
            <v>reliable machines</v>
          </cell>
        </row>
        <row r="27">
          <cell r="E27" t="str">
            <v>technical support</v>
          </cell>
        </row>
        <row r="28">
          <cell r="E28" t="str">
            <v>other</v>
          </cell>
        </row>
      </sheetData>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 FR"/>
      <sheetName val="U EN"/>
      <sheetName val="S2 FR"/>
      <sheetName val="S2 EN"/>
    </sheetNames>
    <sheetDataSet>
      <sheetData sheetId="0" refreshError="1">
        <row r="2">
          <cell r="F2">
            <v>14</v>
          </cell>
        </row>
        <row r="3">
          <cell r="F3">
            <v>14</v>
          </cell>
        </row>
      </sheetData>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de choix"/>
      <sheetName val="gold contract"/>
    </sheetNames>
    <sheetDataSet>
      <sheetData sheetId="0">
        <row r="32">
          <cell r="H32" t="str">
            <v>AFGHANISTAN</v>
          </cell>
        </row>
        <row r="33">
          <cell r="H33" t="str">
            <v>ALBANIA</v>
          </cell>
        </row>
        <row r="34">
          <cell r="H34" t="str">
            <v>ALGERIA</v>
          </cell>
        </row>
        <row r="35">
          <cell r="H35" t="str">
            <v>AMER.VIRGIN IS.</v>
          </cell>
        </row>
        <row r="36">
          <cell r="H36" t="str">
            <v>ANDORRA</v>
          </cell>
        </row>
        <row r="37">
          <cell r="H37" t="str">
            <v>ANGOLA</v>
          </cell>
        </row>
        <row r="38">
          <cell r="H38" t="str">
            <v>ANGUILLA</v>
          </cell>
        </row>
        <row r="39">
          <cell r="H39" t="str">
            <v>ANTARCTICA</v>
          </cell>
        </row>
        <row r="40">
          <cell r="H40" t="str">
            <v>ANTIGUA/BARBADS</v>
          </cell>
        </row>
        <row r="41">
          <cell r="H41" t="str">
            <v>ARGENTINA</v>
          </cell>
        </row>
        <row r="42">
          <cell r="H42" t="str">
            <v>ARMENIA</v>
          </cell>
        </row>
        <row r="43">
          <cell r="H43" t="str">
            <v>ARUBA</v>
          </cell>
        </row>
        <row r="44">
          <cell r="H44" t="str">
            <v>AUSTRALIA</v>
          </cell>
        </row>
        <row r="45">
          <cell r="H45" t="str">
            <v>AUSTRIA</v>
          </cell>
        </row>
        <row r="46">
          <cell r="H46" t="str">
            <v>AZERBAIJAN</v>
          </cell>
        </row>
        <row r="47">
          <cell r="H47" t="str">
            <v>BAHAMAS</v>
          </cell>
        </row>
        <row r="48">
          <cell r="H48" t="str">
            <v>BANGLADESH</v>
          </cell>
        </row>
        <row r="49">
          <cell r="H49" t="str">
            <v>BARBADOS</v>
          </cell>
        </row>
        <row r="50">
          <cell r="H50" t="str">
            <v>BELGIUM</v>
          </cell>
        </row>
        <row r="51">
          <cell r="H51" t="str">
            <v>BELIZE</v>
          </cell>
        </row>
        <row r="52">
          <cell r="H52" t="str">
            <v>BENIN</v>
          </cell>
        </row>
        <row r="53">
          <cell r="H53" t="str">
            <v>BERMUDA</v>
          </cell>
        </row>
        <row r="54">
          <cell r="H54" t="str">
            <v>BHARAIN</v>
          </cell>
        </row>
        <row r="55">
          <cell r="H55" t="str">
            <v>BHUTAN</v>
          </cell>
        </row>
        <row r="56">
          <cell r="H56" t="str">
            <v>BOLIVIA</v>
          </cell>
        </row>
        <row r="57">
          <cell r="H57" t="str">
            <v>BOSNIA-HERZ.</v>
          </cell>
        </row>
        <row r="58">
          <cell r="H58" t="str">
            <v>BOTSWANA</v>
          </cell>
        </row>
        <row r="59">
          <cell r="H59" t="str">
            <v>BOUVET ISLAND</v>
          </cell>
        </row>
        <row r="60">
          <cell r="H60" t="str">
            <v>BRAZIL</v>
          </cell>
        </row>
        <row r="61">
          <cell r="H61" t="str">
            <v>BRIT.IND.OC.TER</v>
          </cell>
        </row>
        <row r="62">
          <cell r="H62" t="str">
            <v>BRIT.VIRGIN IS.</v>
          </cell>
        </row>
        <row r="63">
          <cell r="H63" t="str">
            <v>BRUNEI DAR-ES-S</v>
          </cell>
        </row>
        <row r="64">
          <cell r="H64" t="str">
            <v>BULGARIA</v>
          </cell>
        </row>
        <row r="65">
          <cell r="H65" t="str">
            <v>BURKINA-FASO</v>
          </cell>
        </row>
        <row r="66">
          <cell r="H66" t="str">
            <v>BURUNDI</v>
          </cell>
        </row>
        <row r="67">
          <cell r="H67" t="str">
            <v>CAMBODIA</v>
          </cell>
        </row>
        <row r="68">
          <cell r="H68" t="str">
            <v>CAMEROON</v>
          </cell>
        </row>
        <row r="69">
          <cell r="H69" t="str">
            <v>CANADA</v>
          </cell>
        </row>
        <row r="70">
          <cell r="H70" t="str">
            <v>CAPE VERDE</v>
          </cell>
        </row>
        <row r="71">
          <cell r="H71" t="str">
            <v>CAYMAN ISLANDS</v>
          </cell>
        </row>
        <row r="72">
          <cell r="H72" t="str">
            <v>CENTRAL AFR.REP</v>
          </cell>
        </row>
        <row r="73">
          <cell r="H73" t="str">
            <v>CHAD</v>
          </cell>
        </row>
        <row r="74">
          <cell r="H74" t="str">
            <v>CHILE</v>
          </cell>
        </row>
        <row r="75">
          <cell r="H75" t="str">
            <v>CHINA</v>
          </cell>
        </row>
        <row r="76">
          <cell r="H76" t="str">
            <v>CHRISTMAS ISLND</v>
          </cell>
        </row>
        <row r="77">
          <cell r="H77" t="str">
            <v>COCONUT ISLANDS</v>
          </cell>
        </row>
        <row r="78">
          <cell r="H78" t="str">
            <v>COLUMBIA</v>
          </cell>
        </row>
        <row r="79">
          <cell r="H79" t="str">
            <v>COMORO</v>
          </cell>
        </row>
        <row r="80">
          <cell r="H80" t="str">
            <v>CONGO</v>
          </cell>
        </row>
        <row r="81">
          <cell r="H81" t="str">
            <v>COOK ISLANDS</v>
          </cell>
        </row>
        <row r="82">
          <cell r="H82" t="str">
            <v>COSTA RICA</v>
          </cell>
        </row>
        <row r="83">
          <cell r="H83" t="str">
            <v>CROATIA</v>
          </cell>
        </row>
        <row r="84">
          <cell r="H84" t="str">
            <v>CUBA</v>
          </cell>
        </row>
        <row r="85">
          <cell r="H85" t="str">
            <v>CYPRUS</v>
          </cell>
        </row>
        <row r="86">
          <cell r="H86" t="str">
            <v>CZECH REPUBLIC</v>
          </cell>
        </row>
        <row r="87">
          <cell r="H87" t="str">
            <v>DENMARK</v>
          </cell>
        </row>
        <row r="88">
          <cell r="H88" t="str">
            <v>DJIBOUTI</v>
          </cell>
        </row>
        <row r="89">
          <cell r="H89" t="str">
            <v>DOMINICA</v>
          </cell>
        </row>
        <row r="90">
          <cell r="H90" t="str">
            <v>DOMINICAN REP.</v>
          </cell>
        </row>
        <row r="91">
          <cell r="H91" t="str">
            <v>DUTCH ANTILLES</v>
          </cell>
        </row>
        <row r="92">
          <cell r="H92" t="str">
            <v>EAST TIMOR</v>
          </cell>
        </row>
        <row r="93">
          <cell r="H93" t="str">
            <v>ECUADOR</v>
          </cell>
        </row>
        <row r="94">
          <cell r="H94" t="str">
            <v>EGYPT</v>
          </cell>
        </row>
        <row r="95">
          <cell r="H95" t="str">
            <v>EL SALVADOR</v>
          </cell>
        </row>
        <row r="96">
          <cell r="H96" t="str">
            <v>EQUATORIAL GUIN</v>
          </cell>
        </row>
        <row r="97">
          <cell r="H97" t="str">
            <v>ERITREA</v>
          </cell>
        </row>
        <row r="98">
          <cell r="H98" t="str">
            <v>ESTONIA</v>
          </cell>
        </row>
        <row r="99">
          <cell r="H99" t="str">
            <v>ETHIOPIA</v>
          </cell>
        </row>
        <row r="100">
          <cell r="H100" t="str">
            <v>FAEROE</v>
          </cell>
        </row>
        <row r="101">
          <cell r="H101" t="str">
            <v>FALKLAND ISLNDS</v>
          </cell>
        </row>
        <row r="102">
          <cell r="H102" t="str">
            <v>FIJI</v>
          </cell>
        </row>
        <row r="103">
          <cell r="H103" t="str">
            <v>FINLAND</v>
          </cell>
        </row>
        <row r="104">
          <cell r="H104" t="str">
            <v>FRANCE</v>
          </cell>
        </row>
        <row r="105">
          <cell r="H105" t="str">
            <v>FRENC.POLYNESIA</v>
          </cell>
        </row>
        <row r="106">
          <cell r="H106" t="str">
            <v>FRENCH GUINEA</v>
          </cell>
        </row>
        <row r="107">
          <cell r="H107" t="str">
            <v>GABON</v>
          </cell>
        </row>
        <row r="108">
          <cell r="H108" t="str">
            <v>GAMBIA</v>
          </cell>
        </row>
        <row r="109">
          <cell r="H109" t="str">
            <v>GEORGIA</v>
          </cell>
        </row>
        <row r="110">
          <cell r="H110" t="str">
            <v>GERMANY</v>
          </cell>
        </row>
        <row r="111">
          <cell r="H111" t="str">
            <v>GHANA</v>
          </cell>
        </row>
        <row r="112">
          <cell r="H112" t="str">
            <v>GIBRALTAR</v>
          </cell>
        </row>
        <row r="113">
          <cell r="H113" t="str">
            <v>GREECE</v>
          </cell>
        </row>
        <row r="114">
          <cell r="H114" t="str">
            <v>GREENLAND</v>
          </cell>
        </row>
        <row r="115">
          <cell r="H115" t="str">
            <v>GRENADA</v>
          </cell>
        </row>
        <row r="116">
          <cell r="H116" t="str">
            <v>GUADELOUPE</v>
          </cell>
        </row>
        <row r="117">
          <cell r="H117" t="str">
            <v>GUAM</v>
          </cell>
        </row>
        <row r="118">
          <cell r="H118" t="str">
            <v>GUATEMALA</v>
          </cell>
        </row>
        <row r="119">
          <cell r="H119" t="str">
            <v>GUINEA</v>
          </cell>
        </row>
        <row r="120">
          <cell r="H120" t="str">
            <v>GUINEA-BISSAU</v>
          </cell>
        </row>
        <row r="121">
          <cell r="H121" t="str">
            <v>GUYANA</v>
          </cell>
        </row>
        <row r="122">
          <cell r="H122" t="str">
            <v>HAITI</v>
          </cell>
        </row>
        <row r="123">
          <cell r="H123" t="str">
            <v>HEARD/MCDON.ISL</v>
          </cell>
        </row>
        <row r="124">
          <cell r="H124" t="str">
            <v>HONDURAS</v>
          </cell>
        </row>
        <row r="125">
          <cell r="H125" t="str">
            <v>HONG KONG</v>
          </cell>
        </row>
        <row r="126">
          <cell r="H126" t="str">
            <v>HUNGARY</v>
          </cell>
        </row>
        <row r="127">
          <cell r="H127" t="str">
            <v>ICELAND</v>
          </cell>
        </row>
        <row r="128">
          <cell r="H128" t="str">
            <v>INDIA</v>
          </cell>
        </row>
        <row r="129">
          <cell r="H129" t="str">
            <v>INDONESIA</v>
          </cell>
        </row>
        <row r="130">
          <cell r="H130" t="str">
            <v>IRAN</v>
          </cell>
        </row>
        <row r="131">
          <cell r="H131" t="str">
            <v>IRAQ</v>
          </cell>
        </row>
        <row r="132">
          <cell r="H132" t="str">
            <v>IRELAND</v>
          </cell>
        </row>
        <row r="133">
          <cell r="H133" t="str">
            <v>ISRAEL</v>
          </cell>
        </row>
        <row r="134">
          <cell r="H134" t="str">
            <v>ITALY</v>
          </cell>
        </row>
        <row r="135">
          <cell r="H135" t="str">
            <v>IVORY COAST</v>
          </cell>
        </row>
        <row r="136">
          <cell r="H136" t="str">
            <v>JAMAICA</v>
          </cell>
        </row>
        <row r="137">
          <cell r="H137" t="str">
            <v>JAPAN</v>
          </cell>
        </row>
        <row r="138">
          <cell r="H138" t="str">
            <v>JORDAN</v>
          </cell>
        </row>
        <row r="139">
          <cell r="H139" t="str">
            <v>KAZAKHSTAN</v>
          </cell>
        </row>
        <row r="140">
          <cell r="H140" t="str">
            <v>KENYA</v>
          </cell>
        </row>
        <row r="141">
          <cell r="H141" t="str">
            <v>KIRGHISTAN</v>
          </cell>
        </row>
        <row r="142">
          <cell r="H142" t="str">
            <v>KIRIBATI</v>
          </cell>
        </row>
        <row r="143">
          <cell r="H143" t="str">
            <v>KUWAIT</v>
          </cell>
        </row>
        <row r="144">
          <cell r="H144" t="str">
            <v>LAOS</v>
          </cell>
        </row>
        <row r="145">
          <cell r="H145" t="str">
            <v>LATVIA</v>
          </cell>
        </row>
        <row r="146">
          <cell r="H146" t="str">
            <v>LEBANON</v>
          </cell>
        </row>
        <row r="147">
          <cell r="H147" t="str">
            <v>LESOTHO</v>
          </cell>
        </row>
        <row r="148">
          <cell r="H148" t="str">
            <v>LIBERIA</v>
          </cell>
        </row>
        <row r="149">
          <cell r="H149" t="str">
            <v>LIBYA</v>
          </cell>
        </row>
        <row r="150">
          <cell r="H150" t="str">
            <v>LIECHTENSTEIN</v>
          </cell>
        </row>
        <row r="151">
          <cell r="H151" t="str">
            <v>LITHUANIA</v>
          </cell>
        </row>
        <row r="152">
          <cell r="H152" t="str">
            <v>LUXEMBOURG</v>
          </cell>
        </row>
        <row r="153">
          <cell r="H153" t="str">
            <v>MACAU</v>
          </cell>
        </row>
        <row r="154">
          <cell r="H154" t="str">
            <v>MACEDONIA</v>
          </cell>
        </row>
        <row r="155">
          <cell r="H155" t="str">
            <v>MADAGASCAR</v>
          </cell>
        </row>
        <row r="156">
          <cell r="H156" t="str">
            <v>MALAWI</v>
          </cell>
        </row>
        <row r="157">
          <cell r="H157" t="str">
            <v>MALAYSIA</v>
          </cell>
        </row>
        <row r="158">
          <cell r="H158" t="str">
            <v>MALDIVES</v>
          </cell>
        </row>
        <row r="159">
          <cell r="H159" t="str">
            <v>MALI</v>
          </cell>
        </row>
        <row r="160">
          <cell r="H160" t="str">
            <v>MALTA</v>
          </cell>
        </row>
        <row r="161">
          <cell r="H161" t="str">
            <v>MARSHALL ISLNDS</v>
          </cell>
        </row>
        <row r="162">
          <cell r="H162" t="str">
            <v>MARTINIQUE</v>
          </cell>
        </row>
        <row r="163">
          <cell r="H163" t="str">
            <v>MAURETANIA</v>
          </cell>
        </row>
        <row r="164">
          <cell r="H164" t="str">
            <v>MAURITIUS</v>
          </cell>
        </row>
        <row r="165">
          <cell r="H165" t="str">
            <v>MAYOTTE</v>
          </cell>
        </row>
        <row r="166">
          <cell r="H166" t="str">
            <v>MEXICO</v>
          </cell>
        </row>
        <row r="167">
          <cell r="H167" t="str">
            <v>MICRONESIA</v>
          </cell>
        </row>
        <row r="168">
          <cell r="H168" t="str">
            <v>MINOR OUTL.ISL.</v>
          </cell>
        </row>
        <row r="169">
          <cell r="H169" t="str">
            <v>MOLDAVIA</v>
          </cell>
        </row>
        <row r="170">
          <cell r="H170" t="str">
            <v>MONACO</v>
          </cell>
        </row>
        <row r="171">
          <cell r="H171" t="str">
            <v>MONGOLIA</v>
          </cell>
        </row>
        <row r="172">
          <cell r="H172" t="str">
            <v>MONTSERRAT</v>
          </cell>
        </row>
        <row r="173">
          <cell r="H173" t="str">
            <v>MOROCCO</v>
          </cell>
        </row>
        <row r="174">
          <cell r="H174" t="str">
            <v>MOZAMBIQUE</v>
          </cell>
        </row>
        <row r="175">
          <cell r="H175" t="str">
            <v>MYANMAR</v>
          </cell>
        </row>
        <row r="176">
          <cell r="H176" t="str">
            <v>N.MARIANA ISLND</v>
          </cell>
        </row>
        <row r="177">
          <cell r="H177" t="str">
            <v>NAMIBIA</v>
          </cell>
        </row>
        <row r="178">
          <cell r="H178" t="str">
            <v>NAURU</v>
          </cell>
        </row>
        <row r="179">
          <cell r="H179" t="str">
            <v>NEPAL</v>
          </cell>
        </row>
        <row r="180">
          <cell r="H180" t="str">
            <v>NETHERLANDS</v>
          </cell>
        </row>
        <row r="181">
          <cell r="H181" t="str">
            <v>NEW CALEDONIA</v>
          </cell>
        </row>
        <row r="182">
          <cell r="H182" t="str">
            <v>NEW ZEALAND</v>
          </cell>
        </row>
        <row r="183">
          <cell r="H183" t="str">
            <v>NICARAGUA</v>
          </cell>
        </row>
        <row r="184">
          <cell r="H184" t="str">
            <v>NIGER</v>
          </cell>
        </row>
        <row r="185">
          <cell r="H185" t="str">
            <v>NIGERIA</v>
          </cell>
        </row>
        <row r="186">
          <cell r="H186" t="str">
            <v>NIUE ISLANDS</v>
          </cell>
        </row>
        <row r="187">
          <cell r="H187" t="str">
            <v>NORFOLK ISLAND</v>
          </cell>
        </row>
        <row r="188">
          <cell r="H188" t="str">
            <v>NORTH KOREA</v>
          </cell>
        </row>
        <row r="189">
          <cell r="H189" t="str">
            <v>NORWAY</v>
          </cell>
        </row>
        <row r="190">
          <cell r="H190" t="str">
            <v>OMAN</v>
          </cell>
        </row>
        <row r="191">
          <cell r="H191" t="str">
            <v>PAKISTAN</v>
          </cell>
        </row>
        <row r="192">
          <cell r="H192" t="str">
            <v>PALAU</v>
          </cell>
        </row>
        <row r="193">
          <cell r="H193" t="str">
            <v>PANAMA</v>
          </cell>
        </row>
        <row r="194">
          <cell r="H194" t="str">
            <v>PAP. NEW GUINEA</v>
          </cell>
        </row>
        <row r="195">
          <cell r="H195" t="str">
            <v>PARAGUAY</v>
          </cell>
        </row>
        <row r="196">
          <cell r="H196" t="str">
            <v>PERU</v>
          </cell>
        </row>
        <row r="197">
          <cell r="H197" t="str">
            <v>PHILIPPINES</v>
          </cell>
        </row>
        <row r="198">
          <cell r="H198" t="str">
            <v>PITCAIRN ISLNDS</v>
          </cell>
        </row>
        <row r="199">
          <cell r="H199" t="str">
            <v>POLAND</v>
          </cell>
        </row>
        <row r="200">
          <cell r="H200" t="str">
            <v>PORTUGAL</v>
          </cell>
        </row>
        <row r="201">
          <cell r="H201" t="str">
            <v>PUERTO RICO</v>
          </cell>
        </row>
        <row r="202">
          <cell r="H202" t="str">
            <v>QATAR</v>
          </cell>
        </row>
        <row r="203">
          <cell r="H203" t="str">
            <v>REUNION</v>
          </cell>
        </row>
        <row r="204">
          <cell r="H204" t="str">
            <v>RUMANIA</v>
          </cell>
        </row>
        <row r="205">
          <cell r="H205" t="str">
            <v>RUSSIAN FED.</v>
          </cell>
        </row>
        <row r="206">
          <cell r="H206" t="str">
            <v>RWANDA</v>
          </cell>
        </row>
        <row r="207">
          <cell r="H207" t="str">
            <v>S.TOME,PRINCIPE</v>
          </cell>
        </row>
        <row r="208">
          <cell r="H208" t="str">
            <v>SAMOA,AMERICAN</v>
          </cell>
        </row>
        <row r="209">
          <cell r="H209" t="str">
            <v>SAN MARINO</v>
          </cell>
        </row>
        <row r="210">
          <cell r="H210" t="str">
            <v>SAUDI ARABIA</v>
          </cell>
        </row>
        <row r="211">
          <cell r="H211" t="str">
            <v>SENEGAL</v>
          </cell>
        </row>
        <row r="212">
          <cell r="H212" t="str">
            <v>SEYCHELLES</v>
          </cell>
        </row>
        <row r="213">
          <cell r="H213" t="str">
            <v>SIERRA LEONE</v>
          </cell>
        </row>
        <row r="214">
          <cell r="H214" t="str">
            <v>SINGAPORE</v>
          </cell>
        </row>
        <row r="215">
          <cell r="H215" t="str">
            <v>SLOVAKIA</v>
          </cell>
        </row>
        <row r="216">
          <cell r="H216" t="str">
            <v>SLOVENIA</v>
          </cell>
        </row>
        <row r="217">
          <cell r="H217" t="str">
            <v>SOLOMON ISLANDS</v>
          </cell>
        </row>
        <row r="218">
          <cell r="H218" t="str">
            <v>SOMALIA</v>
          </cell>
        </row>
        <row r="219">
          <cell r="H219" t="str">
            <v>SOUTH AFRICA</v>
          </cell>
        </row>
        <row r="220">
          <cell r="H220" t="str">
            <v>SOUTH KOREA</v>
          </cell>
        </row>
        <row r="221">
          <cell r="H221" t="str">
            <v>SPAIN</v>
          </cell>
        </row>
        <row r="222">
          <cell r="H222" t="str">
            <v>SRI LANKA</v>
          </cell>
        </row>
        <row r="223">
          <cell r="H223" t="str">
            <v>ST KITTS&amp;NEVIS</v>
          </cell>
        </row>
        <row r="224">
          <cell r="H224" t="str">
            <v>ST. HELENA</v>
          </cell>
        </row>
        <row r="225">
          <cell r="H225" t="str">
            <v>ST. LUCIA</v>
          </cell>
        </row>
        <row r="226">
          <cell r="H226" t="str">
            <v>ST. VINCENT</v>
          </cell>
        </row>
        <row r="227">
          <cell r="H227" t="str">
            <v>ST.PIER,MIQUEL.</v>
          </cell>
        </row>
        <row r="228">
          <cell r="H228" t="str">
            <v>STATELESS</v>
          </cell>
        </row>
        <row r="229">
          <cell r="H229" t="str">
            <v>STH SANDWICH IS</v>
          </cell>
        </row>
        <row r="230">
          <cell r="H230" t="str">
            <v>STH TERR. FRANC</v>
          </cell>
        </row>
        <row r="231">
          <cell r="H231" t="str">
            <v>SUDAN</v>
          </cell>
        </row>
        <row r="232">
          <cell r="H232" t="str">
            <v>SURINAME</v>
          </cell>
        </row>
        <row r="233">
          <cell r="H233" t="str">
            <v>SVALBARD</v>
          </cell>
        </row>
        <row r="234">
          <cell r="H234" t="str">
            <v>SWAZILAND</v>
          </cell>
        </row>
        <row r="235">
          <cell r="H235" t="str">
            <v>SWEDEN</v>
          </cell>
        </row>
        <row r="236">
          <cell r="H236" t="str">
            <v>SWITZERLAND</v>
          </cell>
        </row>
        <row r="237">
          <cell r="H237" t="str">
            <v>SYRIA</v>
          </cell>
        </row>
        <row r="238">
          <cell r="H238" t="str">
            <v>TADZHIKISTAN</v>
          </cell>
        </row>
        <row r="239">
          <cell r="H239" t="str">
            <v>TAIWAN</v>
          </cell>
        </row>
        <row r="240">
          <cell r="H240" t="str">
            <v>TANZANIA</v>
          </cell>
        </row>
        <row r="241">
          <cell r="H241" t="str">
            <v>THAILAND</v>
          </cell>
        </row>
        <row r="242">
          <cell r="H242" t="str">
            <v>TOGO</v>
          </cell>
        </row>
        <row r="243">
          <cell r="H243" t="str">
            <v>TOKELAU ISLANDS</v>
          </cell>
        </row>
        <row r="244">
          <cell r="H244" t="str">
            <v>TONGA</v>
          </cell>
        </row>
        <row r="245">
          <cell r="H245" t="str">
            <v>TRINIDAD,TOBAGO</v>
          </cell>
        </row>
        <row r="246">
          <cell r="H246" t="str">
            <v>TUNISIA</v>
          </cell>
        </row>
        <row r="247">
          <cell r="H247" t="str">
            <v>TURKEY</v>
          </cell>
        </row>
        <row r="248">
          <cell r="H248" t="str">
            <v>TURKMENISTAN</v>
          </cell>
        </row>
        <row r="249">
          <cell r="H249" t="str">
            <v>TURKSH CAICOSIN</v>
          </cell>
        </row>
        <row r="250">
          <cell r="H250" t="str">
            <v>TUVALU</v>
          </cell>
        </row>
        <row r="251">
          <cell r="H251" t="str">
            <v>UGANDA</v>
          </cell>
        </row>
        <row r="252">
          <cell r="H252" t="str">
            <v>UKRAINE</v>
          </cell>
        </row>
        <row r="253">
          <cell r="H253" t="str">
            <v>UNITED KINGDOM</v>
          </cell>
        </row>
        <row r="254">
          <cell r="H254" t="str">
            <v>URUGUAY</v>
          </cell>
        </row>
        <row r="255">
          <cell r="H255" t="str">
            <v>USA</v>
          </cell>
        </row>
        <row r="256">
          <cell r="H256" t="str">
            <v>UTD.ARAB.EMIR.</v>
          </cell>
        </row>
        <row r="257">
          <cell r="H257" t="str">
            <v>UZBEKISTAN</v>
          </cell>
        </row>
        <row r="258">
          <cell r="H258" t="str">
            <v>VANUATU</v>
          </cell>
        </row>
        <row r="259">
          <cell r="H259" t="str">
            <v>VATICAN CITY</v>
          </cell>
        </row>
        <row r="260">
          <cell r="H260" t="str">
            <v>VENEZUELA</v>
          </cell>
        </row>
        <row r="261">
          <cell r="H261" t="str">
            <v>VIETNAM</v>
          </cell>
        </row>
        <row r="262">
          <cell r="H262" t="str">
            <v>WALLIS,FUTUNA</v>
          </cell>
        </row>
        <row r="263">
          <cell r="H263" t="str">
            <v>WEST SAHARA</v>
          </cell>
        </row>
        <row r="264">
          <cell r="H264" t="str">
            <v>WESTERN SAMOA</v>
          </cell>
        </row>
        <row r="265">
          <cell r="H265" t="str">
            <v>WHITE RUSSIA</v>
          </cell>
        </row>
        <row r="266">
          <cell r="H266" t="str">
            <v>YEMEN</v>
          </cell>
        </row>
        <row r="267">
          <cell r="H267" t="str">
            <v>YUGOSLAVIA</v>
          </cell>
        </row>
        <row r="268">
          <cell r="H268" t="str">
            <v>ZAIRE</v>
          </cell>
        </row>
        <row r="269">
          <cell r="H269" t="str">
            <v>ZAMBIA</v>
          </cell>
        </row>
        <row r="270">
          <cell r="H270" t="str">
            <v>ZIMBABWE</v>
          </cell>
        </row>
      </sheetData>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sheetData sheetId="1">
        <row r="14">
          <cell r="H14" t="str">
            <v>can</v>
          </cell>
        </row>
        <row r="15">
          <cell r="H15" t="str">
            <v>glass</v>
          </cell>
        </row>
        <row r="16">
          <cell r="H16" t="str">
            <v>PET</v>
          </cell>
        </row>
        <row r="17">
          <cell r="H17" t="str">
            <v>HDPE</v>
          </cell>
        </row>
        <row r="18">
          <cell r="H18" t="str">
            <v>pouch</v>
          </cell>
        </row>
        <row r="19">
          <cell r="H19" t="str">
            <v>carton</v>
          </cell>
        </row>
        <row r="20">
          <cell r="H20" t="str">
            <v>non available</v>
          </cell>
        </row>
      </sheetData>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Dashboard"/>
      <sheetName val="ref"/>
      <sheetName val="Feuil1"/>
    </sheetNames>
    <sheetDataSet>
      <sheetData sheetId="0" refreshError="1"/>
      <sheetData sheetId="1">
        <row r="3">
          <cell r="B3" t="str">
            <v>1_Suspect</v>
          </cell>
        </row>
        <row r="4">
          <cell r="B4" t="str">
            <v>2_Prospect</v>
          </cell>
        </row>
        <row r="5">
          <cell r="B5" t="str">
            <v>3_Analyse</v>
          </cell>
          <cell r="F5" t="str">
            <v>Blowing machine</v>
          </cell>
        </row>
        <row r="6">
          <cell r="B6" t="str">
            <v>4_Negociation</v>
          </cell>
          <cell r="F6" t="str">
            <v>Filling machine</v>
          </cell>
        </row>
        <row r="7">
          <cell r="B7" t="str">
            <v>5_Conclusion</v>
          </cell>
          <cell r="F7" t="str">
            <v>Complete line</v>
          </cell>
        </row>
        <row r="8">
          <cell r="B8" t="str">
            <v>6_Order</v>
          </cell>
          <cell r="F8" t="str">
            <v>Combi</v>
          </cell>
        </row>
        <row r="9">
          <cell r="B9" t="str">
            <v>no deal</v>
          </cell>
        </row>
        <row r="10">
          <cell r="B10" t="str">
            <v>In progress</v>
          </cell>
        </row>
      </sheetData>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O16"/>
      <sheetName val="SBO10"/>
    </sheetNames>
    <sheetDataSet>
      <sheetData sheetId="0">
        <row r="39">
          <cell r="C39">
            <v>0.9</v>
          </cell>
        </row>
      </sheetData>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P"/>
      <sheetName val="IC"/>
      <sheetName val="glm summary ic"/>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T SPANCO"/>
      <sheetName val="No deal"/>
      <sheetName val="stats date debut projets"/>
      <sheetName val="2007 prospection"/>
      <sheetName val="STAT SPANCO Total"/>
      <sheetName val="2006 global Dashboard"/>
      <sheetName val="2005 orders"/>
      <sheetName val="CAM"/>
      <sheetName val="ECE"/>
      <sheetName val="NAS"/>
      <sheetName val="NAM"/>
      <sheetName val="NEA"/>
      <sheetName val="SAM"/>
      <sheetName val="SAP"/>
      <sheetName val="SEA"/>
      <sheetName val="vari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
          <cell r="E4" t="str">
            <v>Yes</v>
          </cell>
        </row>
        <row r="5">
          <cell r="E5" t="str">
            <v>No</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BE"/>
      <sheetName val="details"/>
      <sheetName val="blower details"/>
      <sheetName val="filler details"/>
      <sheetName val="labeller details"/>
      <sheetName val="conveyors details"/>
    </sheetNames>
    <sheetDataSet>
      <sheetData sheetId="0"/>
      <sheetData sheetId="1"/>
      <sheetData sheetId="2"/>
      <sheetData sheetId="3"/>
      <sheetData sheetId="4"/>
      <sheetData sheetId="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BE"/>
      <sheetName val="details"/>
      <sheetName val="blower details"/>
      <sheetName val="filler details"/>
      <sheetName val="labeller details"/>
      <sheetName val="conveyors details"/>
    </sheetNames>
    <sheetDataSet>
      <sheetData sheetId="0"/>
      <sheetData sheetId="1"/>
      <sheetData sheetId="2"/>
      <sheetData sheetId="3"/>
      <sheetData sheetId="4"/>
      <sheetData sheetId="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Ouzid, Mohamed" refreshedDate="43417.722621412038" createdVersion="6" refreshedVersion="6" minRefreshableVersion="3" recordCount="233">
  <cacheSource type="worksheet">
    <worksheetSource ref="A6:AG239" sheet="details"/>
  </cacheSource>
  <cacheFields count="33">
    <cacheField name="Scheduled maintenance parts (ISO13306)" numFmtId="0">
      <sharedItems count="167">
        <s v="SBO 20 U2 ECO BLOWER SIDEL"/>
        <s v="SBO 16 U2 Predis C5"/>
        <s v="SBO 6 Matrix M Predis C5 P50"/>
        <s v="SBO 14/20 U HR # 11533 - Combi # 467 - 21498"/>
        <s v="SBO 24/20 XS HS Eco"/>
        <s v="SBO 14/20 U2"/>
        <s v="SBO 6/8 U"/>
        <s v="SBO 24 Matrix L p40 eHR"/>
        <s v="SBO 28 Matrix L P40"/>
        <s v="SBO 8 Matrix M C5 P50"/>
        <s v="SBO 16 Matrix M C5"/>
        <s v="SBO 16 Matrix M P40"/>
        <s v="SBO 22 Matrix M C5 P50"/>
        <s v="SBO 14 Matrix M C5 P50"/>
        <s v="SBO 14 Matrix L P40"/>
        <s v="SBO 12 Matrix M C5 P40"/>
        <s v="SBO 24 Matrix M C5 P50"/>
        <s v="SBO 12 Matrix M p40"/>
        <s v="SBO 12 Matrix L"/>
        <s v="SBO 8 Matrix M p40"/>
        <s v="SBO 34 Matrix P40"/>
        <s v="SBO 14 Matrix M C5 P50 with Bottle switch "/>
        <s v="SBO12 Matrix M p40"/>
        <s v="SBO 34 Matrix XS P40"/>
        <s v="SBO 10 Matrix eHR"/>
        <s v="SBO 22 Matrix M p50"/>
        <s v="SBO 8 Matrix P40 C5"/>
        <s v="SBO 8 Matrix L eHR P50"/>
        <s v="SBO 8 Matrix HR P50"/>
        <s v="SBO 10 Matrix M C5 P50 "/>
        <s v="SBO 20 MATRIX M P40"/>
        <s v="SBO 20 Matrix P40"/>
        <s v="SBO 18 eHR MATRIX P40"/>
        <s v="SBO 24 Matrix M p40"/>
        <s v="SBO 22 MATRIX P40"/>
        <s v="SBO 10 Matrix M P40"/>
        <s v="SBO 24 Matrix XS C5 P50"/>
        <s v="SBO 12 Matrix P40"/>
        <s v="SBO 8 Matrix P40"/>
        <s v="SBO 24/20 Matrix L Std #120068 Combi #867"/>
        <s v="SBO 22/18 Matrix M Std"/>
        <s v="SBO 6/8 Matrix"/>
        <s v="SBO 14/14 Matrix "/>
        <s v="Capper Arol 15 K Aseptic"/>
        <s v="Capper Aseptic 20H"/>
        <s v="Capper Aseptic "/>
        <s v="Capper Aseptic  18H"/>
        <s v="Capper Aseptic 15H"/>
        <s v="Capper Aseptic 36K"/>
        <s v="Capper Aseptic 16K"/>
        <s v="Capper Aseptic Arol "/>
        <s v="Capper Aseptic  12K"/>
        <s v="Capper Aseptic 10 H Mechanical "/>
        <s v="Capper Arol Euro PK 315 20 heads"/>
        <s v="Capper Arol Euro PK20"/>
        <s v="Capper Arol Euro PK25"/>
        <s v="Capper Arol 15K PK314"/>
        <s v="Capper Arol 15K"/>
        <s v="Capper 18K"/>
        <s v="Capper Arol Euro PK15"/>
        <s v="Capper Arol Euro PK10"/>
        <s v="Capper Arol Euro PK315 36H"/>
        <s v="Capper Arol  36H"/>
        <s v="CAPPER EURO PK 415 10H"/>
        <s v="CAPPER AROL PK 27"/>
        <s v="CAPPER EURO PK 20K"/>
        <s v="CAPPER AROL PK 15"/>
        <s v="CAPPER 20K EURO PK"/>
        <s v="CAPPER ZALKIN"/>
        <s v="Capper Arol Euro 24H PK 315"/>
        <s v="CAPPER AROL EURO PK 24"/>
        <s v="Capper Arol PK"/>
        <s v="Capper Zalkin 10K"/>
        <s v="Capper  Euro PK 315 Top Part: 10 H"/>
        <s v="Capper Fed"/>
        <s v="Capper 15H #13220 for Filler #SRVI0004"/>
        <s v="Capper 25H #15733 for Filler "/>
        <s v="Capper 24K"/>
        <s v="Capper Feeder Aidlin 24"/>
        <s v="Capper 20H #15503 for Fille"/>
        <s v="Capper 12H"/>
        <s v="Capper -Feeders # 10FR0100CF01"/>
        <s v="Capper 16K"/>
        <s v="Filler FMa 70/20K"/>
        <s v="Filler FMa 56 16 p.141"/>
        <s v="Filler FMa 30/10 Capdis"/>
        <s v="Filler FMa 32 12"/>
        <s v="Filler FMa 120 36 p.94 "/>
        <s v="Filler - FMa 30/10 p.113 Capdis "/>
        <s v="FILLER  SF300FM 120 pitch 113 mm"/>
        <s v="FILLER SF100 120V"/>
        <s v="FILLER SF300FM 126V"/>
        <s v="FILLER SF100 100V PITCH 113"/>
        <s v="FILLER SF300FM 120V"/>
        <s v="FILLER SF700 80V"/>
        <s v="FILLER SF300FM 180V"/>
        <s v="FILLER MATRIX SF 100 72V"/>
        <s v="Filler SF300 FM 45"/>
        <s v="FILLER SF 300 - 80V"/>
        <s v="Filler SF100 90/25K"/>
        <s v="Filler"/>
        <s v="Filler Hema 54.18K"/>
        <s v="Filler Hema TMV 20 - SERIES 16 # 7857"/>
        <s v="Filler Eurotronica FM-S 72/24"/>
        <s v="Eurostar HS 90/15k"/>
        <s v="Filler FMm 36/12"/>
        <s v="Predis Capdis FMa 40 15 p.113"/>
        <s v="Predis FMa 70 20"/>
        <s v="Predis Capdis FMa 80 24 p.141"/>
        <s v="Predis Capdis FMa 48 18 p94"/>
        <s v="Predis FMa 40 15 p.113"/>
        <s v="Predis Capdis FMa 120 36K"/>
        <s v="Depalletizer "/>
        <s v="Palletizer"/>
        <s v="PALLETIZER SIDEL Pal-Kombi 1P/1I inline"/>
        <s v="Pal-Kombi 1P"/>
        <s v="LABELLER SIDEL ROLLQUATTRO F35 24 T HH3 R E1 S1"/>
        <s v="Labeller R4f35E"/>
        <s v="LABELLER R4F25E"/>
        <s v="LABELLER R4F35E * 2"/>
        <s v="LABELLER F35E 24T"/>
        <s v="LABELLER F25E 24T"/>
        <s v="Trade Sleever Tamper Evident # AF1222"/>
        <s v="Alfa Rollquattro F35E 24T/R/HH3"/>
        <s v="Rollquattro F25E 18T/R/HH"/>
        <s v="BOTTLE CONVEYORS"/>
        <s v="PACK CONVEYORS"/>
        <s v="Conveyor bottles/packs"/>
        <s v="Conveyor"/>
        <s v="CONVEYOR (BOTTLE/PACK/PREFORM/CAPS)"/>
        <s v="CONVEYORS"/>
        <s v="Conveyor Bottle + Pack"/>
        <s v="CONVEYOR (BOTTLE/PACK)"/>
        <s v="ADDED CONVEYORS"/>
        <s v="BOTTLE &amp; PACK CONVEYOR"/>
        <s v="Conveyor BT &amp; PK"/>
        <s v="Bottle &amp; Pack Conveyors"/>
        <s v="Air conveyor"/>
        <s v="Bagging System and Air Conveyor"/>
        <s v="BT &amp; PK CONVEYOR"/>
        <s v="CONVEYOR B&amp;P"/>
        <s v="CONVEYOR BOTTLE &amp; PACK"/>
        <s v="STRETCH WRAPPER ROBOPAC HELIX 1"/>
        <s v="Shinkwrapper VEGA HT 40/2"/>
        <s v="Stretchwrapper &quot;Genesis Cube&quot;"/>
        <s v="Stretchwrapper robopac Helix 1"/>
        <s v="Shrinkwrapper VersaFilm 4S-F SDR"/>
        <s v="Shrinkwrapper VEGA HT 60"/>
        <s v="Stretchwrapper robopac Helix 3"/>
        <s v="STRETCHWRAPPER ROTOPLAT"/>
        <s v="SHRINKWRAPPER VEGA HT 40 F"/>
        <s v="STRETCHWRAPPER HELIX 1"/>
        <s v="SHRINKWRAPPER VERSAFILM 2S F SDR"/>
        <s v="STRETCHWRAPPER ROBOPAC GENESIS CUBE"/>
        <s v="Stretchwrapper Robopac Helix"/>
        <s v="Shrinkwrapper TSM2 CLP PC # 45C45"/>
        <s v="STRETCHWRAPPER ROBOPAC HS30"/>
        <s v="Shrinkwrapper # 45F62"/>
        <s v="VersaCombi SFR 3 turbines "/>
        <s v="Shrinkwrapper # 45D96"/>
        <s v="Pallet stretch wrapper"/>
        <s v="Shrinkwrapper without sealbar TSP2 CCO PC"/>
        <s v="Trade Packer Shrinkwrapper"/>
        <s v="SPAC"/>
        <s v="COOLER CW 20/69"/>
        <s v="COOLER CW32/15"/>
        <s v="Cap-Feeder Aidlin 24"/>
      </sharedItems>
    </cacheField>
    <cacheField name="CMU" numFmtId="0">
      <sharedItems count="1">
        <s v="1,16"/>
      </sharedItems>
    </cacheField>
    <cacheField name="3,000 Hrs" numFmtId="166">
      <sharedItems containsBlank="1" containsMixedTypes="1" containsNumber="1" minValue="0" maxValue="17442"/>
    </cacheField>
    <cacheField name="6,000 Hrs" numFmtId="166">
      <sharedItems containsString="0" containsBlank="1" containsNumber="1" minValue="0" maxValue="173000" count="156">
        <n v="44112.66"/>
        <n v="48332"/>
        <n v="0"/>
        <n v="36899.67"/>
        <n v="53401.7"/>
        <n v="13753.73"/>
        <n v="58799"/>
        <n v="53143"/>
        <n v="31467.52"/>
        <n v="60303"/>
        <n v="45248"/>
        <n v="45625"/>
        <n v="54821"/>
        <n v="61036"/>
        <n v="19343"/>
        <n v="49338"/>
        <n v="98431.95"/>
        <n v="30528"/>
        <n v="25209"/>
        <n v="49813"/>
        <n v="91063"/>
        <n v="14171"/>
        <n v="30945"/>
        <n v="34335"/>
        <n v="13449"/>
        <n v="29500"/>
        <n v="85593"/>
        <n v="29780"/>
        <n v="50851"/>
        <n v="72248"/>
        <n v="18245"/>
        <n v="37124"/>
        <n v="36753"/>
        <n v="61957.87"/>
        <n v="56171.9"/>
        <n v="64677.74"/>
        <n v="51464.78"/>
        <n v="23517.439999999999"/>
        <n v="24009"/>
        <n v="23456"/>
        <n v="18373"/>
        <n v="18706"/>
        <n v="28478.15"/>
        <n v="9644"/>
        <n v="12724"/>
        <n v="5131.8720000000003"/>
        <n v="6183.456000000001"/>
        <n v="5818"/>
        <n v="5590"/>
        <n v="4725"/>
        <n v="8877.1008000000002"/>
        <n v="13603"/>
        <n v="24705"/>
        <n v="5869"/>
        <n v="13647"/>
        <n v="27451"/>
        <n v="17451"/>
        <n v="6920"/>
        <n v="936.1"/>
        <n v="5651.02"/>
        <n v="23024.15"/>
        <n v="9814.5499999999993"/>
        <n v="2134.0100000000002"/>
        <n v="34101.4"/>
        <n v="13443.01"/>
        <n v="2200.7399999999998"/>
        <n v="43469.09"/>
        <n v="65783"/>
        <n v="54975"/>
        <n v="55868"/>
        <n v="47488"/>
        <n v="99246"/>
        <n v="93456.299999999988"/>
        <n v="75301"/>
        <n v="75058"/>
        <n v="37967"/>
        <n v="82738"/>
        <n v="173000"/>
        <n v="28437"/>
        <n v="41380"/>
        <n v="64245"/>
        <n v="45595.040000000001"/>
        <m/>
        <n v="16585"/>
        <n v="5475.73"/>
        <n v="26051.78"/>
        <n v="62994.34"/>
        <n v="36928.29"/>
        <n v="70368"/>
        <n v="70890"/>
        <n v="89263"/>
        <n v="3642.52"/>
        <n v="5407.62"/>
        <n v="24248.469999999998"/>
        <n v="9074"/>
        <n v="9537"/>
        <n v="7074"/>
        <n v="11787.45"/>
        <n v="12400.64"/>
        <n v="10522.67"/>
        <n v="2332.1999999999998"/>
        <n v="2580.5"/>
        <n v="18548.399999999998"/>
        <n v="29040"/>
        <n v="14604.800000000003"/>
        <n v="13395"/>
        <n v="9650"/>
        <n v="21315.599999999999"/>
        <n v="6780"/>
        <n v="14550"/>
        <n v="6081"/>
        <n v="11040"/>
        <n v="8360.0399999999991"/>
        <n v="33120"/>
        <n v="10720"/>
        <n v="20650"/>
        <n v="46840"/>
        <n v="6000"/>
        <n v="21600"/>
        <n v="28560"/>
        <n v="26500"/>
        <n v="58705"/>
        <n v="2320"/>
        <n v="24780"/>
        <n v="6721"/>
        <n v="16410"/>
        <n v="18399.5"/>
        <n v="13200"/>
        <n v="9654"/>
        <n v="24615"/>
        <n v="15000"/>
        <n v="8954"/>
        <n v="31502"/>
        <n v="4172"/>
        <n v="9409.92"/>
        <n v="1654"/>
        <n v="21938"/>
        <n v="9000"/>
        <n v="1462"/>
        <n v="1170"/>
        <n v="1783"/>
        <n v="16502"/>
        <n v="3548"/>
        <n v="4520"/>
        <n v="28716.12"/>
        <n v="1741.37"/>
        <n v="39903.17"/>
        <n v="53915.88"/>
        <n v="53999.9"/>
        <n v="2900.63"/>
        <n v="25339.18"/>
        <n v="17899.72"/>
        <n v="226.68"/>
        <n v="14420.000000000002"/>
        <n v="8701.7999999999993"/>
        <n v="3344.63"/>
      </sharedItems>
    </cacheField>
    <cacheField name="Y1" numFmtId="166">
      <sharedItems containsSemiMixedTypes="0" containsString="0" containsNumber="1" minValue="0" maxValue="173760" count="163">
        <n v="53958.76"/>
        <n v="55485"/>
        <n v="0"/>
        <n v="48979.81"/>
        <n v="62343.329999999994"/>
        <n v="17592.47"/>
        <n v="63969"/>
        <n v="59173"/>
        <n v="39575.040000000001"/>
        <n v="69497"/>
        <n v="51558"/>
        <n v="53648"/>
        <n v="63180"/>
        <n v="66388"/>
        <n v="22711"/>
        <n v="56861"/>
        <n v="104999.59999999999"/>
        <n v="34829"/>
        <n v="28355"/>
        <n v="56175"/>
        <n v="101532"/>
        <n v="17155.84"/>
        <n v="35551"/>
        <n v="40341"/>
        <n v="15836"/>
        <n v="37100"/>
        <n v="91304"/>
        <n v="85593"/>
        <n v="29780"/>
        <n v="58992"/>
        <n v="72248"/>
        <n v="21360"/>
        <n v="39717"/>
        <n v="40732"/>
        <n v="69026.64"/>
        <n v="63157.41"/>
        <n v="70972.87"/>
        <n v="60622.15"/>
        <n v="36099.839999999997"/>
        <n v="28344"/>
        <n v="32056"/>
        <n v="28203"/>
        <n v="23285"/>
        <n v="43714.65"/>
        <n v="13069"/>
        <n v="17038"/>
        <n v="7935.9359999999997"/>
        <n v="9457.1520000000019"/>
        <n v="9266"/>
        <n v="8935"/>
        <n v="7436"/>
        <n v="13564.147199999999"/>
        <n v="16627"/>
        <n v="24705"/>
        <n v="5869"/>
        <n v="13864"/>
        <n v="31878"/>
        <n v="17451"/>
        <n v="8003"/>
        <n v="936.1"/>
        <n v="8932.0400000000009"/>
        <n v="27354.400000000001"/>
        <n v="9814.5499999999993"/>
        <n v="2134.0100000000002"/>
        <n v="43975.199999999997"/>
        <n v="23517.02"/>
        <n v="2200.7399999999998"/>
        <n v="48598.289999999994"/>
        <n v="77762"/>
        <n v="63105"/>
        <n v="64922"/>
        <n v="55822"/>
        <n v="113386"/>
        <n v="93456.299999999988"/>
        <n v="81750"/>
        <n v="77850"/>
        <n v="37967"/>
        <n v="82738"/>
        <n v="173760"/>
        <n v="28437"/>
        <n v="46463"/>
        <n v="69369"/>
        <n v="52025.91"/>
        <n v="17442"/>
        <n v="16585"/>
        <n v="5475.73"/>
        <n v="28177.309999999998"/>
        <n v="64471.539999999994"/>
        <n v="46297.85"/>
        <n v="80774.399999999994"/>
        <n v="80990"/>
        <n v="104841"/>
        <n v="3849"/>
        <n v="5473"/>
        <n v="4224"/>
        <n v="5888.5199999999995"/>
        <n v="24569.249999999996"/>
        <n v="9227"/>
        <n v="9537"/>
        <n v="9662"/>
        <n v="9074"/>
        <n v="7074"/>
        <n v="26300.6"/>
        <n v="12557.449999999999"/>
        <n v="10679.48"/>
        <n v="4126.2"/>
        <n v="4565.5"/>
        <n v="32816.399999999994"/>
        <n v="29040"/>
        <n v="14604.800000000003"/>
        <n v="9817"/>
        <n v="13395"/>
        <n v="9650"/>
        <n v="21315.599999999999"/>
        <n v="6780"/>
        <n v="14550"/>
        <n v="6081"/>
        <n v="11040"/>
        <n v="8360.0399999999991"/>
        <n v="33120"/>
        <n v="10720"/>
        <n v="20650"/>
        <n v="46840"/>
        <n v="6000"/>
        <n v="21600"/>
        <n v="28560"/>
        <n v="26500"/>
        <n v="58705"/>
        <n v="2320"/>
        <n v="24780"/>
        <n v="6721"/>
        <n v="16410"/>
        <n v="18399.5"/>
        <n v="13200"/>
        <n v="9654"/>
        <n v="24615"/>
        <n v="15000"/>
        <n v="8954"/>
        <n v="31502"/>
        <n v="4172"/>
        <n v="9409.92"/>
        <n v="1654"/>
        <n v="22428"/>
        <n v="9000"/>
        <n v="2540"/>
        <n v="1170"/>
        <n v="2763"/>
        <n v="16735"/>
        <n v="3548"/>
        <n v="2750"/>
        <n v="4520"/>
        <n v="29521.57"/>
        <n v="2867.3199999999997"/>
        <n v="40371.599999999999"/>
        <n v="59297.13"/>
        <n v="54846.310000000005"/>
        <n v="3981.0600000000004"/>
        <n v="25863.94"/>
        <n v="17899.72"/>
        <n v="279.74"/>
        <n v="14420.000000000002"/>
        <n v="8701.7999999999993"/>
        <n v="3344.63"/>
      </sharedItems>
    </cacheField>
    <cacheField name="9,000 Hrs" numFmtId="166">
      <sharedItems containsString="0" containsBlank="1" containsNumber="1" minValue="0" maxValue="134808"/>
    </cacheField>
    <cacheField name="12,000 Hrs" numFmtId="166">
      <sharedItems containsString="0" containsBlank="1" containsNumber="1" minValue="0" maxValue="212926"/>
    </cacheField>
    <cacheField name="Y2" numFmtId="166">
      <sharedItems containsSemiMixedTypes="0" containsString="0" containsNumber="1" minValue="0" maxValue="227066"/>
    </cacheField>
    <cacheField name="15,000 Hrs" numFmtId="166">
      <sharedItems containsString="0" containsBlank="1" containsNumber="1" minValue="0" maxValue="63346"/>
    </cacheField>
    <cacheField name="18,000 Hrs" numFmtId="166">
      <sharedItems containsString="0" containsBlank="1" containsNumber="1" minValue="0" maxValue="184940.21"/>
    </cacheField>
    <cacheField name="Y3" numFmtId="166">
      <sharedItems containsSemiMixedTypes="0" containsString="0" containsNumber="1" minValue="0" maxValue="193881.84"/>
    </cacheField>
    <cacheField name="21,000 Hrs" numFmtId="166">
      <sharedItems containsString="0" containsBlank="1" containsNumber="1" minValue="0" maxValue="62130"/>
    </cacheField>
    <cacheField name="24,000 Hrs" numFmtId="166">
      <sharedItems containsString="0" containsBlank="1" containsNumber="1" minValue="0" maxValue="248179.4"/>
    </cacheField>
    <cacheField name="Y4" numFmtId="166">
      <sharedItems containsSemiMixedTypes="0" containsString="0" containsNumber="1" minValue="0" maxValue="262319.40000000002"/>
    </cacheField>
    <cacheField name="27,000 Hrs" numFmtId="166">
      <sharedItems containsString="0" containsBlank="1" containsNumber="1" minValue="0" maxValue="107846"/>
    </cacheField>
    <cacheField name="30,000 Hrs" numFmtId="166">
      <sharedItems containsString="0" containsBlank="1" containsNumber="1" minValue="0" maxValue="173000"/>
    </cacheField>
    <cacheField name="Y5" numFmtId="166">
      <sharedItems containsSemiMixedTypes="0" containsString="0" containsNumber="1" minValue="0" maxValue="173760"/>
    </cacheField>
    <cacheField name="33,000 Hrs" numFmtId="166">
      <sharedItems containsString="0" containsBlank="1" containsNumber="1" minValue="53.06" maxValue="14513.15"/>
    </cacheField>
    <cacheField name="36,000 Hrs" numFmtId="166">
      <sharedItems containsBlank="1" containsMixedTypes="1" containsNumber="1" minValue="1823.61" maxValue="248091.15"/>
    </cacheField>
    <cacheField name="Y6" numFmtId="166">
      <sharedItems containsSemiMixedTypes="0" containsString="0" containsNumber="1" minValue="0" maxValue="260171.28999999998"/>
    </cacheField>
    <cacheField name="39,000 Hrs" numFmtId="166">
      <sharedItems containsString="0" containsBlank="1" containsNumber="1" minValue="53.06" maxValue="14513.15"/>
    </cacheField>
    <cacheField name="42,000 Hrs" numFmtId="166">
      <sharedItems containsString="0" containsBlank="1" containsNumber="1" minValue="226.68" maxValue="133296"/>
    </cacheField>
    <cacheField name="Y7" numFmtId="166">
      <sharedItems containsSemiMixedTypes="0" containsString="0" containsNumber="1" minValue="0" maxValue="145275"/>
    </cacheField>
    <cacheField name="45,000 Hrs" numFmtId="166">
      <sharedItems containsString="0" containsBlank="1" containsNumber="1" minValue="156.81" maxValue="33966.53"/>
    </cacheField>
    <cacheField name="48,000 Hrs" numFmtId="166">
      <sharedItems containsString="0" containsBlank="1" containsNumber="1" minValue="982.7" maxValue="175281.24"/>
    </cacheField>
    <cacheField name="Y8" numFmtId="166">
      <sharedItems containsSemiMixedTypes="0" containsString="0" containsNumber="1" minValue="0" maxValue="182266.75"/>
    </cacheField>
    <cacheField name="51,000 Hrs" numFmtId="166">
      <sharedItems containsString="0" containsBlank="1" containsNumber="1" minValue="53.06" maxValue="14513.15"/>
    </cacheField>
    <cacheField name="54,000 Hrs" numFmtId="166">
      <sharedItems containsString="0" containsBlank="1" containsNumber="1" minValue="226.68" maxValue="184940.21"/>
    </cacheField>
    <cacheField name="Y9" numFmtId="166">
      <sharedItems containsSemiMixedTypes="0" containsString="0" containsNumber="1" minValue="0" maxValue="193881.84"/>
    </cacheField>
    <cacheField name="57,000 Hrs" numFmtId="166">
      <sharedItems containsString="0" containsBlank="1" containsNumber="1" minValue="53.06" maxValue="14513.15"/>
    </cacheField>
    <cacheField name="60,000 Hrs" numFmtId="166">
      <sharedItems containsString="0" containsBlank="1" containsNumber="1" minValue="982.7" maxValue="133296"/>
    </cacheField>
    <cacheField name="Y10" numFmtId="166">
      <sharedItems containsSemiMixedTypes="0" containsString="0" containsNumber="1" minValue="0" maxValue="145275"/>
    </cacheField>
    <cacheField name="Average" numFmtId="166">
      <sharedItems containsSemiMixedTypes="0" containsString="0" containsNumber="1" minValue="0" maxValue="91102.82066666666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33">
  <r>
    <x v="0"/>
    <x v="0"/>
    <n v="9846.1"/>
    <x v="0"/>
    <x v="0"/>
    <n v="9846.1"/>
    <n v="80097.67"/>
    <n v="89943.77"/>
    <n v="9846.1"/>
    <n v="77933.83"/>
    <n v="87779.930000000008"/>
    <n v="9846.1"/>
    <n v="79068.820000000007"/>
    <n v="88914.920000000013"/>
    <n v="9846.1"/>
    <n v="45141.51"/>
    <n v="54987.61"/>
    <m/>
    <m/>
    <n v="0"/>
    <m/>
    <m/>
    <n v="0"/>
    <m/>
    <m/>
    <n v="0"/>
    <m/>
    <m/>
    <n v="0"/>
    <m/>
    <n v="127709"/>
    <n v="127709"/>
    <n v="47932.760952380951"/>
  </r>
  <r>
    <x v="1"/>
    <x v="0"/>
    <n v="7153"/>
    <x v="1"/>
    <x v="1"/>
    <n v="7153"/>
    <n v="93274"/>
    <n v="100427"/>
    <n v="7153"/>
    <n v="127709"/>
    <n v="134862"/>
    <n v="7153"/>
    <n v="93274"/>
    <n v="100427"/>
    <n v="7153"/>
    <n v="48332"/>
    <n v="55485"/>
    <n v="7153"/>
    <n v="127709"/>
    <n v="134862"/>
    <n v="7153"/>
    <n v="48332"/>
    <n v="55485"/>
    <n v="7153"/>
    <n v="93274"/>
    <n v="100427"/>
    <n v="7153"/>
    <n v="48332"/>
    <n v="55485"/>
    <n v="7153"/>
    <n v="127709"/>
    <n v="134862"/>
    <n v="61853.8"/>
  </r>
  <r>
    <x v="2"/>
    <x v="0"/>
    <n v="0"/>
    <x v="2"/>
    <x v="2"/>
    <n v="0"/>
    <n v="0"/>
    <n v="0"/>
    <n v="0"/>
    <n v="0"/>
    <n v="0"/>
    <n v="0"/>
    <n v="0"/>
    <n v="0"/>
    <n v="0"/>
    <n v="0"/>
    <n v="0"/>
    <m/>
    <m/>
    <n v="0"/>
    <m/>
    <m/>
    <n v="0"/>
    <m/>
    <m/>
    <n v="0"/>
    <m/>
    <m/>
    <n v="0"/>
    <m/>
    <m/>
    <n v="0"/>
    <n v="0"/>
  </r>
  <r>
    <x v="1"/>
    <x v="0"/>
    <n v="7153"/>
    <x v="1"/>
    <x v="1"/>
    <n v="7153"/>
    <n v="93274"/>
    <n v="100427"/>
    <n v="7153"/>
    <n v="127709"/>
    <n v="134862"/>
    <n v="7153"/>
    <n v="93274"/>
    <n v="100427"/>
    <n v="7153"/>
    <n v="48332"/>
    <n v="55485"/>
    <n v="7153"/>
    <n v="127709"/>
    <n v="134862"/>
    <n v="7153"/>
    <n v="48332"/>
    <n v="55485"/>
    <n v="7153"/>
    <n v="93274"/>
    <n v="100427"/>
    <n v="7153"/>
    <n v="48332"/>
    <n v="55485"/>
    <n v="7153"/>
    <n v="127709"/>
    <n v="134862"/>
    <n v="61853.8"/>
  </r>
  <r>
    <x v="3"/>
    <x v="0"/>
    <n v="12080.14"/>
    <x v="3"/>
    <x v="3"/>
    <n v="32162.560000000001"/>
    <n v="128038.34"/>
    <n v="160200.9"/>
    <n v="12080.14"/>
    <n v="157597.6"/>
    <n v="169677.74"/>
    <n v="12080.14"/>
    <n v="127393.22"/>
    <n v="139473.35999999999"/>
    <n v="32162.560000000001"/>
    <n v="37544.79"/>
    <n v="69707.350000000006"/>
    <n v="12080.14"/>
    <n v="248091.15"/>
    <n v="260171.28999999998"/>
    <n v="12080.14"/>
    <n v="36899.67"/>
    <n v="48979.81"/>
    <n v="32162.560000000001"/>
    <n v="128038.34"/>
    <n v="160200.9"/>
    <n v="12080.14"/>
    <n v="157597.6"/>
    <n v="169677.74"/>
    <n v="12080.14"/>
    <n v="127393.27"/>
    <n v="139473.41"/>
    <n v="91102.820666666667"/>
  </r>
  <r>
    <x v="4"/>
    <x v="0"/>
    <n v="8941.6299999999992"/>
    <x v="4"/>
    <x v="4"/>
    <n v="8941.6299999999992"/>
    <n v="104274.45"/>
    <n v="113216.08"/>
    <n v="8941.6299999999992"/>
    <n v="184940.21"/>
    <n v="193881.84"/>
    <n v="8941.6299999999992"/>
    <n v="101163.09"/>
    <n v="110104.72"/>
    <n v="8941.6299999999992"/>
    <n v="56513.06"/>
    <n v="65454.689999999995"/>
    <n v="8941.6299999999992"/>
    <n v="232701.6"/>
    <n v="241643.23"/>
    <n v="8941.6299999999992"/>
    <n v="53401.7"/>
    <n v="62343.329999999994"/>
    <n v="8941.6299999999992"/>
    <n v="104274.45"/>
    <n v="113216.08"/>
    <n v="8941.6299999999992"/>
    <n v="184940.21"/>
    <n v="193881.84"/>
    <n v="8941.6299999999992"/>
    <n v="101163.09"/>
    <n v="110104.72"/>
    <n v="84412.657333333307"/>
  </r>
  <r>
    <x v="5"/>
    <x v="0"/>
    <n v="8941.6299999999992"/>
    <x v="4"/>
    <x v="4"/>
    <n v="8941.6299999999992"/>
    <n v="104274.45"/>
    <n v="113216.08"/>
    <n v="8941.6299999999992"/>
    <n v="184940.21"/>
    <n v="193881.84"/>
    <n v="8941.6299999999992"/>
    <n v="101163.09"/>
    <n v="110104.72"/>
    <n v="8941.6299999999992"/>
    <n v="56513.06"/>
    <n v="65454.689999999995"/>
    <n v="8941.6299999999992"/>
    <n v="232701.6"/>
    <n v="241643.23"/>
    <n v="8941.6299999999992"/>
    <n v="53401.7"/>
    <n v="62343.329999999994"/>
    <n v="8941.6299999999992"/>
    <n v="104274.45"/>
    <n v="113216.08"/>
    <n v="8941.6299999999992"/>
    <n v="184940.21"/>
    <n v="193881.84"/>
    <n v="8941.6299999999992"/>
    <n v="101163.09"/>
    <n v="110104.72"/>
    <n v="84412.657333333307"/>
  </r>
  <r>
    <x v="6"/>
    <x v="0"/>
    <n v="3838.74"/>
    <x v="5"/>
    <x v="5"/>
    <n v="3838.74"/>
    <n v="42539.39"/>
    <n v="46378.13"/>
    <n v="3838.74"/>
    <n v="43236.15"/>
    <n v="47074.89"/>
    <n v="3838.74"/>
    <n v="79235.75"/>
    <n v="83074.490000000005"/>
    <n v="3838.74"/>
    <n v="14531.57"/>
    <n v="18370.309999999998"/>
    <n v="3838.74"/>
    <n v="71243.97"/>
    <n v="75082.710000000006"/>
    <n v="3838.74"/>
    <n v="13753.73"/>
    <n v="17592.47"/>
    <n v="3838.74"/>
    <n v="80013.59"/>
    <n v="83852.33"/>
    <n v="3838.74"/>
    <n v="43236.15"/>
    <n v="47074.89"/>
    <n v="3838.74"/>
    <n v="41761.550000000003"/>
    <n v="45600.29"/>
    <n v="32112.865333333328"/>
  </r>
  <r>
    <x v="7"/>
    <x v="0"/>
    <n v="5170"/>
    <x v="6"/>
    <x v="6"/>
    <n v="28484"/>
    <n v="94133"/>
    <n v="122617"/>
    <n v="5170"/>
    <n v="148071"/>
    <n v="153241"/>
    <n v="5170"/>
    <n v="94133"/>
    <n v="99303"/>
    <n v="28484"/>
    <m/>
    <n v="28484"/>
    <m/>
    <m/>
    <n v="0"/>
    <m/>
    <m/>
    <n v="0"/>
    <m/>
    <m/>
    <n v="0"/>
    <m/>
    <m/>
    <n v="0"/>
    <m/>
    <n v="94133"/>
    <n v="94133"/>
    <n v="56174.7"/>
  </r>
  <r>
    <x v="8"/>
    <x v="0"/>
    <n v="6030"/>
    <x v="7"/>
    <x v="7"/>
    <n v="20013"/>
    <n v="127131"/>
    <n v="147144"/>
    <n v="6030"/>
    <n v="116348"/>
    <n v="122378"/>
    <n v="20013"/>
    <n v="127131"/>
    <n v="147144"/>
    <n v="6030"/>
    <n v="116348"/>
    <n v="122378"/>
    <m/>
    <m/>
    <n v="0"/>
    <m/>
    <m/>
    <n v="0"/>
    <m/>
    <m/>
    <n v="0"/>
    <m/>
    <m/>
    <n v="0"/>
    <m/>
    <m/>
    <n v="0"/>
    <n v="59821.7"/>
  </r>
  <r>
    <x v="9"/>
    <x v="0"/>
    <n v="8107.52"/>
    <x v="8"/>
    <x v="8"/>
    <n v="17934.080000000002"/>
    <n v="80814.080000000002"/>
    <n v="98748.160000000003"/>
    <n v="8107.52"/>
    <n v="47104"/>
    <n v="55211.520000000004"/>
    <n v="8107.52"/>
    <n v="130412.8"/>
    <n v="138520.32000000001"/>
    <n v="17934.080000000002"/>
    <n v="31467.52"/>
    <n v="49401.600000000006"/>
    <m/>
    <m/>
    <n v="0"/>
    <m/>
    <m/>
    <n v="0"/>
    <m/>
    <m/>
    <n v="0"/>
    <m/>
    <m/>
    <n v="0"/>
    <m/>
    <m/>
    <n v="0"/>
    <n v="38145.664000000004"/>
  </r>
  <r>
    <x v="10"/>
    <x v="0"/>
    <n v="9194"/>
    <x v="9"/>
    <x v="9"/>
    <n v="17037"/>
    <n v="98507"/>
    <n v="115544"/>
    <n v="9194"/>
    <n v="132174"/>
    <n v="141368"/>
    <n v="9194"/>
    <n v="98507"/>
    <n v="107701"/>
    <n v="17037"/>
    <n v="60303"/>
    <n v="77340"/>
    <m/>
    <m/>
    <n v="0"/>
    <m/>
    <m/>
    <n v="0"/>
    <m/>
    <m/>
    <n v="0"/>
    <m/>
    <m/>
    <n v="0"/>
    <m/>
    <m/>
    <n v="0"/>
    <n v="51145"/>
  </r>
  <r>
    <x v="11"/>
    <x v="0"/>
    <n v="6310"/>
    <x v="10"/>
    <x v="10"/>
    <n v="23838"/>
    <n v="73655"/>
    <n v="97493"/>
    <n v="6310"/>
    <n v="113274"/>
    <n v="119584"/>
    <n v="6310"/>
    <n v="73366"/>
    <n v="79676"/>
    <n v="23838"/>
    <n v="113274"/>
    <n v="137112"/>
    <m/>
    <m/>
    <n v="0"/>
    <m/>
    <m/>
    <n v="0"/>
    <m/>
    <m/>
    <n v="0"/>
    <m/>
    <m/>
    <n v="0"/>
    <m/>
    <m/>
    <n v="0"/>
    <n v="48542.3"/>
  </r>
  <r>
    <x v="12"/>
    <x v="0"/>
    <n v="8023"/>
    <x v="11"/>
    <x v="11"/>
    <n v="19013"/>
    <n v="97256"/>
    <n v="116269"/>
    <n v="8023"/>
    <n v="141555"/>
    <n v="149578"/>
    <n v="8023"/>
    <n v="97256"/>
    <n v="105279"/>
    <n v="19013"/>
    <n v="45625"/>
    <n v="64638"/>
    <m/>
    <m/>
    <n v="0"/>
    <m/>
    <m/>
    <n v="0"/>
    <m/>
    <m/>
    <n v="0"/>
    <m/>
    <m/>
    <n v="0"/>
    <m/>
    <m/>
    <n v="0"/>
    <n v="48941.2"/>
  </r>
  <r>
    <x v="13"/>
    <x v="0"/>
    <n v="8359"/>
    <x v="12"/>
    <x v="12"/>
    <n v="15489"/>
    <n v="89552"/>
    <n v="105041"/>
    <n v="8359"/>
    <n v="120159"/>
    <n v="128518"/>
    <n v="8359"/>
    <n v="89552"/>
    <n v="97911"/>
    <n v="15489"/>
    <n v="54821"/>
    <n v="70310"/>
    <m/>
    <m/>
    <n v="0"/>
    <m/>
    <m/>
    <n v="0"/>
    <m/>
    <m/>
    <n v="0"/>
    <m/>
    <m/>
    <n v="0"/>
    <m/>
    <m/>
    <n v="0"/>
    <n v="46496"/>
  </r>
  <r>
    <x v="11"/>
    <x v="0"/>
    <n v="5352"/>
    <x v="13"/>
    <x v="13"/>
    <n v="5352"/>
    <n v="90431"/>
    <n v="95783"/>
    <n v="5352"/>
    <n v="112953"/>
    <n v="118305"/>
    <n v="5352"/>
    <n v="90135"/>
    <n v="95487"/>
    <n v="5352"/>
    <n v="61036"/>
    <n v="66388"/>
    <m/>
    <m/>
    <n v="0"/>
    <m/>
    <m/>
    <n v="0"/>
    <m/>
    <m/>
    <n v="0"/>
    <m/>
    <m/>
    <n v="0"/>
    <m/>
    <m/>
    <n v="0"/>
    <n v="44235.1"/>
  </r>
  <r>
    <x v="14"/>
    <x v="0"/>
    <n v="3368"/>
    <x v="14"/>
    <x v="14"/>
    <n v="16515"/>
    <n v="42688"/>
    <n v="59203"/>
    <n v="3368"/>
    <n v="34570"/>
    <n v="37938"/>
    <n v="3368"/>
    <n v="96259"/>
    <n v="99627"/>
    <n v="16515"/>
    <n v="19343"/>
    <n v="35858"/>
    <m/>
    <m/>
    <n v="0"/>
    <m/>
    <m/>
    <n v="0"/>
    <m/>
    <m/>
    <n v="0"/>
    <m/>
    <m/>
    <n v="0"/>
    <m/>
    <m/>
    <n v="0"/>
    <n v="25533.7"/>
  </r>
  <r>
    <x v="15"/>
    <x v="0"/>
    <n v="7523"/>
    <x v="15"/>
    <x v="15"/>
    <n v="13940"/>
    <n v="80596"/>
    <n v="94536"/>
    <n v="7523"/>
    <n v="108143"/>
    <n v="115666"/>
    <n v="7523"/>
    <n v="80596"/>
    <n v="88119"/>
    <n v="13940"/>
    <n v="49338"/>
    <n v="63278"/>
    <m/>
    <m/>
    <n v="0"/>
    <m/>
    <m/>
    <n v="0"/>
    <m/>
    <m/>
    <n v="0"/>
    <m/>
    <m/>
    <n v="0"/>
    <m/>
    <m/>
    <n v="0"/>
    <n v="41846"/>
  </r>
  <r>
    <x v="10"/>
    <x v="0"/>
    <n v="9194"/>
    <x v="9"/>
    <x v="9"/>
    <n v="17037"/>
    <n v="98507"/>
    <n v="115544"/>
    <n v="9194"/>
    <n v="132174"/>
    <n v="141368"/>
    <n v="9194"/>
    <n v="98507"/>
    <n v="107701"/>
    <n v="17037"/>
    <n v="60303"/>
    <n v="77340"/>
    <m/>
    <m/>
    <n v="0"/>
    <m/>
    <m/>
    <n v="0"/>
    <m/>
    <m/>
    <n v="0"/>
    <m/>
    <m/>
    <n v="0"/>
    <m/>
    <m/>
    <n v="0"/>
    <n v="51145"/>
  </r>
  <r>
    <x v="10"/>
    <x v="0"/>
    <n v="9194"/>
    <x v="9"/>
    <x v="9"/>
    <n v="17037"/>
    <n v="98507"/>
    <n v="115544"/>
    <n v="9194"/>
    <n v="132174"/>
    <n v="141368"/>
    <n v="9194"/>
    <n v="98507"/>
    <n v="107701"/>
    <n v="17037"/>
    <n v="60303"/>
    <n v="77340"/>
    <m/>
    <m/>
    <n v="0"/>
    <m/>
    <m/>
    <n v="0"/>
    <m/>
    <m/>
    <n v="0"/>
    <m/>
    <m/>
    <n v="0"/>
    <m/>
    <m/>
    <n v="0"/>
    <n v="51145"/>
  </r>
  <r>
    <x v="10"/>
    <x v="0"/>
    <n v="9194"/>
    <x v="9"/>
    <x v="9"/>
    <n v="17037"/>
    <n v="98507"/>
    <n v="115544"/>
    <n v="9194"/>
    <n v="132174"/>
    <n v="141368"/>
    <n v="9194"/>
    <n v="98507"/>
    <n v="107701"/>
    <n v="17037"/>
    <n v="60303"/>
    <n v="77340"/>
    <m/>
    <m/>
    <n v="0"/>
    <m/>
    <m/>
    <n v="0"/>
    <m/>
    <m/>
    <n v="0"/>
    <m/>
    <m/>
    <n v="0"/>
    <m/>
    <m/>
    <n v="0"/>
    <n v="51145"/>
  </r>
  <r>
    <x v="10"/>
    <x v="0"/>
    <n v="9194"/>
    <x v="9"/>
    <x v="9"/>
    <n v="17037"/>
    <n v="98507"/>
    <n v="115544"/>
    <n v="9194"/>
    <n v="132174"/>
    <n v="141368"/>
    <n v="9194"/>
    <n v="98507"/>
    <n v="107701"/>
    <n v="17037"/>
    <n v="60303"/>
    <n v="77340"/>
    <m/>
    <m/>
    <n v="0"/>
    <m/>
    <m/>
    <n v="0"/>
    <m/>
    <m/>
    <n v="0"/>
    <m/>
    <m/>
    <n v="0"/>
    <m/>
    <m/>
    <n v="0"/>
    <n v="51145"/>
  </r>
  <r>
    <x v="15"/>
    <x v="0"/>
    <n v="7523"/>
    <x v="15"/>
    <x v="15"/>
    <n v="13940"/>
    <n v="80596"/>
    <n v="94536"/>
    <n v="7523"/>
    <n v="108143"/>
    <n v="115666"/>
    <n v="7523"/>
    <n v="80596"/>
    <n v="88119"/>
    <n v="13940"/>
    <n v="49338"/>
    <n v="63278"/>
    <m/>
    <m/>
    <n v="0"/>
    <m/>
    <m/>
    <n v="0"/>
    <m/>
    <m/>
    <n v="0"/>
    <m/>
    <m/>
    <n v="0"/>
    <m/>
    <m/>
    <n v="0"/>
    <n v="41846"/>
  </r>
  <r>
    <x v="16"/>
    <x v="0"/>
    <n v="6567.65"/>
    <x v="16"/>
    <x v="16"/>
    <n v="6567.65"/>
    <n v="108808.4"/>
    <n v="115376.04999999999"/>
    <n v="31765.3"/>
    <n v="129631.45"/>
    <n v="161396.75"/>
    <n v="6567.65"/>
    <n v="108808.4"/>
    <n v="115376.04999999999"/>
    <n v="31765.3"/>
    <n v="129631.45"/>
    <n v="161396.75"/>
    <m/>
    <m/>
    <n v="0"/>
    <m/>
    <m/>
    <n v="0"/>
    <m/>
    <m/>
    <n v="0"/>
    <m/>
    <m/>
    <n v="0"/>
    <m/>
    <m/>
    <n v="0"/>
    <n v="65854.51999999999"/>
  </r>
  <r>
    <x v="17"/>
    <x v="0"/>
    <n v="4301"/>
    <x v="17"/>
    <x v="17"/>
    <n v="4301"/>
    <n v="62220"/>
    <n v="66521"/>
    <n v="4301"/>
    <n v="72507"/>
    <n v="76808"/>
    <n v="4301"/>
    <n v="62220"/>
    <n v="66521"/>
    <n v="4301"/>
    <n v="30528"/>
    <n v="34829"/>
    <m/>
    <m/>
    <n v="0"/>
    <m/>
    <m/>
    <n v="0"/>
    <m/>
    <m/>
    <n v="0"/>
    <m/>
    <m/>
    <n v="0"/>
    <m/>
    <m/>
    <n v="0"/>
    <n v="27950.799999999999"/>
  </r>
  <r>
    <x v="18"/>
    <x v="0"/>
    <n v="3368"/>
    <x v="14"/>
    <x v="14"/>
    <n v="16515"/>
    <n v="42688"/>
    <n v="59203"/>
    <n v="3368"/>
    <n v="34570"/>
    <n v="37938"/>
    <n v="3368"/>
    <n v="96259"/>
    <n v="99627"/>
    <n v="16515"/>
    <n v="19343"/>
    <n v="35858"/>
    <m/>
    <m/>
    <n v="0"/>
    <m/>
    <m/>
    <n v="0"/>
    <m/>
    <m/>
    <n v="0"/>
    <m/>
    <m/>
    <n v="0"/>
    <m/>
    <m/>
    <n v="0"/>
    <n v="25533.7"/>
  </r>
  <r>
    <x v="19"/>
    <x v="0"/>
    <n v="3146"/>
    <x v="18"/>
    <x v="18"/>
    <n v="7339"/>
    <n v="49163"/>
    <n v="56502"/>
    <n v="3146"/>
    <n v="64817"/>
    <n v="67963"/>
    <n v="7339"/>
    <n v="49163"/>
    <n v="56502"/>
    <n v="3146"/>
    <n v="25209"/>
    <n v="28355"/>
    <m/>
    <m/>
    <n v="0"/>
    <m/>
    <m/>
    <n v="0"/>
    <m/>
    <m/>
    <n v="0"/>
    <m/>
    <m/>
    <n v="0"/>
    <m/>
    <m/>
    <n v="0"/>
    <n v="23767.7"/>
  </r>
  <r>
    <x v="20"/>
    <x v="0"/>
    <n v="6362"/>
    <x v="19"/>
    <x v="19"/>
    <n v="38992"/>
    <n v="87315"/>
    <n v="126307"/>
    <n v="6362"/>
    <n v="85804"/>
    <n v="92166"/>
    <n v="6362"/>
    <n v="187825"/>
    <n v="194187"/>
    <n v="38992"/>
    <n v="49813"/>
    <n v="88805"/>
    <m/>
    <m/>
    <n v="0"/>
    <m/>
    <m/>
    <n v="0"/>
    <m/>
    <m/>
    <n v="0"/>
    <m/>
    <m/>
    <n v="0"/>
    <m/>
    <m/>
    <n v="0"/>
    <n v="55764"/>
  </r>
  <r>
    <x v="21"/>
    <x v="0"/>
    <n v="8359"/>
    <x v="12"/>
    <x v="12"/>
    <m/>
    <m/>
    <n v="0"/>
    <m/>
    <m/>
    <n v="0"/>
    <m/>
    <m/>
    <n v="0"/>
    <m/>
    <m/>
    <n v="0"/>
    <m/>
    <m/>
    <n v="0"/>
    <m/>
    <m/>
    <n v="0"/>
    <m/>
    <m/>
    <n v="0"/>
    <m/>
    <m/>
    <n v="0"/>
    <m/>
    <m/>
    <n v="0"/>
    <n v="10530"/>
  </r>
  <r>
    <x v="21"/>
    <x v="0"/>
    <n v="10469"/>
    <x v="20"/>
    <x v="20"/>
    <n v="10469"/>
    <n v="138549"/>
    <n v="149018"/>
    <n v="10469"/>
    <n v="152118"/>
    <n v="162587"/>
    <m/>
    <m/>
    <n v="0"/>
    <m/>
    <m/>
    <n v="0"/>
    <m/>
    <m/>
    <n v="0"/>
    <m/>
    <m/>
    <n v="0"/>
    <m/>
    <m/>
    <n v="0"/>
    <m/>
    <m/>
    <n v="0"/>
    <m/>
    <m/>
    <n v="0"/>
    <n v="51642.125"/>
  </r>
  <r>
    <x v="22"/>
    <x v="0"/>
    <n v="4301"/>
    <x v="17"/>
    <x v="17"/>
    <n v="4301"/>
    <n v="62220"/>
    <n v="66521"/>
    <n v="4301"/>
    <n v="72507"/>
    <n v="76808"/>
    <n v="4301"/>
    <n v="62220"/>
    <n v="66521"/>
    <n v="4301"/>
    <n v="30528"/>
    <n v="34829"/>
    <m/>
    <m/>
    <n v="0"/>
    <m/>
    <m/>
    <n v="0"/>
    <m/>
    <m/>
    <n v="0"/>
    <m/>
    <m/>
    <n v="0"/>
    <m/>
    <m/>
    <n v="0"/>
    <n v="27950.799999999999"/>
  </r>
  <r>
    <x v="23"/>
    <x v="0"/>
    <n v="6362"/>
    <x v="19"/>
    <x v="19"/>
    <n v="38992"/>
    <n v="87315"/>
    <n v="126307"/>
    <n v="6362"/>
    <n v="85804"/>
    <n v="92166"/>
    <n v="6362"/>
    <n v="187825"/>
    <n v="194187"/>
    <n v="38992"/>
    <n v="49813"/>
    <n v="88805"/>
    <m/>
    <m/>
    <n v="0"/>
    <m/>
    <m/>
    <n v="0"/>
    <m/>
    <m/>
    <n v="0"/>
    <m/>
    <m/>
    <n v="0"/>
    <m/>
    <m/>
    <n v="0"/>
    <n v="55764"/>
  </r>
  <r>
    <x v="24"/>
    <x v="0"/>
    <n v="2984.84"/>
    <x v="21"/>
    <x v="21"/>
    <n v="134808"/>
    <n v="37885"/>
    <n v="172693"/>
    <n v="2984.84"/>
    <n v="80809"/>
    <n v="83793.84"/>
    <n v="2984.84"/>
    <n v="37885"/>
    <n v="40869.839999999997"/>
    <n v="14171"/>
    <n v="16812"/>
    <n v="30983"/>
    <m/>
    <m/>
    <n v="0"/>
    <m/>
    <m/>
    <n v="0"/>
    <m/>
    <m/>
    <n v="0"/>
    <m/>
    <m/>
    <n v="0"/>
    <m/>
    <m/>
    <n v="0"/>
    <n v="34549.551999999996"/>
  </r>
  <r>
    <x v="25"/>
    <x v="0"/>
    <n v="4606"/>
    <x v="22"/>
    <x v="22"/>
    <n v="28707"/>
    <n v="83886"/>
    <n v="112593"/>
    <n v="4606"/>
    <n v="57018"/>
    <n v="61624"/>
    <n v="4606"/>
    <n v="188563"/>
    <n v="193169"/>
    <n v="28707"/>
    <n v="30945"/>
    <n v="59652"/>
    <m/>
    <m/>
    <n v="0"/>
    <m/>
    <m/>
    <n v="0"/>
    <m/>
    <m/>
    <n v="0"/>
    <m/>
    <m/>
    <n v="0"/>
    <m/>
    <m/>
    <n v="0"/>
    <n v="46258.9"/>
  </r>
  <r>
    <x v="26"/>
    <x v="0"/>
    <n v="6006"/>
    <x v="23"/>
    <x v="23"/>
    <n v="6006"/>
    <n v="109818"/>
    <n v="115824"/>
    <n v="6006"/>
    <n v="38671"/>
    <n v="44677"/>
    <n v="6006"/>
    <n v="109818"/>
    <n v="115824"/>
    <n v="6006"/>
    <n v="38671"/>
    <n v="44677"/>
    <m/>
    <m/>
    <n v="0"/>
    <m/>
    <m/>
    <n v="0"/>
    <m/>
    <m/>
    <n v="0"/>
    <m/>
    <m/>
    <n v="0"/>
    <m/>
    <m/>
    <n v="0"/>
    <n v="36134.300000000003"/>
  </r>
  <r>
    <x v="27"/>
    <x v="0"/>
    <n v="2387"/>
    <x v="24"/>
    <x v="24"/>
    <n v="107846"/>
    <n v="30308"/>
    <n v="138154"/>
    <n v="2387"/>
    <n v="64647"/>
    <n v="67034"/>
    <n v="2387"/>
    <n v="30308"/>
    <n v="32695"/>
    <n v="107846"/>
    <n v="13449"/>
    <n v="121295"/>
    <m/>
    <m/>
    <n v="0"/>
    <m/>
    <m/>
    <n v="0"/>
    <m/>
    <m/>
    <n v="0"/>
    <m/>
    <m/>
    <n v="0"/>
    <m/>
    <m/>
    <n v="0"/>
    <n v="37501.4"/>
  </r>
  <r>
    <x v="28"/>
    <x v="0"/>
    <n v="2387"/>
    <x v="24"/>
    <x v="24"/>
    <n v="107846"/>
    <n v="30308"/>
    <n v="138154"/>
    <n v="2387"/>
    <n v="64647"/>
    <n v="67034"/>
    <n v="2387"/>
    <n v="30308"/>
    <n v="32695"/>
    <n v="107846"/>
    <n v="13449"/>
    <n v="121295"/>
    <m/>
    <m/>
    <n v="0"/>
    <m/>
    <m/>
    <n v="0"/>
    <m/>
    <m/>
    <n v="0"/>
    <m/>
    <m/>
    <n v="0"/>
    <m/>
    <m/>
    <n v="0"/>
    <n v="37501.4"/>
  </r>
  <r>
    <x v="29"/>
    <x v="0"/>
    <n v="7600"/>
    <x v="25"/>
    <x v="25"/>
    <n v="16812"/>
    <n v="75763"/>
    <n v="92575"/>
    <n v="7600"/>
    <n v="44160"/>
    <n v="51760"/>
    <n v="7600"/>
    <n v="122262"/>
    <n v="129862"/>
    <n v="16812"/>
    <n v="29500"/>
    <n v="46312"/>
    <m/>
    <m/>
    <n v="0"/>
    <m/>
    <m/>
    <n v="0"/>
    <m/>
    <m/>
    <n v="0"/>
    <m/>
    <m/>
    <n v="0"/>
    <m/>
    <m/>
    <n v="0"/>
    <n v="35760.9"/>
  </r>
  <r>
    <x v="30"/>
    <x v="0"/>
    <n v="5711"/>
    <x v="26"/>
    <x v="26"/>
    <n v="5711"/>
    <n v="94616"/>
    <n v="100327"/>
    <n v="27622"/>
    <n v="112723"/>
    <n v="140345"/>
    <n v="5711"/>
    <n v="94616"/>
    <n v="100327"/>
    <n v="27622"/>
    <n v="112723"/>
    <n v="140345"/>
    <m/>
    <m/>
    <n v="0"/>
    <m/>
    <m/>
    <n v="0"/>
    <m/>
    <m/>
    <n v="0"/>
    <m/>
    <m/>
    <n v="0"/>
    <m/>
    <m/>
    <n v="0"/>
    <n v="57264.800000000003"/>
  </r>
  <r>
    <x v="31"/>
    <x v="0"/>
    <m/>
    <x v="26"/>
    <x v="27"/>
    <m/>
    <n v="94616"/>
    <n v="94616"/>
    <m/>
    <n v="112723"/>
    <n v="112723"/>
    <m/>
    <n v="94616"/>
    <n v="94616"/>
    <m/>
    <n v="112723"/>
    <n v="112723"/>
    <m/>
    <m/>
    <n v="0"/>
    <m/>
    <m/>
    <n v="0"/>
    <m/>
    <m/>
    <n v="0"/>
    <m/>
    <m/>
    <n v="0"/>
    <m/>
    <m/>
    <n v="0"/>
    <n v="66702.8"/>
  </r>
  <r>
    <x v="11"/>
    <x v="0"/>
    <n v="6310"/>
    <x v="10"/>
    <x v="10"/>
    <n v="23838"/>
    <n v="73655"/>
    <n v="97493"/>
    <n v="6310"/>
    <n v="113274"/>
    <n v="119584"/>
    <n v="6310"/>
    <n v="73366"/>
    <n v="79676"/>
    <n v="23838"/>
    <n v="113274"/>
    <n v="137112"/>
    <m/>
    <m/>
    <n v="0"/>
    <m/>
    <m/>
    <n v="0"/>
    <m/>
    <m/>
    <n v="0"/>
    <m/>
    <m/>
    <n v="0"/>
    <m/>
    <m/>
    <n v="0"/>
    <n v="48542.3"/>
  </r>
  <r>
    <x v="20"/>
    <x v="0"/>
    <n v="6362"/>
    <x v="19"/>
    <x v="19"/>
    <n v="38992"/>
    <n v="87315"/>
    <n v="126307"/>
    <n v="6362"/>
    <n v="85804"/>
    <n v="92166"/>
    <n v="6362"/>
    <n v="187825"/>
    <n v="194187"/>
    <n v="38992"/>
    <n v="49813"/>
    <n v="88805"/>
    <m/>
    <m/>
    <n v="0"/>
    <m/>
    <m/>
    <n v="0"/>
    <m/>
    <m/>
    <n v="0"/>
    <m/>
    <m/>
    <n v="0"/>
    <m/>
    <m/>
    <n v="0"/>
    <n v="55764"/>
  </r>
  <r>
    <x v="32"/>
    <x v="0"/>
    <m/>
    <x v="27"/>
    <x v="28"/>
    <m/>
    <n v="65448"/>
    <n v="65448"/>
    <m/>
    <n v="127378"/>
    <n v="127378"/>
    <m/>
    <n v="65448"/>
    <n v="65448"/>
    <m/>
    <n v="29780"/>
    <n v="29780"/>
    <m/>
    <m/>
    <n v="0"/>
    <m/>
    <m/>
    <n v="0"/>
    <m/>
    <m/>
    <n v="0"/>
    <m/>
    <m/>
    <n v="0"/>
    <m/>
    <m/>
    <n v="0"/>
    <n v="42377.866666666669"/>
  </r>
  <r>
    <x v="30"/>
    <x v="0"/>
    <n v="5711"/>
    <x v="26"/>
    <x v="26"/>
    <n v="5711"/>
    <n v="94616"/>
    <n v="100327"/>
    <n v="27622"/>
    <n v="112723"/>
    <n v="140345"/>
    <n v="5711"/>
    <n v="94616"/>
    <n v="100327"/>
    <n v="27622"/>
    <n v="112723"/>
    <n v="140345"/>
    <m/>
    <m/>
    <n v="0"/>
    <m/>
    <m/>
    <n v="0"/>
    <m/>
    <m/>
    <n v="0"/>
    <m/>
    <m/>
    <n v="0"/>
    <m/>
    <m/>
    <n v="0"/>
    <n v="57264.800000000003"/>
  </r>
  <r>
    <x v="33"/>
    <x v="0"/>
    <n v="8141"/>
    <x v="28"/>
    <x v="29"/>
    <n v="20166"/>
    <n v="107566"/>
    <n v="127732"/>
    <n v="8141"/>
    <n v="107381"/>
    <n v="115522"/>
    <n v="0"/>
    <n v="0"/>
    <n v="0"/>
    <n v="0"/>
    <n v="0"/>
    <n v="0"/>
    <m/>
    <m/>
    <n v="0"/>
    <m/>
    <m/>
    <n v="0"/>
    <m/>
    <m/>
    <n v="0"/>
    <m/>
    <m/>
    <n v="0"/>
    <m/>
    <m/>
    <n v="0"/>
    <n v="30224.6"/>
  </r>
  <r>
    <x v="34"/>
    <x v="0"/>
    <m/>
    <x v="29"/>
    <x v="30"/>
    <m/>
    <n v="98136"/>
    <n v="98136"/>
    <m/>
    <n v="122797"/>
    <n v="122797"/>
    <m/>
    <n v="98136"/>
    <n v="98136"/>
    <m/>
    <n v="82248"/>
    <n v="82248"/>
    <m/>
    <m/>
    <n v="0"/>
    <m/>
    <m/>
    <n v="0"/>
    <m/>
    <m/>
    <n v="0"/>
    <m/>
    <m/>
    <n v="0"/>
    <m/>
    <m/>
    <n v="0"/>
    <n v="63142"/>
  </r>
  <r>
    <x v="35"/>
    <x v="0"/>
    <n v="3115"/>
    <x v="30"/>
    <x v="31"/>
    <n v="3115"/>
    <n v="53131"/>
    <n v="56246"/>
    <n v="3115"/>
    <n v="89052"/>
    <n v="92167"/>
    <n v="3115"/>
    <n v="52835"/>
    <n v="55950"/>
    <n v="3115"/>
    <n v="32087"/>
    <n v="35202"/>
    <m/>
    <m/>
    <n v="0"/>
    <m/>
    <m/>
    <n v="0"/>
    <m/>
    <m/>
    <n v="0"/>
    <m/>
    <m/>
    <n v="0"/>
    <m/>
    <m/>
    <n v="0"/>
    <n v="26092.5"/>
  </r>
  <r>
    <x v="36"/>
    <x v="0"/>
    <n v="6567.65"/>
    <x v="16"/>
    <x v="16"/>
    <n v="6567.65"/>
    <n v="108808.4"/>
    <n v="115376.04999999999"/>
    <n v="31765.3"/>
    <n v="129631.45"/>
    <n v="161396.75"/>
    <n v="6567.65"/>
    <n v="108808.4"/>
    <n v="115376.04999999999"/>
    <n v="31765.3"/>
    <n v="129631.45"/>
    <n v="161396.75"/>
    <m/>
    <m/>
    <n v="0"/>
    <m/>
    <m/>
    <n v="0"/>
    <m/>
    <m/>
    <n v="0"/>
    <m/>
    <m/>
    <n v="0"/>
    <m/>
    <m/>
    <n v="0"/>
    <n v="65854.51999999999"/>
  </r>
  <r>
    <x v="37"/>
    <x v="0"/>
    <n v="3368"/>
    <x v="14"/>
    <x v="14"/>
    <n v="16515"/>
    <n v="42688"/>
    <n v="59203"/>
    <n v="3368"/>
    <n v="34570"/>
    <n v="37938"/>
    <n v="3368"/>
    <n v="96259"/>
    <n v="99627"/>
    <n v="16515"/>
    <n v="19343"/>
    <n v="35858"/>
    <m/>
    <m/>
    <n v="0"/>
    <m/>
    <m/>
    <n v="0"/>
    <m/>
    <m/>
    <n v="0"/>
    <m/>
    <m/>
    <n v="0"/>
    <m/>
    <m/>
    <n v="0"/>
    <n v="25533.7"/>
  </r>
  <r>
    <x v="38"/>
    <x v="0"/>
    <n v="2593"/>
    <x v="31"/>
    <x v="32"/>
    <n v="2593"/>
    <n v="54674"/>
    <n v="57267"/>
    <n v="2593"/>
    <n v="82727"/>
    <n v="85320"/>
    <n v="2593"/>
    <n v="55102"/>
    <n v="57695"/>
    <n v="2593"/>
    <n v="37124"/>
    <n v="39717"/>
    <m/>
    <m/>
    <n v="0"/>
    <m/>
    <m/>
    <n v="0"/>
    <m/>
    <m/>
    <n v="0"/>
    <m/>
    <m/>
    <n v="0"/>
    <m/>
    <m/>
    <n v="0"/>
    <n v="27971.599999999999"/>
  </r>
  <r>
    <x v="14"/>
    <x v="0"/>
    <n v="3979"/>
    <x v="32"/>
    <x v="33"/>
    <n v="3979"/>
    <n v="63517"/>
    <n v="67496"/>
    <n v="3979"/>
    <n v="38547"/>
    <n v="42526"/>
    <n v="3979"/>
    <n v="123143"/>
    <n v="127122"/>
    <n v="3979"/>
    <n v="36753"/>
    <n v="40732"/>
    <n v="3979"/>
    <n v="65310"/>
    <n v="69289"/>
    <n v="3979"/>
    <n v="36753"/>
    <n v="40732"/>
    <n v="3979"/>
    <n v="123143"/>
    <n v="127122"/>
    <n v="3979"/>
    <n v="38547"/>
    <n v="42526"/>
    <n v="3979"/>
    <n v="63517"/>
    <n v="67496"/>
    <n v="44384.866666666669"/>
  </r>
  <r>
    <x v="2"/>
    <x v="0"/>
    <n v="0"/>
    <x v="2"/>
    <x v="2"/>
    <n v="0"/>
    <n v="0"/>
    <n v="0"/>
    <n v="0"/>
    <n v="0"/>
    <n v="0"/>
    <n v="0"/>
    <n v="0"/>
    <n v="0"/>
    <n v="0"/>
    <n v="0"/>
    <n v="0"/>
    <m/>
    <m/>
    <n v="0"/>
    <m/>
    <m/>
    <n v="0"/>
    <m/>
    <m/>
    <n v="0"/>
    <m/>
    <m/>
    <n v="0"/>
    <m/>
    <m/>
    <n v="0"/>
    <n v="0"/>
  </r>
  <r>
    <x v="19"/>
    <x v="0"/>
    <n v="3146"/>
    <x v="18"/>
    <x v="18"/>
    <n v="7339"/>
    <n v="49163"/>
    <n v="56502"/>
    <n v="3146"/>
    <n v="64817"/>
    <n v="67963"/>
    <n v="7339"/>
    <n v="49163"/>
    <n v="56502"/>
    <n v="3146"/>
    <n v="25209"/>
    <n v="28355"/>
    <m/>
    <m/>
    <n v="0"/>
    <m/>
    <m/>
    <n v="0"/>
    <m/>
    <m/>
    <n v="0"/>
    <m/>
    <m/>
    <n v="0"/>
    <m/>
    <m/>
    <n v="0"/>
    <n v="23767.7"/>
  </r>
  <r>
    <x v="39"/>
    <x v="0"/>
    <n v="7068.77"/>
    <x v="33"/>
    <x v="34"/>
    <n v="33966.53"/>
    <n v="100200.43"/>
    <n v="134166.96"/>
    <n v="7068.77"/>
    <n v="157333.51"/>
    <n v="164402.28"/>
    <n v="7068.77"/>
    <n v="99904.33"/>
    <n v="106973.1"/>
    <n v="33966.53"/>
    <n v="61957.87"/>
    <n v="95924.4"/>
    <n v="7068.77"/>
    <n v="195576.07"/>
    <n v="202644.84"/>
    <n v="7068.77"/>
    <n v="61957.87"/>
    <n v="69026.64"/>
    <n v="33966.53"/>
    <n v="99904.33"/>
    <n v="133870.85999999999"/>
    <n v="7068.77"/>
    <n v="157333.51"/>
    <n v="164402.28"/>
    <n v="7068.77"/>
    <n v="100200.43"/>
    <n v="107269.2"/>
    <n v="83180.480000000025"/>
  </r>
  <r>
    <x v="40"/>
    <x v="0"/>
    <n v="6985.51"/>
    <x v="34"/>
    <x v="35"/>
    <n v="6985.51"/>
    <n v="95160.37"/>
    <n v="102145.87999999999"/>
    <n v="6985.51"/>
    <n v="59706.95"/>
    <n v="66692.459999999992"/>
    <n v="6985.51"/>
    <n v="175281.24"/>
    <n v="182266.75"/>
    <n v="6985.51"/>
    <n v="56171.9"/>
    <n v="63157.41"/>
    <n v="6985.51"/>
    <n v="98695.42"/>
    <n v="105680.93"/>
    <n v="6985.51"/>
    <n v="56171.9"/>
    <n v="63157.41"/>
    <n v="6985.51"/>
    <n v="175281.24"/>
    <n v="182266.75"/>
    <n v="6985.51"/>
    <n v="59706.95"/>
    <n v="66692.459999999992"/>
    <n v="6985.51"/>
    <n v="95160.37"/>
    <n v="102145.87999999999"/>
    <n v="66490.889333333325"/>
  </r>
  <r>
    <x v="41"/>
    <x v="0"/>
    <n v="6295.13"/>
    <x v="35"/>
    <x v="36"/>
    <n v="6295.13"/>
    <n v="78536.600000000006"/>
    <n v="84831.73000000001"/>
    <n v="6295.13"/>
    <n v="39481.050000000003"/>
    <n v="45776.18"/>
    <n v="6295.13"/>
    <n v="120534.16"/>
    <n v="126829.29000000001"/>
    <n v="6295.13"/>
    <n v="34677.75"/>
    <n v="40972.879999999997"/>
    <n v="6295.13"/>
    <n v="83339.91"/>
    <n v="89635.040000000008"/>
    <n v="6295.13"/>
    <n v="34677.74"/>
    <n v="40972.869999999995"/>
    <n v="6295.13"/>
    <n v="120534.16"/>
    <n v="126829.29000000001"/>
    <n v="6295.13"/>
    <n v="39481.050000000003"/>
    <n v="45776.18"/>
    <n v="6295.13"/>
    <n v="78536.600000000006"/>
    <n v="84831.73000000001"/>
    <n v="50495.203999999998"/>
  </r>
  <r>
    <x v="42"/>
    <x v="0"/>
    <n v="9157.3700000000008"/>
    <x v="36"/>
    <x v="37"/>
    <n v="26180.87"/>
    <n v="91858.9"/>
    <n v="118039.76999999999"/>
    <n v="9157.3700000000008"/>
    <n v="121359.27"/>
    <n v="130516.64"/>
    <n v="9157.3700000000008"/>
    <n v="91858.9"/>
    <n v="101016.26999999999"/>
    <n v="26180.87"/>
    <n v="51464.78"/>
    <n v="77645.649999999994"/>
    <n v="9157.3700000000008"/>
    <n v="161753.37"/>
    <n v="170910.74"/>
    <n v="9157.3700000000008"/>
    <n v="51464.78"/>
    <n v="60622.15"/>
    <n v="26180.87"/>
    <n v="91858.9"/>
    <n v="118039.76999999999"/>
    <n v="9157.3700000000008"/>
    <n v="121359.25"/>
    <n v="130516.62"/>
    <n v="9157.3700000000008"/>
    <n v="91858.9"/>
    <n v="101016.26999999999"/>
    <n v="71263.068666666688"/>
  </r>
  <r>
    <x v="43"/>
    <x v="0"/>
    <n v="12582.4"/>
    <x v="37"/>
    <x v="38"/>
    <n v="12582.4"/>
    <n v="89952"/>
    <n v="102534.39999999999"/>
    <n v="12582.4"/>
    <n v="23928.32"/>
    <n v="36510.720000000001"/>
    <n v="12582.4"/>
    <n v="89952"/>
    <n v="102534.39999999999"/>
    <n v="12582.4"/>
    <n v="0"/>
    <n v="12582.4"/>
    <m/>
    <m/>
    <n v="0"/>
    <m/>
    <m/>
    <n v="0"/>
    <m/>
    <m/>
    <n v="0"/>
    <m/>
    <m/>
    <n v="0"/>
    <m/>
    <m/>
    <n v="0"/>
    <n v="29026.176000000007"/>
  </r>
  <r>
    <x v="44"/>
    <x v="0"/>
    <n v="4335"/>
    <x v="38"/>
    <x v="39"/>
    <n v="4335"/>
    <n v="36785"/>
    <n v="41120"/>
    <n v="4335"/>
    <n v="24009"/>
    <n v="28344"/>
    <n v="4335"/>
    <n v="36785"/>
    <n v="41120"/>
    <n v="4335"/>
    <n v="24009"/>
    <n v="28344"/>
    <m/>
    <m/>
    <n v="0"/>
    <m/>
    <m/>
    <n v="0"/>
    <m/>
    <m/>
    <n v="0"/>
    <m/>
    <m/>
    <n v="0"/>
    <m/>
    <m/>
    <n v="0"/>
    <n v="16727.2"/>
  </r>
  <r>
    <x v="45"/>
    <x v="0"/>
    <n v="8600"/>
    <x v="39"/>
    <x v="40"/>
    <n v="8600"/>
    <n v="48786"/>
    <n v="57386"/>
    <n v="8600"/>
    <n v="29188"/>
    <n v="37788"/>
    <n v="8600"/>
    <n v="48786"/>
    <n v="57386"/>
    <n v="8600"/>
    <n v="23456"/>
    <n v="32056"/>
    <m/>
    <m/>
    <n v="0"/>
    <m/>
    <m/>
    <n v="0"/>
    <m/>
    <m/>
    <n v="0"/>
    <m/>
    <m/>
    <n v="0"/>
    <m/>
    <m/>
    <n v="0"/>
    <n v="21667.200000000001"/>
  </r>
  <r>
    <x v="46"/>
    <x v="0"/>
    <n v="9830"/>
    <x v="40"/>
    <x v="41"/>
    <n v="9830"/>
    <n v="70275"/>
    <n v="80105"/>
    <n v="9830"/>
    <n v="18694"/>
    <n v="28524"/>
    <n v="9830"/>
    <n v="70275"/>
    <n v="80105"/>
    <n v="9830"/>
    <n v="18694"/>
    <n v="28524"/>
    <m/>
    <m/>
    <n v="0"/>
    <m/>
    <m/>
    <n v="0"/>
    <m/>
    <m/>
    <n v="0"/>
    <m/>
    <m/>
    <n v="0"/>
    <m/>
    <m/>
    <n v="0"/>
    <n v="24546.1"/>
  </r>
  <r>
    <x v="47"/>
    <x v="0"/>
    <n v="4579"/>
    <x v="41"/>
    <x v="42"/>
    <n v="4579"/>
    <n v="26569"/>
    <n v="31148"/>
    <n v="4579"/>
    <n v="18706"/>
    <n v="23285"/>
    <n v="4579"/>
    <n v="26569"/>
    <n v="31148"/>
    <n v="4579"/>
    <n v="18706"/>
    <n v="23285"/>
    <m/>
    <m/>
    <n v="0"/>
    <m/>
    <m/>
    <n v="0"/>
    <m/>
    <m/>
    <n v="0"/>
    <m/>
    <m/>
    <n v="0"/>
    <m/>
    <m/>
    <n v="0"/>
    <n v="13215.1"/>
  </r>
  <r>
    <x v="44"/>
    <x v="0"/>
    <n v="4335"/>
    <x v="38"/>
    <x v="39"/>
    <n v="4335"/>
    <n v="36785"/>
    <n v="41120"/>
    <n v="4335"/>
    <n v="24009"/>
    <n v="28344"/>
    <n v="4335"/>
    <n v="36785"/>
    <n v="41120"/>
    <n v="4335"/>
    <n v="24009"/>
    <n v="28344"/>
    <m/>
    <m/>
    <n v="0"/>
    <m/>
    <m/>
    <n v="0"/>
    <m/>
    <m/>
    <n v="0"/>
    <m/>
    <m/>
    <n v="0"/>
    <m/>
    <m/>
    <n v="0"/>
    <n v="16727.2"/>
  </r>
  <r>
    <x v="44"/>
    <x v="0"/>
    <n v="4335"/>
    <x v="38"/>
    <x v="39"/>
    <n v="4335"/>
    <n v="36785"/>
    <n v="41120"/>
    <n v="4335"/>
    <n v="24009"/>
    <n v="28344"/>
    <n v="4335"/>
    <n v="36785"/>
    <n v="41120"/>
    <n v="4335"/>
    <n v="24009"/>
    <n v="28344"/>
    <m/>
    <m/>
    <n v="0"/>
    <m/>
    <m/>
    <n v="0"/>
    <m/>
    <m/>
    <n v="0"/>
    <m/>
    <m/>
    <n v="0"/>
    <m/>
    <m/>
    <n v="0"/>
    <n v="16727.2"/>
  </r>
  <r>
    <x v="44"/>
    <x v="0"/>
    <n v="4335"/>
    <x v="38"/>
    <x v="39"/>
    <n v="4335"/>
    <n v="36785"/>
    <n v="41120"/>
    <n v="4335"/>
    <n v="24009"/>
    <n v="28344"/>
    <n v="4335"/>
    <n v="36785"/>
    <n v="41120"/>
    <n v="4335"/>
    <n v="24009"/>
    <n v="28344"/>
    <m/>
    <m/>
    <n v="0"/>
    <m/>
    <m/>
    <n v="0"/>
    <m/>
    <m/>
    <n v="0"/>
    <m/>
    <m/>
    <n v="0"/>
    <m/>
    <m/>
    <n v="0"/>
    <n v="16727.2"/>
  </r>
  <r>
    <x v="44"/>
    <x v="0"/>
    <n v="4335"/>
    <x v="38"/>
    <x v="39"/>
    <n v="4335"/>
    <n v="36785"/>
    <n v="41120"/>
    <n v="4335"/>
    <n v="24009"/>
    <n v="28344"/>
    <n v="4335"/>
    <n v="36785"/>
    <n v="41120"/>
    <n v="4335"/>
    <n v="24009"/>
    <n v="28344"/>
    <m/>
    <m/>
    <n v="0"/>
    <m/>
    <m/>
    <n v="0"/>
    <m/>
    <m/>
    <n v="0"/>
    <m/>
    <m/>
    <n v="0"/>
    <m/>
    <m/>
    <n v="0"/>
    <n v="16727.2"/>
  </r>
  <r>
    <x v="47"/>
    <x v="0"/>
    <n v="4579"/>
    <x v="41"/>
    <x v="42"/>
    <n v="4579"/>
    <n v="26569"/>
    <n v="31148"/>
    <n v="4579"/>
    <n v="18706"/>
    <n v="23285"/>
    <n v="4579"/>
    <n v="26569"/>
    <n v="31148"/>
    <n v="4579"/>
    <n v="18706"/>
    <n v="23285"/>
    <m/>
    <m/>
    <n v="0"/>
    <m/>
    <m/>
    <n v="0"/>
    <m/>
    <m/>
    <n v="0"/>
    <m/>
    <m/>
    <n v="0"/>
    <m/>
    <m/>
    <n v="0"/>
    <n v="13215.1"/>
  </r>
  <r>
    <x v="48"/>
    <x v="0"/>
    <n v="15236.5"/>
    <x v="42"/>
    <x v="43"/>
    <n v="15236.5"/>
    <n v="108926.25"/>
    <n v="124162.75"/>
    <n v="15236.5"/>
    <n v="28975.7"/>
    <n v="44212.2"/>
    <n v="15236.5"/>
    <n v="108926.25"/>
    <n v="124162.75"/>
    <n v="15236.5"/>
    <n v="28975.7"/>
    <n v="44212.2"/>
    <m/>
    <m/>
    <n v="0"/>
    <m/>
    <m/>
    <n v="0"/>
    <m/>
    <m/>
    <n v="0"/>
    <m/>
    <m/>
    <n v="0"/>
    <m/>
    <m/>
    <n v="0"/>
    <n v="38046.454999999994"/>
  </r>
  <r>
    <x v="49"/>
    <x v="0"/>
    <n v="9830"/>
    <x v="40"/>
    <x v="41"/>
    <m/>
    <m/>
    <n v="0"/>
    <m/>
    <m/>
    <n v="0"/>
    <m/>
    <m/>
    <n v="0"/>
    <m/>
    <m/>
    <n v="0"/>
    <m/>
    <m/>
    <n v="0"/>
    <m/>
    <m/>
    <n v="0"/>
    <m/>
    <m/>
    <n v="0"/>
    <m/>
    <m/>
    <n v="0"/>
    <m/>
    <m/>
    <n v="0"/>
    <n v="4700.5"/>
  </r>
  <r>
    <x v="49"/>
    <x v="0"/>
    <n v="9830"/>
    <x v="40"/>
    <x v="41"/>
    <n v="9830"/>
    <n v="70275"/>
    <n v="80105"/>
    <n v="9830"/>
    <n v="18694"/>
    <n v="28524"/>
    <m/>
    <m/>
    <n v="0"/>
    <m/>
    <m/>
    <n v="0"/>
    <m/>
    <m/>
    <n v="0"/>
    <m/>
    <m/>
    <n v="0"/>
    <m/>
    <m/>
    <n v="0"/>
    <m/>
    <m/>
    <n v="0"/>
    <m/>
    <m/>
    <n v="0"/>
    <n v="17104"/>
  </r>
  <r>
    <x v="50"/>
    <x v="0"/>
    <n v="3425"/>
    <x v="43"/>
    <x v="44"/>
    <n v="3425"/>
    <n v="48288"/>
    <n v="51713"/>
    <n v="3425"/>
    <n v="9950"/>
    <n v="13375"/>
    <n v="3425"/>
    <n v="48288"/>
    <n v="51713"/>
    <n v="3425"/>
    <n v="9644"/>
    <n v="13069"/>
    <m/>
    <m/>
    <n v="0"/>
    <m/>
    <m/>
    <n v="0"/>
    <m/>
    <m/>
    <n v="0"/>
    <m/>
    <m/>
    <n v="0"/>
    <m/>
    <m/>
    <n v="0"/>
    <n v="14293.9"/>
  </r>
  <r>
    <x v="51"/>
    <x v="0"/>
    <n v="4314"/>
    <x v="44"/>
    <x v="45"/>
    <n v="4314"/>
    <n v="36211"/>
    <n v="40525"/>
    <n v="4314"/>
    <n v="13110"/>
    <n v="17424"/>
    <n v="4314"/>
    <n v="36211"/>
    <n v="40525"/>
    <n v="4314"/>
    <n v="13110"/>
    <n v="17424"/>
    <m/>
    <m/>
    <n v="0"/>
    <m/>
    <m/>
    <n v="0"/>
    <m/>
    <m/>
    <n v="0"/>
    <m/>
    <m/>
    <n v="0"/>
    <m/>
    <m/>
    <n v="0"/>
    <n v="13293.6"/>
  </r>
  <r>
    <x v="48"/>
    <x v="0"/>
    <n v="15236.5"/>
    <x v="42"/>
    <x v="43"/>
    <n v="15236.5"/>
    <n v="108926.25"/>
    <n v="124162.75"/>
    <n v="15236.5"/>
    <n v="28975.7"/>
    <n v="44212.2"/>
    <n v="15236.5"/>
    <n v="108926.25"/>
    <n v="124162.75"/>
    <n v="15236.5"/>
    <n v="28975.7"/>
    <n v="44212.2"/>
    <m/>
    <m/>
    <n v="0"/>
    <m/>
    <m/>
    <n v="0"/>
    <m/>
    <m/>
    <n v="0"/>
    <m/>
    <m/>
    <n v="0"/>
    <m/>
    <m/>
    <n v="0"/>
    <n v="38046.454999999994"/>
  </r>
  <r>
    <x v="52"/>
    <x v="0"/>
    <n v="3425"/>
    <x v="43"/>
    <x v="44"/>
    <n v="3425"/>
    <n v="48288"/>
    <n v="51713"/>
    <n v="3425"/>
    <n v="9950"/>
    <n v="13375"/>
    <n v="3425"/>
    <n v="48288"/>
    <n v="51713"/>
    <n v="3425"/>
    <n v="9644"/>
    <n v="13069"/>
    <m/>
    <m/>
    <n v="0"/>
    <m/>
    <m/>
    <n v="0"/>
    <m/>
    <m/>
    <n v="0"/>
    <m/>
    <m/>
    <n v="0"/>
    <m/>
    <m/>
    <n v="0"/>
    <n v="14293.9"/>
  </r>
  <r>
    <x v="53"/>
    <x v="0"/>
    <n v="2804.0639999999999"/>
    <x v="45"/>
    <x v="46"/>
    <n v="2804.0639999999999"/>
    <n v="27891.360000000004"/>
    <n v="30695.424000000003"/>
    <n v="2804.0639999999999"/>
    <n v="12885.792000000001"/>
    <n v="15689.856000000002"/>
    <n v="2804.0639999999999"/>
    <n v="31251.360000000001"/>
    <n v="34055.423999999999"/>
    <n v="2804.0639999999999"/>
    <n v="5131.8720000000003"/>
    <n v="7935.9359999999997"/>
    <m/>
    <m/>
    <n v="0"/>
    <m/>
    <m/>
    <n v="0"/>
    <m/>
    <m/>
    <n v="0"/>
    <m/>
    <m/>
    <n v="0"/>
    <m/>
    <m/>
    <n v="0"/>
    <n v="9631.2576000000008"/>
  </r>
  <r>
    <x v="54"/>
    <x v="0"/>
    <n v="4335"/>
    <x v="38"/>
    <x v="39"/>
    <n v="4335"/>
    <n v="36785"/>
    <n v="41120"/>
    <n v="4335"/>
    <n v="24009"/>
    <n v="28344"/>
    <n v="4335"/>
    <n v="36785"/>
    <n v="41120"/>
    <n v="4335"/>
    <n v="24009"/>
    <n v="28344"/>
    <n v="4335"/>
    <n v="36785"/>
    <n v="41120"/>
    <n v="4335"/>
    <n v="24009"/>
    <n v="28344"/>
    <n v="4335"/>
    <n v="36785"/>
    <n v="41120"/>
    <n v="4335"/>
    <n v="24009"/>
    <n v="28344"/>
    <n v="4335"/>
    <n v="36785"/>
    <n v="41120"/>
    <n v="23154.666666666668"/>
  </r>
  <r>
    <x v="55"/>
    <x v="0"/>
    <n v="3273.6959999999999"/>
    <x v="46"/>
    <x v="47"/>
    <n v="3273.6959999999999"/>
    <n v="34632.815999999999"/>
    <n v="37906.512000000002"/>
    <n v="3273.6959999999999"/>
    <n v="15813.216"/>
    <n v="19086.912"/>
    <n v="3273.6959999999999"/>
    <n v="38832.815999999999"/>
    <n v="42106.512000000002"/>
    <n v="3273.6959999999999"/>
    <n v="6183.456000000001"/>
    <n v="9457.1520000000019"/>
    <m/>
    <m/>
    <n v="0"/>
    <m/>
    <m/>
    <n v="0"/>
    <m/>
    <m/>
    <n v="0"/>
    <m/>
    <m/>
    <n v="0"/>
    <m/>
    <m/>
    <n v="0"/>
    <n v="11801.423999999999"/>
  </r>
  <r>
    <x v="56"/>
    <x v="0"/>
    <n v="3448"/>
    <x v="47"/>
    <x v="48"/>
    <n v="3448"/>
    <n v="27426"/>
    <n v="30874"/>
    <n v="3448"/>
    <n v="14645"/>
    <n v="18093"/>
    <n v="3448"/>
    <n v="34219"/>
    <n v="37667"/>
    <n v="3448"/>
    <n v="5818"/>
    <n v="9266"/>
    <m/>
    <m/>
    <n v="0"/>
    <m/>
    <m/>
    <n v="0"/>
    <m/>
    <m/>
    <n v="0"/>
    <m/>
    <m/>
    <n v="0"/>
    <m/>
    <m/>
    <n v="0"/>
    <n v="10516.6"/>
  </r>
  <r>
    <x v="57"/>
    <x v="0"/>
    <n v="3448"/>
    <x v="47"/>
    <x v="48"/>
    <n v="3448"/>
    <n v="27426"/>
    <n v="30874"/>
    <n v="3448"/>
    <n v="14645"/>
    <n v="18093"/>
    <n v="3448"/>
    <n v="34219"/>
    <n v="37667"/>
    <n v="3448"/>
    <n v="5818"/>
    <n v="9266"/>
    <m/>
    <m/>
    <n v="0"/>
    <m/>
    <m/>
    <n v="0"/>
    <m/>
    <m/>
    <n v="0"/>
    <m/>
    <m/>
    <n v="0"/>
    <m/>
    <m/>
    <n v="0"/>
    <n v="10516.6"/>
  </r>
  <r>
    <x v="58"/>
    <x v="0"/>
    <n v="3448"/>
    <x v="47"/>
    <x v="48"/>
    <n v="3448"/>
    <n v="27426"/>
    <n v="30874"/>
    <n v="3448"/>
    <n v="14645"/>
    <n v="18093"/>
    <n v="3448"/>
    <n v="34219"/>
    <n v="37667"/>
    <n v="3448"/>
    <n v="5818"/>
    <n v="9266"/>
    <m/>
    <m/>
    <n v="0"/>
    <m/>
    <m/>
    <n v="0"/>
    <m/>
    <m/>
    <n v="0"/>
    <m/>
    <m/>
    <n v="0"/>
    <m/>
    <m/>
    <n v="0"/>
    <n v="10516.6"/>
  </r>
  <r>
    <x v="59"/>
    <x v="0"/>
    <n v="3345"/>
    <x v="48"/>
    <x v="49"/>
    <n v="3345"/>
    <n v="22276"/>
    <n v="25621"/>
    <n v="3345"/>
    <n v="15673"/>
    <n v="19018"/>
    <n v="3345"/>
    <n v="22276"/>
    <n v="25621"/>
    <n v="3345"/>
    <n v="5590"/>
    <n v="8935"/>
    <m/>
    <m/>
    <n v="0"/>
    <m/>
    <m/>
    <n v="0"/>
    <m/>
    <m/>
    <n v="0"/>
    <m/>
    <m/>
    <n v="0"/>
    <m/>
    <m/>
    <n v="0"/>
    <n v="8813"/>
  </r>
  <r>
    <x v="60"/>
    <x v="0"/>
    <n v="2711"/>
    <x v="49"/>
    <x v="50"/>
    <n v="2711"/>
    <n v="22941"/>
    <n v="25652"/>
    <n v="2711"/>
    <n v="11552"/>
    <n v="14263"/>
    <n v="2711"/>
    <n v="28949"/>
    <n v="31660"/>
    <n v="2711"/>
    <n v="4725"/>
    <n v="7436"/>
    <m/>
    <m/>
    <n v="0"/>
    <m/>
    <m/>
    <n v="0"/>
    <m/>
    <m/>
    <n v="0"/>
    <m/>
    <m/>
    <n v="0"/>
    <m/>
    <m/>
    <n v="0"/>
    <n v="8644.7000000000007"/>
  </r>
  <r>
    <x v="61"/>
    <x v="0"/>
    <n v="4687.0464000000002"/>
    <x v="50"/>
    <x v="51"/>
    <n v="4687.0464000000002"/>
    <n v="49844.179200000006"/>
    <n v="54531.225600000005"/>
    <n v="4687.0464000000002"/>
    <n v="22633.708799999997"/>
    <n v="27320.755199999996"/>
    <n v="4687.0464000000002"/>
    <n v="55892.179200000006"/>
    <n v="60579.225600000005"/>
    <n v="4687.0464000000002"/>
    <n v="8877.1008000000002"/>
    <n v="13564.147199999999"/>
    <m/>
    <m/>
    <n v="0"/>
    <m/>
    <m/>
    <n v="0"/>
    <m/>
    <m/>
    <n v="0"/>
    <m/>
    <m/>
    <n v="0"/>
    <m/>
    <m/>
    <n v="0"/>
    <n v="16955.950080000002"/>
  </r>
  <r>
    <x v="59"/>
    <x v="0"/>
    <n v="3345"/>
    <x v="48"/>
    <x v="49"/>
    <n v="3345"/>
    <n v="22276"/>
    <n v="25621"/>
    <n v="3345"/>
    <n v="15673"/>
    <n v="19018"/>
    <n v="3345"/>
    <n v="22276"/>
    <n v="25621"/>
    <n v="3345"/>
    <n v="5590"/>
    <n v="8935"/>
    <m/>
    <m/>
    <n v="0"/>
    <m/>
    <m/>
    <n v="0"/>
    <m/>
    <m/>
    <n v="0"/>
    <m/>
    <m/>
    <n v="0"/>
    <m/>
    <m/>
    <n v="0"/>
    <n v="8813"/>
  </r>
  <r>
    <x v="62"/>
    <x v="0"/>
    <n v="4687.0464000000002"/>
    <x v="50"/>
    <x v="51"/>
    <n v="4687.0464000000002"/>
    <n v="49844.179200000006"/>
    <n v="54531.225600000005"/>
    <n v="4687.0464000000002"/>
    <n v="22633.708799999997"/>
    <n v="27320.755199999996"/>
    <n v="4687.0464000000002"/>
    <n v="55892.179200000006"/>
    <n v="60579.225600000005"/>
    <n v="4687.0464000000002"/>
    <n v="8877.1008000000002"/>
    <n v="13564.147199999999"/>
    <m/>
    <m/>
    <n v="0"/>
    <m/>
    <m/>
    <n v="0"/>
    <m/>
    <m/>
    <n v="0"/>
    <m/>
    <m/>
    <n v="0"/>
    <m/>
    <m/>
    <n v="0"/>
    <n v="16955.950080000002"/>
  </r>
  <r>
    <x v="63"/>
    <x v="0"/>
    <n v="3024"/>
    <x v="51"/>
    <x v="52"/>
    <n v="3024"/>
    <n v="20181"/>
    <n v="23205"/>
    <n v="3024"/>
    <n v="13603"/>
    <n v="16627"/>
    <n v="3024"/>
    <n v="20181"/>
    <n v="23205"/>
    <n v="3024"/>
    <n v="13603"/>
    <n v="16627"/>
    <m/>
    <m/>
    <n v="0"/>
    <m/>
    <m/>
    <n v="0"/>
    <m/>
    <m/>
    <n v="0"/>
    <m/>
    <m/>
    <n v="0"/>
    <m/>
    <m/>
    <n v="0"/>
    <n v="9629.1"/>
  </r>
  <r>
    <x v="63"/>
    <x v="0"/>
    <n v="3024"/>
    <x v="51"/>
    <x v="52"/>
    <n v="3024"/>
    <n v="20181"/>
    <n v="23205"/>
    <n v="3024"/>
    <n v="13603"/>
    <n v="16627"/>
    <n v="3024"/>
    <n v="20181"/>
    <n v="23205"/>
    <n v="3024"/>
    <n v="13603"/>
    <n v="16627"/>
    <m/>
    <m/>
    <n v="0"/>
    <m/>
    <m/>
    <n v="0"/>
    <m/>
    <m/>
    <n v="0"/>
    <m/>
    <m/>
    <n v="0"/>
    <m/>
    <m/>
    <n v="0"/>
    <n v="9629.1"/>
  </r>
  <r>
    <x v="64"/>
    <x v="0"/>
    <n v="3273.6959999999999"/>
    <x v="46"/>
    <x v="47"/>
    <n v="3273.6959999999999"/>
    <n v="34632.815999999999"/>
    <n v="37906.512000000002"/>
    <n v="3273.6959999999999"/>
    <n v="15813.216"/>
    <n v="19086.912"/>
    <n v="3273.6959999999999"/>
    <n v="38832.815999999999"/>
    <n v="42106.512000000002"/>
    <n v="3273.6959999999999"/>
    <n v="6183.456000000001"/>
    <n v="9457.1520000000019"/>
    <m/>
    <m/>
    <n v="0"/>
    <m/>
    <m/>
    <n v="0"/>
    <m/>
    <m/>
    <n v="0"/>
    <m/>
    <m/>
    <n v="0"/>
    <m/>
    <m/>
    <n v="0"/>
    <n v="11801.423999999999"/>
  </r>
  <r>
    <x v="65"/>
    <x v="0"/>
    <m/>
    <x v="52"/>
    <x v="53"/>
    <m/>
    <n v="38326"/>
    <n v="38326"/>
    <m/>
    <n v="2599"/>
    <n v="2599"/>
    <m/>
    <n v="38326"/>
    <n v="38326"/>
    <m/>
    <n v="25919"/>
    <n v="25919"/>
    <m/>
    <m/>
    <n v="0"/>
    <m/>
    <m/>
    <n v="0"/>
    <m/>
    <m/>
    <n v="0"/>
    <m/>
    <m/>
    <n v="0"/>
    <m/>
    <m/>
    <n v="0"/>
    <n v="17316.666666666668"/>
  </r>
  <r>
    <x v="66"/>
    <x v="0"/>
    <n v="3273.6959999999999"/>
    <x v="46"/>
    <x v="47"/>
    <n v="3273.6959999999999"/>
    <n v="34632.815999999999"/>
    <n v="37906.512000000002"/>
    <n v="3273.6959999999999"/>
    <n v="15813.216"/>
    <n v="19086.912"/>
    <n v="3273.6959999999999"/>
    <n v="38832.815999999999"/>
    <n v="42106.512000000002"/>
    <n v="3273.6959999999999"/>
    <n v="6183.456000000001"/>
    <n v="9457.1520000000019"/>
    <m/>
    <m/>
    <n v="0"/>
    <m/>
    <m/>
    <n v="0"/>
    <m/>
    <m/>
    <n v="0"/>
    <m/>
    <m/>
    <n v="0"/>
    <m/>
    <m/>
    <n v="0"/>
    <n v="11801.423999999999"/>
  </r>
  <r>
    <x v="61"/>
    <x v="0"/>
    <n v="4687.0464000000002"/>
    <x v="50"/>
    <x v="51"/>
    <n v="4687.0464000000002"/>
    <n v="49844.179200000006"/>
    <n v="54531.225600000005"/>
    <n v="4687.0464000000002"/>
    <n v="22633.708799999997"/>
    <n v="27320.755199999996"/>
    <n v="4687.0464000000002"/>
    <n v="55892.179200000006"/>
    <n v="60579.225600000005"/>
    <n v="4687.0464000000002"/>
    <n v="8877.1008000000002"/>
    <n v="13564.147199999999"/>
    <m/>
    <m/>
    <n v="0"/>
    <m/>
    <m/>
    <n v="0"/>
    <m/>
    <m/>
    <n v="0"/>
    <m/>
    <m/>
    <n v="0"/>
    <m/>
    <m/>
    <n v="0"/>
    <n v="16955.950080000002"/>
  </r>
  <r>
    <x v="67"/>
    <x v="0"/>
    <m/>
    <x v="53"/>
    <x v="54"/>
    <m/>
    <n v="32299"/>
    <n v="32299"/>
    <m/>
    <n v="21748"/>
    <n v="21748"/>
    <m/>
    <n v="40711"/>
    <n v="40711"/>
    <m/>
    <n v="5869"/>
    <n v="5869"/>
    <m/>
    <m/>
    <n v="0"/>
    <m/>
    <m/>
    <n v="0"/>
    <m/>
    <m/>
    <n v="0"/>
    <m/>
    <m/>
    <n v="0"/>
    <m/>
    <m/>
    <n v="0"/>
    <n v="14199.466666666667"/>
  </r>
  <r>
    <x v="68"/>
    <x v="0"/>
    <n v="217"/>
    <x v="54"/>
    <x v="55"/>
    <n v="210.24"/>
    <n v="29690.326799999988"/>
    <n v="29900.56679999999"/>
    <n v="216.5472"/>
    <n v="13646.908368000002"/>
    <n v="13863.455568000003"/>
    <n v="223.04361599999999"/>
    <n v="31498.467702119986"/>
    <n v="31721.511318119985"/>
    <n v="3273.6959999999999"/>
    <n v="13647"/>
    <n v="16920.696"/>
    <m/>
    <m/>
    <n v="0"/>
    <m/>
    <m/>
    <n v="0"/>
    <m/>
    <m/>
    <n v="0"/>
    <m/>
    <m/>
    <n v="0"/>
    <m/>
    <m/>
    <n v="0"/>
    <n v="10627.022968611996"/>
  </r>
  <r>
    <x v="69"/>
    <x v="0"/>
    <n v="4427"/>
    <x v="55"/>
    <x v="56"/>
    <n v="4427"/>
    <n v="42585"/>
    <n v="47012"/>
    <n v="4427"/>
    <n v="28799"/>
    <n v="33226"/>
    <m/>
    <m/>
    <n v="0"/>
    <m/>
    <m/>
    <n v="0"/>
    <m/>
    <m/>
    <n v="0"/>
    <m/>
    <m/>
    <n v="0"/>
    <m/>
    <m/>
    <n v="0"/>
    <m/>
    <m/>
    <n v="0"/>
    <m/>
    <m/>
    <n v="0"/>
    <n v="14014.5"/>
  </r>
  <r>
    <x v="70"/>
    <x v="0"/>
    <m/>
    <x v="56"/>
    <x v="57"/>
    <m/>
    <n v="42585"/>
    <n v="42585"/>
    <m/>
    <n v="28799"/>
    <n v="28799"/>
    <m/>
    <n v="42585"/>
    <n v="42585"/>
    <m/>
    <n v="21589"/>
    <n v="21589"/>
    <m/>
    <m/>
    <n v="0"/>
    <m/>
    <m/>
    <n v="0"/>
    <m/>
    <m/>
    <n v="0"/>
    <m/>
    <m/>
    <n v="0"/>
    <m/>
    <m/>
    <n v="0"/>
    <n v="20401.2"/>
  </r>
  <r>
    <x v="71"/>
    <x v="0"/>
    <n v="1083"/>
    <x v="57"/>
    <x v="58"/>
    <n v="1083"/>
    <n v="38580"/>
    <n v="39663"/>
    <n v="1083"/>
    <n v="6920"/>
    <n v="8003"/>
    <n v="1083"/>
    <n v="38580"/>
    <n v="39663"/>
    <n v="1083"/>
    <n v="6920"/>
    <n v="8003"/>
    <m/>
    <m/>
    <n v="0"/>
    <m/>
    <m/>
    <n v="0"/>
    <m/>
    <m/>
    <n v="0"/>
    <m/>
    <m/>
    <n v="0"/>
    <m/>
    <m/>
    <n v="0"/>
    <n v="10333.5"/>
  </r>
  <r>
    <x v="72"/>
    <x v="0"/>
    <n v="3448"/>
    <x v="47"/>
    <x v="48"/>
    <n v="3448"/>
    <n v="27426"/>
    <n v="30874"/>
    <n v="3448"/>
    <n v="14645"/>
    <n v="18093"/>
    <n v="3448"/>
    <n v="34219"/>
    <n v="37667"/>
    <n v="3448"/>
    <n v="5818"/>
    <n v="9266"/>
    <m/>
    <m/>
    <n v="0"/>
    <m/>
    <m/>
    <n v="0"/>
    <m/>
    <m/>
    <n v="0"/>
    <m/>
    <m/>
    <n v="0"/>
    <m/>
    <m/>
    <n v="0"/>
    <n v="10516.6"/>
  </r>
  <r>
    <x v="73"/>
    <x v="0"/>
    <n v="2711"/>
    <x v="49"/>
    <x v="50"/>
    <n v="2711"/>
    <n v="22941"/>
    <n v="25652"/>
    <n v="2711"/>
    <n v="11552"/>
    <n v="14263"/>
    <n v="2711"/>
    <n v="28949"/>
    <n v="31660"/>
    <n v="2711"/>
    <n v="4725"/>
    <n v="7436"/>
    <m/>
    <m/>
    <n v="0"/>
    <m/>
    <m/>
    <n v="0"/>
    <m/>
    <m/>
    <n v="0"/>
    <m/>
    <m/>
    <n v="0"/>
    <m/>
    <m/>
    <n v="0"/>
    <n v="8644.7000000000007"/>
  </r>
  <r>
    <x v="74"/>
    <x v="0"/>
    <m/>
    <x v="58"/>
    <x v="59"/>
    <m/>
    <n v="982.7"/>
    <n v="982.7"/>
    <m/>
    <n v="1777.01"/>
    <n v="1777.01"/>
    <m/>
    <n v="982.7"/>
    <n v="982.7"/>
    <m/>
    <n v="936.1"/>
    <n v="936.1"/>
    <m/>
    <n v="1823.61"/>
    <n v="1823.61"/>
    <m/>
    <n v="936.1"/>
    <n v="936.1"/>
    <m/>
    <n v="982.7"/>
    <n v="982.7"/>
    <m/>
    <n v="1777.01"/>
    <n v="1777.01"/>
    <m/>
    <n v="982.7"/>
    <n v="982.7"/>
    <n v="1211.6730000000002"/>
  </r>
  <r>
    <x v="75"/>
    <x v="0"/>
    <n v="3281.02"/>
    <x v="59"/>
    <x v="60"/>
    <n v="3281.02"/>
    <n v="29201.32"/>
    <n v="32482.34"/>
    <n v="3281.02"/>
    <n v="14178.23"/>
    <n v="17459.25"/>
    <n v="3281.02"/>
    <n v="35994.519999999997"/>
    <n v="39275.539999999994"/>
    <n v="3281.02"/>
    <n v="5651.02"/>
    <n v="8932.0400000000009"/>
    <n v="3281.02"/>
    <n v="37728.53"/>
    <n v="41009.549999999996"/>
    <n v="3281.02"/>
    <n v="5651.02"/>
    <n v="8932.0400000000009"/>
    <n v="3281.02"/>
    <n v="35994.519999999997"/>
    <n v="39275.539999999994"/>
    <n v="3281.02"/>
    <n v="14178.23"/>
    <n v="17459.25"/>
    <n v="3281.02"/>
    <n v="29201.32"/>
    <n v="32482.34"/>
    <n v="16415.995333333336"/>
  </r>
  <r>
    <x v="76"/>
    <x v="0"/>
    <n v="4330.25"/>
    <x v="60"/>
    <x v="61"/>
    <n v="4330.25"/>
    <n v="46119.15"/>
    <n v="50449.4"/>
    <n v="4330.25"/>
    <n v="23911.66"/>
    <n v="28241.91"/>
    <n v="4330.25"/>
    <n v="46119.15"/>
    <n v="50449.4"/>
    <n v="4330.25"/>
    <n v="23024.15"/>
    <n v="27354.400000000001"/>
    <n v="4330.25"/>
    <n v="47006.66"/>
    <n v="51336.91"/>
    <n v="4330.25"/>
    <n v="23024.15"/>
    <n v="27354.400000000001"/>
    <n v="4330.25"/>
    <n v="46119.15"/>
    <n v="50449.4"/>
    <n v="4330.25"/>
    <n v="23911.66"/>
    <n v="28241.91"/>
    <n v="4330.25"/>
    <n v="46119.15"/>
    <n v="50449.4"/>
    <n v="26112.10200000001"/>
  </r>
  <r>
    <x v="77"/>
    <x v="0"/>
    <m/>
    <x v="61"/>
    <x v="62"/>
    <m/>
    <n v="40728.230000000003"/>
    <n v="40728.230000000003"/>
    <m/>
    <n v="9986.68"/>
    <n v="9986.68"/>
    <m/>
    <n v="40728.230000000003"/>
    <n v="40728.230000000003"/>
    <m/>
    <n v="9814.5499999999993"/>
    <n v="9814.5499999999993"/>
    <m/>
    <s v="47911,09"/>
    <n v="0"/>
    <m/>
    <n v="9814.5499999999993"/>
    <n v="9814.5499999999993"/>
    <m/>
    <n v="40728.230000000003"/>
    <n v="40728.230000000003"/>
    <m/>
    <n v="9986.68"/>
    <n v="9986.68"/>
    <m/>
    <n v="40728.230000000003"/>
    <n v="40728.230000000003"/>
    <n v="22350.518947368415"/>
  </r>
  <r>
    <x v="78"/>
    <x v="0"/>
    <m/>
    <x v="62"/>
    <x v="63"/>
    <m/>
    <n v="2134.0100000000002"/>
    <n v="2134.0100000000002"/>
    <m/>
    <n v="2134.0100000000002"/>
    <n v="2134.0100000000002"/>
    <m/>
    <n v="2134.0100000000002"/>
    <n v="2134.0100000000002"/>
    <m/>
    <n v="2134.0100000000002"/>
    <n v="2134.0100000000002"/>
    <m/>
    <n v="2134.0100000000002"/>
    <n v="2134.0100000000002"/>
    <m/>
    <n v="2134.0100000000002"/>
    <n v="2134.0100000000002"/>
    <m/>
    <n v="2134.0100000000002"/>
    <n v="2134.0100000000002"/>
    <m/>
    <n v="2134.0100000000002"/>
    <n v="2134.0100000000002"/>
    <m/>
    <n v="2134.0100000000002"/>
    <n v="2134.0100000000002"/>
    <n v="2134.0100000000011"/>
  </r>
  <r>
    <x v="79"/>
    <x v="0"/>
    <n v="9873.7999999999993"/>
    <x v="63"/>
    <x v="64"/>
    <n v="9873.7999999999993"/>
    <n v="66839.399999999994"/>
    <n v="76713.2"/>
    <n v="9873.7999999999993"/>
    <n v="35914.300000000003"/>
    <n v="45788.100000000006"/>
    <n v="9873.7999999999993"/>
    <n v="66839.399999999994"/>
    <n v="76713.2"/>
    <n v="9873.7999999999993"/>
    <n v="34101.4"/>
    <n v="43975.199999999997"/>
    <n v="9873.7999999999993"/>
    <n v="68652.3"/>
    <n v="78526.100000000006"/>
    <n v="9873.7999999999993"/>
    <n v="34101.4"/>
    <n v="43975.199999999997"/>
    <n v="9873.7999999999993"/>
    <n v="66839.399999999994"/>
    <n v="76713.2"/>
    <n v="9873.7999999999993"/>
    <n v="35914.300000000003"/>
    <n v="45788.100000000006"/>
    <n v="9873.7999999999993"/>
    <n v="66839.399999999994"/>
    <n v="76713.2"/>
    <n v="40592.046666666669"/>
  </r>
  <r>
    <x v="80"/>
    <x v="0"/>
    <n v="10074.01"/>
    <x v="64"/>
    <x v="65"/>
    <n v="10074.01"/>
    <n v="58854.85"/>
    <n v="68928.86"/>
    <n v="10074.01"/>
    <n v="20667.580000000002"/>
    <n v="30741.590000000004"/>
    <n v="10074.01"/>
    <n v="69723.97"/>
    <n v="79797.98"/>
    <n v="10074.01"/>
    <n v="13443.01"/>
    <n v="23517.02"/>
    <n v="10074.01"/>
    <n v="66079.42"/>
    <n v="76153.429999999993"/>
    <n v="10074.01"/>
    <n v="13443.01"/>
    <n v="23517.02"/>
    <n v="10074.01"/>
    <n v="69723.97"/>
    <n v="79797.98"/>
    <n v="10074.01"/>
    <n v="20667.580000000002"/>
    <n v="30741.590000000004"/>
    <n v="10074.01"/>
    <n v="58854.85"/>
    <n v="68928.86"/>
    <n v="33709.423333333332"/>
  </r>
  <r>
    <x v="81"/>
    <x v="0"/>
    <m/>
    <x v="65"/>
    <x v="66"/>
    <m/>
    <n v="2317.2399999999998"/>
    <n v="2317.2399999999998"/>
    <m/>
    <n v="7118.3"/>
    <n v="7118.3"/>
    <m/>
    <n v="2317.2399999999998"/>
    <n v="2317.2399999999998"/>
    <m/>
    <n v="2200.7399999999998"/>
    <n v="2200.7399999999998"/>
    <m/>
    <n v="7234.8"/>
    <n v="7234.8"/>
    <m/>
    <n v="2200.7399999999998"/>
    <n v="2200.7399999999998"/>
    <m/>
    <n v="2317.2399999999998"/>
    <n v="2317.2399999999998"/>
    <m/>
    <n v="7118.3"/>
    <n v="7118.3"/>
    <m/>
    <n v="2317.2399999999998"/>
    <n v="2317.2399999999998"/>
    <n v="3734.2580000000003"/>
  </r>
  <r>
    <x v="82"/>
    <x v="0"/>
    <n v="5129.2"/>
    <x v="66"/>
    <x v="67"/>
    <n v="5129.2"/>
    <n v="132173.25"/>
    <n v="137302.45000000001"/>
    <n v="5129.2"/>
    <n v="43469.09"/>
    <n v="48598.289999999994"/>
    <n v="5129.2"/>
    <n v="132173.25"/>
    <n v="137302.45000000001"/>
    <n v="5129.2"/>
    <n v="43469.09"/>
    <n v="48598.289999999994"/>
    <n v="5129.2"/>
    <n v="132173.25"/>
    <n v="137302.45000000001"/>
    <n v="5129.2"/>
    <n v="43469.09"/>
    <n v="48598.289999999994"/>
    <n v="5129.2"/>
    <n v="132173.25"/>
    <n v="137302.45000000001"/>
    <n v="5129.2"/>
    <n v="43469.09"/>
    <n v="48598.289999999994"/>
    <n v="5129.2"/>
    <n v="132173.25"/>
    <n v="137302.45000000001"/>
    <n v="61966.91333333333"/>
  </r>
  <r>
    <x v="83"/>
    <x v="0"/>
    <n v="11979"/>
    <x v="67"/>
    <x v="68"/>
    <n v="11979"/>
    <n v="110195"/>
    <n v="122174"/>
    <n v="11979"/>
    <n v="74022"/>
    <n v="86001"/>
    <n v="11979"/>
    <n v="133296"/>
    <n v="145275"/>
    <n v="11979"/>
    <n v="65783"/>
    <n v="77762"/>
    <n v="11979"/>
    <n v="74022"/>
    <n v="86001"/>
    <n v="11979"/>
    <n v="133296"/>
    <n v="145275"/>
    <n v="11979"/>
    <n v="65783"/>
    <n v="77762"/>
    <n v="11979"/>
    <n v="74022"/>
    <n v="86001"/>
    <n v="11979"/>
    <n v="133296"/>
    <n v="145275"/>
    <n v="69952.53333333334"/>
  </r>
  <r>
    <x v="84"/>
    <x v="0"/>
    <n v="8130"/>
    <x v="68"/>
    <x v="69"/>
    <m/>
    <m/>
    <n v="0"/>
    <m/>
    <m/>
    <n v="0"/>
    <m/>
    <m/>
    <n v="0"/>
    <m/>
    <m/>
    <n v="0"/>
    <m/>
    <m/>
    <n v="0"/>
    <m/>
    <m/>
    <n v="0"/>
    <m/>
    <m/>
    <n v="0"/>
    <m/>
    <m/>
    <n v="0"/>
    <m/>
    <m/>
    <n v="0"/>
    <n v="10517.5"/>
  </r>
  <r>
    <x v="84"/>
    <x v="0"/>
    <n v="8130"/>
    <x v="68"/>
    <x v="69"/>
    <n v="8130"/>
    <n v="103118"/>
    <n v="111248"/>
    <n v="8130"/>
    <n v="71941"/>
    <n v="80071"/>
    <m/>
    <m/>
    <n v="0"/>
    <m/>
    <m/>
    <n v="0"/>
    <m/>
    <m/>
    <n v="0"/>
    <m/>
    <m/>
    <n v="0"/>
    <m/>
    <m/>
    <n v="0"/>
    <m/>
    <m/>
    <n v="0"/>
    <m/>
    <m/>
    <n v="0"/>
    <n v="31803"/>
  </r>
  <r>
    <x v="85"/>
    <x v="0"/>
    <n v="9054"/>
    <x v="69"/>
    <x v="70"/>
    <n v="9054"/>
    <n v="89068"/>
    <n v="98122"/>
    <n v="9054"/>
    <n v="72289"/>
    <n v="81343"/>
    <n v="9054"/>
    <n v="91728"/>
    <n v="100782"/>
    <n v="9054"/>
    <n v="55868"/>
    <n v="64922"/>
    <m/>
    <m/>
    <n v="0"/>
    <m/>
    <m/>
    <n v="0"/>
    <m/>
    <m/>
    <n v="0"/>
    <m/>
    <m/>
    <n v="0"/>
    <m/>
    <m/>
    <n v="0"/>
    <n v="41009.1"/>
  </r>
  <r>
    <x v="86"/>
    <x v="0"/>
    <n v="8334"/>
    <x v="70"/>
    <x v="71"/>
    <n v="8334"/>
    <n v="79411"/>
    <n v="87745"/>
    <n v="8334"/>
    <n v="55855"/>
    <n v="64189"/>
    <n v="8334"/>
    <n v="79411"/>
    <n v="87745"/>
    <n v="8334"/>
    <n v="55855"/>
    <n v="64189"/>
    <m/>
    <m/>
    <n v="0"/>
    <m/>
    <m/>
    <n v="0"/>
    <m/>
    <m/>
    <n v="0"/>
    <m/>
    <m/>
    <n v="0"/>
    <m/>
    <m/>
    <n v="0"/>
    <n v="35969"/>
  </r>
  <r>
    <x v="87"/>
    <x v="0"/>
    <n v="14140"/>
    <x v="71"/>
    <x v="72"/>
    <n v="14140"/>
    <n v="169295"/>
    <n v="183435"/>
    <n v="14140"/>
    <n v="128343.59999999999"/>
    <n v="142483.59999999998"/>
    <n v="14140"/>
    <n v="198179"/>
    <n v="212319"/>
    <n v="14140"/>
    <n v="99246"/>
    <n v="113386"/>
    <m/>
    <m/>
    <n v="0"/>
    <m/>
    <m/>
    <n v="0"/>
    <m/>
    <m/>
    <n v="0"/>
    <m/>
    <m/>
    <n v="0"/>
    <m/>
    <m/>
    <n v="0"/>
    <n v="76500.959999999992"/>
  </r>
  <r>
    <x v="88"/>
    <x v="0"/>
    <n v="0"/>
    <x v="2"/>
    <x v="2"/>
    <n v="0"/>
    <n v="0"/>
    <n v="0"/>
    <n v="0"/>
    <n v="0"/>
    <n v="0"/>
    <n v="0"/>
    <n v="0"/>
    <n v="0"/>
    <n v="0"/>
    <n v="0"/>
    <n v="0"/>
    <m/>
    <m/>
    <n v="0"/>
    <m/>
    <m/>
    <n v="0"/>
    <m/>
    <m/>
    <n v="0"/>
    <m/>
    <m/>
    <n v="0"/>
    <m/>
    <m/>
    <n v="0"/>
    <n v="0"/>
  </r>
  <r>
    <x v="89"/>
    <x v="0"/>
    <m/>
    <x v="72"/>
    <x v="73"/>
    <n v="579.73"/>
    <n v="100311.45"/>
    <n v="100891.18"/>
    <n v="579.73"/>
    <n v="93456.299999999988"/>
    <n v="94036.029999999984"/>
    <n v="579.73"/>
    <n v="100311.45"/>
    <n v="100891.18"/>
    <n v="579.73"/>
    <n v="93456.299999999988"/>
    <n v="94036.029999999984"/>
    <m/>
    <m/>
    <n v="0"/>
    <m/>
    <m/>
    <n v="0"/>
    <m/>
    <m/>
    <n v="0"/>
    <m/>
    <m/>
    <n v="0"/>
    <m/>
    <m/>
    <n v="0"/>
    <n v="50874.812631578941"/>
  </r>
  <r>
    <x v="90"/>
    <x v="0"/>
    <n v="6449"/>
    <x v="73"/>
    <x v="74"/>
    <n v="6449"/>
    <n v="79966"/>
    <n v="86415"/>
    <n v="6449"/>
    <n v="75301"/>
    <n v="81750"/>
    <n v="6449"/>
    <n v="79966"/>
    <n v="86415"/>
    <n v="6449"/>
    <n v="75301"/>
    <n v="81750"/>
    <m/>
    <m/>
    <n v="0"/>
    <m/>
    <m/>
    <n v="0"/>
    <m/>
    <m/>
    <n v="0"/>
    <m/>
    <m/>
    <n v="0"/>
    <m/>
    <m/>
    <n v="0"/>
    <n v="41808"/>
  </r>
  <r>
    <x v="91"/>
    <x v="0"/>
    <n v="2792"/>
    <x v="74"/>
    <x v="75"/>
    <n v="2792"/>
    <n v="115978"/>
    <n v="118770"/>
    <n v="2792"/>
    <n v="95846"/>
    <n v="98638"/>
    <n v="2792"/>
    <n v="115978"/>
    <n v="118770"/>
    <n v="2792"/>
    <n v="130962"/>
    <n v="133754"/>
    <m/>
    <m/>
    <n v="0"/>
    <m/>
    <m/>
    <n v="0"/>
    <m/>
    <m/>
    <n v="0"/>
    <m/>
    <m/>
    <n v="0"/>
    <m/>
    <m/>
    <n v="0"/>
    <n v="54778.2"/>
  </r>
  <r>
    <x v="92"/>
    <x v="0"/>
    <m/>
    <x v="75"/>
    <x v="76"/>
    <m/>
    <n v="44051"/>
    <n v="44051"/>
    <m/>
    <n v="37967"/>
    <n v="37967"/>
    <m/>
    <n v="44051"/>
    <n v="44051"/>
    <m/>
    <n v="37967"/>
    <n v="37967"/>
    <m/>
    <m/>
    <n v="0"/>
    <m/>
    <m/>
    <n v="0"/>
    <m/>
    <m/>
    <n v="0"/>
    <m/>
    <m/>
    <n v="0"/>
    <m/>
    <m/>
    <n v="0"/>
    <n v="26933.733333333334"/>
  </r>
  <r>
    <x v="93"/>
    <x v="0"/>
    <n v="2792"/>
    <x v="74"/>
    <x v="75"/>
    <n v="2792"/>
    <n v="115978"/>
    <n v="118770"/>
    <n v="2792"/>
    <n v="95846"/>
    <n v="98638"/>
    <n v="2792"/>
    <n v="115978"/>
    <n v="118770"/>
    <n v="2792"/>
    <n v="130962"/>
    <n v="133754"/>
    <m/>
    <m/>
    <n v="0"/>
    <m/>
    <m/>
    <n v="0"/>
    <m/>
    <m/>
    <n v="0"/>
    <m/>
    <m/>
    <n v="0"/>
    <m/>
    <m/>
    <n v="0"/>
    <n v="54778.2"/>
  </r>
  <r>
    <x v="94"/>
    <x v="0"/>
    <m/>
    <x v="76"/>
    <x v="77"/>
    <m/>
    <n v="90073"/>
    <n v="90073"/>
    <m/>
    <n v="82738"/>
    <n v="82738"/>
    <m/>
    <n v="90073"/>
    <n v="90073"/>
    <m/>
    <n v="82738"/>
    <n v="82738"/>
    <m/>
    <m/>
    <n v="0"/>
    <m/>
    <m/>
    <n v="0"/>
    <m/>
    <m/>
    <n v="0"/>
    <m/>
    <m/>
    <n v="0"/>
    <m/>
    <m/>
    <n v="0"/>
    <n v="57114.666666666664"/>
  </r>
  <r>
    <x v="95"/>
    <x v="0"/>
    <n v="760"/>
    <x v="77"/>
    <x v="78"/>
    <n v="760"/>
    <n v="186000"/>
    <n v="186760"/>
    <n v="760"/>
    <n v="173000"/>
    <n v="173760"/>
    <n v="760"/>
    <n v="186000"/>
    <n v="186760"/>
    <n v="760"/>
    <n v="173000"/>
    <n v="173760"/>
    <m/>
    <m/>
    <n v="0"/>
    <m/>
    <m/>
    <n v="0"/>
    <m/>
    <m/>
    <n v="0"/>
    <m/>
    <m/>
    <n v="0"/>
    <m/>
    <m/>
    <n v="0"/>
    <n v="89480"/>
  </r>
  <r>
    <x v="96"/>
    <x v="0"/>
    <m/>
    <x v="78"/>
    <x v="79"/>
    <m/>
    <n v="34201"/>
    <n v="34201"/>
    <m/>
    <n v="28587"/>
    <n v="28587"/>
    <m/>
    <n v="34201"/>
    <n v="34201"/>
    <m/>
    <n v="22437"/>
    <n v="22437"/>
    <m/>
    <m/>
    <n v="0"/>
    <m/>
    <m/>
    <n v="0"/>
    <m/>
    <m/>
    <n v="0"/>
    <m/>
    <m/>
    <n v="0"/>
    <m/>
    <m/>
    <n v="0"/>
    <n v="19715.066666666666"/>
  </r>
  <r>
    <x v="97"/>
    <x v="0"/>
    <n v="5083"/>
    <x v="79"/>
    <x v="80"/>
    <n v="5083"/>
    <n v="51827"/>
    <n v="56910"/>
    <n v="5083"/>
    <n v="41380"/>
    <n v="46463"/>
    <n v="5083"/>
    <n v="51827"/>
    <n v="56910"/>
    <n v="5083"/>
    <n v="41380"/>
    <n v="46463"/>
    <m/>
    <m/>
    <n v="0"/>
    <m/>
    <m/>
    <n v="0"/>
    <m/>
    <m/>
    <n v="0"/>
    <m/>
    <m/>
    <n v="0"/>
    <m/>
    <m/>
    <n v="0"/>
    <n v="25320.9"/>
  </r>
  <r>
    <x v="98"/>
    <x v="0"/>
    <n v="5124"/>
    <x v="80"/>
    <x v="81"/>
    <n v="5124"/>
    <n v="67327"/>
    <n v="72451"/>
    <n v="5124"/>
    <n v="64245"/>
    <n v="69369"/>
    <n v="5124"/>
    <n v="71230"/>
    <n v="76354"/>
    <n v="5124"/>
    <n v="64245"/>
    <n v="69369"/>
    <m/>
    <m/>
    <n v="0"/>
    <m/>
    <m/>
    <n v="0"/>
    <m/>
    <m/>
    <n v="0"/>
    <m/>
    <m/>
    <n v="0"/>
    <m/>
    <m/>
    <n v="0"/>
    <n v="35691.199999999997"/>
  </r>
  <r>
    <x v="99"/>
    <x v="0"/>
    <n v="6430.87"/>
    <x v="81"/>
    <x v="82"/>
    <n v="6430.87"/>
    <n v="50871.67"/>
    <n v="57302.54"/>
    <n v="6430.87"/>
    <n v="45595.040000000001"/>
    <n v="52025.91"/>
    <n v="6340.87"/>
    <n v="53662.76"/>
    <n v="60003.630000000005"/>
    <n v="6340.87"/>
    <n v="45595.040000000001"/>
    <n v="51935.91"/>
    <n v="6340.87"/>
    <n v="50871.67"/>
    <n v="57212.54"/>
    <n v="6340.87"/>
    <n v="45595.040000000001"/>
    <n v="51935.91"/>
    <n v="6340.87"/>
    <n v="53662.76"/>
    <n v="60003.630000000005"/>
    <n v="6340.87"/>
    <n v="45595.040000000001"/>
    <n v="51935.91"/>
    <n v="6340.87"/>
    <n v="50871.67"/>
    <n v="57212.54"/>
    <n v="36772.962000000007"/>
  </r>
  <r>
    <x v="100"/>
    <x v="0"/>
    <n v="17442"/>
    <x v="82"/>
    <x v="83"/>
    <n v="63252"/>
    <m/>
    <n v="63252"/>
    <n v="63346"/>
    <m/>
    <n v="63346"/>
    <n v="62130"/>
    <m/>
    <n v="62130"/>
    <n v="17442"/>
    <m/>
    <n v="17442"/>
    <m/>
    <m/>
    <n v="0"/>
    <m/>
    <m/>
    <n v="0"/>
    <m/>
    <m/>
    <n v="0"/>
    <m/>
    <m/>
    <n v="0"/>
    <m/>
    <m/>
    <n v="0"/>
    <n v="29814.933333333334"/>
  </r>
  <r>
    <x v="101"/>
    <x v="0"/>
    <m/>
    <x v="83"/>
    <x v="84"/>
    <m/>
    <n v="16585"/>
    <n v="16585"/>
    <m/>
    <n v="16585"/>
    <n v="16585"/>
    <m/>
    <n v="16585"/>
    <n v="16585"/>
    <m/>
    <n v="16585"/>
    <n v="16585"/>
    <m/>
    <m/>
    <n v="0"/>
    <m/>
    <m/>
    <n v="0"/>
    <m/>
    <m/>
    <n v="0"/>
    <m/>
    <m/>
    <n v="0"/>
    <m/>
    <m/>
    <n v="0"/>
    <n v="11056.666666666666"/>
  </r>
  <r>
    <x v="102"/>
    <x v="0"/>
    <m/>
    <x v="84"/>
    <x v="85"/>
    <m/>
    <n v="5475.73"/>
    <n v="5475.73"/>
    <m/>
    <n v="5475.73"/>
    <n v="5475.73"/>
    <m/>
    <n v="5475.73"/>
    <n v="5475.73"/>
    <m/>
    <n v="25507.25"/>
    <n v="25507.25"/>
    <m/>
    <n v="5475.73"/>
    <n v="5475.73"/>
    <m/>
    <n v="5475.73"/>
    <n v="5475.73"/>
    <m/>
    <n v="5475.73"/>
    <n v="5475.73"/>
    <m/>
    <n v="5475.73"/>
    <n v="5475.73"/>
    <m/>
    <n v="25507.25"/>
    <n v="25507.25"/>
    <n v="9482.0339999999997"/>
  </r>
  <r>
    <x v="103"/>
    <x v="0"/>
    <n v="2125.5300000000002"/>
    <x v="85"/>
    <x v="86"/>
    <n v="2125.5300000000002"/>
    <n v="44907.12"/>
    <n v="47032.65"/>
    <n v="2125.5300000000002"/>
    <n v="26051.78"/>
    <n v="28177.309999999998"/>
    <n v="2125.5300000000002"/>
    <n v="46059.92"/>
    <n v="48185.45"/>
    <n v="2125.5300000000002"/>
    <n v="26051.78"/>
    <n v="28177.309999999998"/>
    <n v="2125.5300000000002"/>
    <n v="44907.12"/>
    <n v="47032.65"/>
    <n v="2125.5300000000002"/>
    <n v="26051.78"/>
    <n v="28177.309999999998"/>
    <n v="2125.5300000000002"/>
    <n v="46059.92"/>
    <n v="48185.45"/>
    <n v="2125.5300000000002"/>
    <n v="26051.78"/>
    <n v="28177.309999999998"/>
    <n v="2125.5300000000002"/>
    <n v="44907.12"/>
    <n v="47032.65"/>
    <n v="25223.693333333336"/>
  </r>
  <r>
    <x v="104"/>
    <x v="0"/>
    <n v="1477.2"/>
    <x v="86"/>
    <x v="87"/>
    <n v="1477.2"/>
    <n v="79273.259999999995"/>
    <n v="80750.459999999992"/>
    <n v="1477.2"/>
    <n v="62994.34"/>
    <n v="64471.539999999994"/>
    <n v="1477.2"/>
    <n v="79273.259999999995"/>
    <n v="80750.459999999992"/>
    <n v="1477.2"/>
    <n v="62994.34"/>
    <n v="64471.539999999994"/>
    <n v="1477.2"/>
    <n v="79273.259999999995"/>
    <n v="80750.459999999992"/>
    <n v="1477.2"/>
    <n v="62994.34"/>
    <n v="64471.539999999994"/>
    <n v="1477.2"/>
    <n v="79273.259999999995"/>
    <n v="80750.459999999992"/>
    <n v="1477.2"/>
    <n v="62994.34"/>
    <n v="64471.539999999994"/>
    <n v="1477.2"/>
    <n v="79273.259999999995"/>
    <n v="80750.459999999992"/>
    <n v="48407.333333333328"/>
  </r>
  <r>
    <x v="105"/>
    <x v="0"/>
    <n v="9369.56"/>
    <x v="87"/>
    <x v="88"/>
    <n v="9369.56"/>
    <n v="43272.71"/>
    <n v="52642.27"/>
    <n v="9369.56"/>
    <n v="40558.5"/>
    <n v="49928.06"/>
    <n v="9369.56"/>
    <n v="43491.51"/>
    <n v="52861.07"/>
    <n v="9369.56"/>
    <n v="36928.29"/>
    <n v="46297.85"/>
    <n v="9369.56"/>
    <n v="46902.82"/>
    <n v="56272.38"/>
    <n v="9369.56"/>
    <n v="36928.29"/>
    <n v="46297.85"/>
    <n v="9369.56"/>
    <n v="43491.67"/>
    <n v="52861.229999999996"/>
    <n v="9369.56"/>
    <n v="40558.400000000001"/>
    <n v="49927.96"/>
    <n v="9369.56"/>
    <n v="43272.71"/>
    <n v="52642.27"/>
    <n v="33735.252666666674"/>
  </r>
  <r>
    <x v="106"/>
    <x v="0"/>
    <n v="10406.4"/>
    <x v="88"/>
    <x v="89"/>
    <n v="10406.4"/>
    <n v="131991.04000000001"/>
    <n v="142397.44"/>
    <n v="10406.4"/>
    <n v="92084.479999999996"/>
    <n v="102490.87999999999"/>
    <n v="10406.4"/>
    <n v="154082.56"/>
    <n v="164488.95999999999"/>
    <n v="10406.4"/>
    <n v="70368"/>
    <n v="80774.399999999994"/>
    <m/>
    <m/>
    <n v="0"/>
    <m/>
    <m/>
    <n v="0"/>
    <m/>
    <m/>
    <n v="0"/>
    <m/>
    <m/>
    <n v="0"/>
    <m/>
    <m/>
    <n v="0"/>
    <n v="57092.608000000007"/>
  </r>
  <r>
    <x v="107"/>
    <x v="0"/>
    <n v="11979"/>
    <x v="67"/>
    <x v="68"/>
    <n v="11979"/>
    <n v="110195"/>
    <n v="122174"/>
    <n v="11979"/>
    <n v="74022"/>
    <n v="86001"/>
    <n v="11979"/>
    <n v="133296"/>
    <n v="145275"/>
    <n v="11979"/>
    <n v="65783"/>
    <n v="77762"/>
    <m/>
    <m/>
    <n v="0"/>
    <m/>
    <m/>
    <n v="0"/>
    <m/>
    <m/>
    <n v="0"/>
    <m/>
    <m/>
    <n v="0"/>
    <m/>
    <m/>
    <n v="0"/>
    <n v="50897.4"/>
  </r>
  <r>
    <x v="108"/>
    <x v="0"/>
    <n v="10100"/>
    <x v="89"/>
    <x v="90"/>
    <n v="10100"/>
    <n v="152090"/>
    <n v="162190"/>
    <n v="10100"/>
    <n v="91674"/>
    <n v="101774"/>
    <n v="10100"/>
    <n v="177271"/>
    <n v="187371"/>
    <n v="10100"/>
    <n v="70890"/>
    <n v="80990"/>
    <m/>
    <m/>
    <n v="0"/>
    <m/>
    <m/>
    <n v="0"/>
    <m/>
    <m/>
    <n v="0"/>
    <m/>
    <m/>
    <n v="0"/>
    <m/>
    <m/>
    <n v="0"/>
    <n v="61331.5"/>
  </r>
  <r>
    <x v="109"/>
    <x v="0"/>
    <n v="9830"/>
    <x v="40"/>
    <x v="41"/>
    <n v="9830"/>
    <n v="70275"/>
    <n v="80105"/>
    <n v="9830"/>
    <n v="18694"/>
    <n v="28524"/>
    <n v="9830"/>
    <n v="70275"/>
    <n v="80105"/>
    <n v="9830"/>
    <n v="18694"/>
    <n v="28524"/>
    <m/>
    <m/>
    <n v="0"/>
    <m/>
    <m/>
    <n v="0"/>
    <m/>
    <m/>
    <n v="0"/>
    <m/>
    <m/>
    <n v="0"/>
    <m/>
    <m/>
    <n v="0"/>
    <n v="24546.1"/>
  </r>
  <r>
    <x v="110"/>
    <x v="0"/>
    <n v="15578"/>
    <x v="90"/>
    <x v="91"/>
    <n v="15578"/>
    <n v="144448"/>
    <n v="160026"/>
    <n v="15578"/>
    <n v="89263"/>
    <n v="104841"/>
    <n v="15578"/>
    <n v="165138"/>
    <n v="180716"/>
    <n v="15578"/>
    <n v="89263"/>
    <n v="104841"/>
    <m/>
    <m/>
    <n v="0"/>
    <m/>
    <m/>
    <n v="0"/>
    <m/>
    <m/>
    <n v="0"/>
    <m/>
    <m/>
    <n v="0"/>
    <m/>
    <m/>
    <n v="0"/>
    <n v="65526.5"/>
  </r>
  <r>
    <x v="107"/>
    <x v="0"/>
    <n v="11979"/>
    <x v="67"/>
    <x v="68"/>
    <n v="11979"/>
    <n v="110195"/>
    <n v="122174"/>
    <n v="11979"/>
    <n v="74022"/>
    <n v="86001"/>
    <n v="11979"/>
    <n v="133296"/>
    <n v="145275"/>
    <n v="11979"/>
    <n v="65783"/>
    <n v="77762"/>
    <m/>
    <m/>
    <n v="0"/>
    <m/>
    <m/>
    <n v="0"/>
    <m/>
    <m/>
    <n v="0"/>
    <m/>
    <m/>
    <n v="0"/>
    <m/>
    <m/>
    <n v="0"/>
    <n v="50897.4"/>
  </r>
  <r>
    <x v="107"/>
    <x v="0"/>
    <n v="11979"/>
    <x v="67"/>
    <x v="68"/>
    <n v="11979"/>
    <n v="110195"/>
    <n v="122174"/>
    <n v="11979"/>
    <n v="65783"/>
    <n v="77762"/>
    <n v="11979"/>
    <n v="110195"/>
    <n v="122174"/>
    <n v="11979"/>
    <n v="65783"/>
    <n v="77762"/>
    <m/>
    <m/>
    <n v="0"/>
    <m/>
    <m/>
    <n v="0"/>
    <m/>
    <m/>
    <n v="0"/>
    <m/>
    <m/>
    <n v="0"/>
    <m/>
    <m/>
    <n v="0"/>
    <n v="47763.4"/>
  </r>
  <r>
    <x v="107"/>
    <x v="0"/>
    <n v="11979"/>
    <x v="67"/>
    <x v="68"/>
    <n v="11979"/>
    <n v="110195"/>
    <n v="122174"/>
    <n v="11979"/>
    <n v="74022"/>
    <n v="86001"/>
    <n v="11979"/>
    <n v="133296"/>
    <n v="145275"/>
    <n v="11979"/>
    <n v="65783"/>
    <n v="77762"/>
    <m/>
    <m/>
    <n v="0"/>
    <m/>
    <m/>
    <n v="0"/>
    <m/>
    <m/>
    <n v="0"/>
    <m/>
    <m/>
    <n v="0"/>
    <m/>
    <m/>
    <n v="0"/>
    <n v="50897.4"/>
  </r>
  <r>
    <x v="107"/>
    <x v="0"/>
    <n v="11979"/>
    <x v="67"/>
    <x v="68"/>
    <n v="11979"/>
    <n v="110195"/>
    <n v="122174"/>
    <n v="11979"/>
    <n v="74022"/>
    <n v="86001"/>
    <n v="11979"/>
    <n v="133296"/>
    <n v="145275"/>
    <n v="11979"/>
    <n v="65783"/>
    <n v="77762"/>
    <m/>
    <m/>
    <n v="0"/>
    <m/>
    <m/>
    <n v="0"/>
    <m/>
    <m/>
    <n v="0"/>
    <m/>
    <m/>
    <n v="0"/>
    <m/>
    <m/>
    <n v="0"/>
    <n v="50897.4"/>
  </r>
  <r>
    <x v="110"/>
    <x v="0"/>
    <n v="15578"/>
    <x v="90"/>
    <x v="91"/>
    <n v="15578"/>
    <n v="144448"/>
    <n v="160026"/>
    <n v="15578"/>
    <n v="89263"/>
    <n v="104841"/>
    <n v="15578"/>
    <n v="165138"/>
    <n v="180716"/>
    <n v="15578"/>
    <n v="89263"/>
    <n v="104841"/>
    <m/>
    <m/>
    <n v="0"/>
    <m/>
    <m/>
    <n v="0"/>
    <m/>
    <m/>
    <n v="0"/>
    <m/>
    <m/>
    <n v="0"/>
    <m/>
    <m/>
    <n v="0"/>
    <n v="65526.5"/>
  </r>
  <r>
    <x v="111"/>
    <x v="0"/>
    <n v="14140"/>
    <x v="71"/>
    <x v="72"/>
    <n v="14140"/>
    <n v="212926"/>
    <n v="227066"/>
    <n v="14140"/>
    <n v="128343.59999999999"/>
    <n v="142483.59999999998"/>
    <n v="14140"/>
    <n v="248179.4"/>
    <n v="262319.40000000002"/>
    <n v="14140"/>
    <n v="99246"/>
    <n v="113386"/>
    <m/>
    <m/>
    <n v="0"/>
    <m/>
    <m/>
    <n v="0"/>
    <m/>
    <m/>
    <n v="0"/>
    <m/>
    <m/>
    <n v="0"/>
    <m/>
    <m/>
    <n v="0"/>
    <n v="85864.1"/>
  </r>
  <r>
    <x v="112"/>
    <x v="0"/>
    <n v="3849"/>
    <x v="82"/>
    <x v="92"/>
    <n v="13957"/>
    <m/>
    <n v="13957"/>
    <n v="13977"/>
    <m/>
    <n v="13977"/>
    <n v="13709"/>
    <m/>
    <n v="13709"/>
    <n v="3849"/>
    <m/>
    <n v="3849"/>
    <m/>
    <m/>
    <n v="0"/>
    <m/>
    <m/>
    <n v="0"/>
    <m/>
    <m/>
    <n v="0"/>
    <m/>
    <m/>
    <n v="0"/>
    <m/>
    <m/>
    <n v="0"/>
    <n v="6578.8"/>
  </r>
  <r>
    <x v="113"/>
    <x v="0"/>
    <n v="5473"/>
    <x v="82"/>
    <x v="93"/>
    <n v="19845"/>
    <m/>
    <n v="19845"/>
    <n v="19875"/>
    <m/>
    <n v="19875"/>
    <n v="19493"/>
    <m/>
    <n v="19493"/>
    <n v="5473"/>
    <m/>
    <n v="5473"/>
    <m/>
    <m/>
    <n v="0"/>
    <m/>
    <m/>
    <n v="0"/>
    <m/>
    <m/>
    <n v="0"/>
    <m/>
    <m/>
    <n v="0"/>
    <m/>
    <m/>
    <n v="0"/>
    <n v="9354.5333333333328"/>
  </r>
  <r>
    <x v="114"/>
    <x v="0"/>
    <n v="581.48"/>
    <x v="91"/>
    <x v="94"/>
    <n v="581.48"/>
    <n v="13325.15"/>
    <n v="13906.63"/>
    <n v="581.48"/>
    <n v="7340.51"/>
    <n v="7921.99"/>
    <n v="581.48"/>
    <n v="13325.15"/>
    <n v="13906.63"/>
    <n v="581.48"/>
    <n v="3642.52"/>
    <n v="4224"/>
    <m/>
    <m/>
    <n v="0"/>
    <m/>
    <m/>
    <n v="0"/>
    <m/>
    <m/>
    <n v="0"/>
    <m/>
    <m/>
    <n v="0"/>
    <m/>
    <m/>
    <n v="0"/>
    <n v="4418.3249999999998"/>
  </r>
  <r>
    <x v="115"/>
    <x v="0"/>
    <n v="480.9"/>
    <x v="92"/>
    <x v="95"/>
    <n v="480.9"/>
    <n v="10829.67"/>
    <n v="11310.57"/>
    <n v="480.9"/>
    <n v="62717.64"/>
    <n v="63198.54"/>
    <n v="480.9"/>
    <n v="10829.67"/>
    <n v="11310.57"/>
    <n v="480.9"/>
    <n v="5407.62"/>
    <n v="5888.5199999999995"/>
    <n v="480.9"/>
    <n v="68139.69"/>
    <n v="68620.59"/>
    <n v="480.9"/>
    <n v="5407.62"/>
    <n v="5888.5199999999995"/>
    <n v="480.9"/>
    <n v="10829.67"/>
    <n v="11310.57"/>
    <n v="480.9"/>
    <n v="62717.64"/>
    <n v="63198.54"/>
    <n v="480.9"/>
    <n v="10829.67"/>
    <n v="11310.57"/>
    <n v="17195.034000000003"/>
  </r>
  <r>
    <x v="116"/>
    <x v="0"/>
    <n v="320.77999999999997"/>
    <x v="93"/>
    <x v="96"/>
    <n v="320.77999999999997"/>
    <n v="38722.47"/>
    <n v="39043.25"/>
    <n v="320.77999999999997"/>
    <n v="24248.469999999998"/>
    <n v="24569.249999999996"/>
    <n v="320.77999999999997"/>
    <n v="38722.47"/>
    <n v="39043.25"/>
    <n v="320.77999999999997"/>
    <n v="24248.469999999998"/>
    <n v="24569.249999999996"/>
    <m/>
    <m/>
    <n v="0"/>
    <m/>
    <m/>
    <n v="0"/>
    <m/>
    <m/>
    <n v="0"/>
    <m/>
    <m/>
    <n v="0"/>
    <m/>
    <m/>
    <n v="0"/>
    <n v="15179.424999999999"/>
  </r>
  <r>
    <x v="117"/>
    <x v="0"/>
    <n v="153"/>
    <x v="94"/>
    <x v="97"/>
    <n v="153"/>
    <n v="31279"/>
    <n v="31432"/>
    <n v="153"/>
    <n v="9074"/>
    <n v="9227"/>
    <n v="153"/>
    <n v="31279"/>
    <n v="31432"/>
    <n v="153"/>
    <n v="9074"/>
    <n v="9227"/>
    <m/>
    <m/>
    <n v="0"/>
    <m/>
    <m/>
    <n v="0"/>
    <m/>
    <m/>
    <n v="0"/>
    <m/>
    <m/>
    <n v="0"/>
    <m/>
    <m/>
    <n v="0"/>
    <n v="9054.5"/>
  </r>
  <r>
    <x v="118"/>
    <x v="0"/>
    <m/>
    <x v="95"/>
    <x v="98"/>
    <m/>
    <n v="25299"/>
    <n v="25299"/>
    <m/>
    <n v="9537"/>
    <n v="9537"/>
    <m/>
    <n v="25299"/>
    <n v="25299"/>
    <m/>
    <n v="9537"/>
    <n v="9537"/>
    <m/>
    <m/>
    <n v="0"/>
    <m/>
    <m/>
    <n v="0"/>
    <m/>
    <m/>
    <n v="0"/>
    <m/>
    <m/>
    <n v="0"/>
    <m/>
    <m/>
    <n v="0"/>
    <n v="10561.2"/>
  </r>
  <r>
    <x v="118"/>
    <x v="0"/>
    <n v="125"/>
    <x v="95"/>
    <x v="99"/>
    <n v="125"/>
    <n v="25299"/>
    <n v="25424"/>
    <n v="125"/>
    <n v="9537"/>
    <n v="9662"/>
    <n v="125"/>
    <n v="25299"/>
    <n v="25424"/>
    <n v="125"/>
    <n v="9537"/>
    <n v="9662"/>
    <m/>
    <m/>
    <n v="0"/>
    <m/>
    <m/>
    <n v="0"/>
    <m/>
    <m/>
    <n v="0"/>
    <m/>
    <m/>
    <n v="0"/>
    <m/>
    <m/>
    <n v="0"/>
    <n v="7983.4"/>
  </r>
  <r>
    <x v="119"/>
    <x v="0"/>
    <n v="153"/>
    <x v="94"/>
    <x v="97"/>
    <n v="153"/>
    <n v="31279"/>
    <n v="31432"/>
    <n v="153"/>
    <n v="9074"/>
    <n v="9227"/>
    <n v="153"/>
    <n v="31279"/>
    <n v="31432"/>
    <n v="153"/>
    <n v="9074"/>
    <n v="9227"/>
    <m/>
    <m/>
    <n v="0"/>
    <m/>
    <m/>
    <n v="0"/>
    <m/>
    <m/>
    <n v="0"/>
    <m/>
    <m/>
    <n v="0"/>
    <m/>
    <m/>
    <n v="0"/>
    <n v="9054.5"/>
  </r>
  <r>
    <x v="120"/>
    <x v="0"/>
    <n v="153"/>
    <x v="94"/>
    <x v="97"/>
    <n v="153"/>
    <n v="31279"/>
    <n v="31432"/>
    <n v="153"/>
    <n v="9074"/>
    <n v="9227"/>
    <n v="153"/>
    <n v="31279"/>
    <n v="31432"/>
    <n v="153"/>
    <n v="9074"/>
    <n v="9227"/>
    <m/>
    <m/>
    <n v="0"/>
    <m/>
    <m/>
    <n v="0"/>
    <m/>
    <m/>
    <n v="0"/>
    <m/>
    <m/>
    <n v="0"/>
    <m/>
    <m/>
    <n v="0"/>
    <n v="9054.5"/>
  </r>
  <r>
    <x v="117"/>
    <x v="0"/>
    <m/>
    <x v="94"/>
    <x v="100"/>
    <m/>
    <n v="31279"/>
    <n v="31279"/>
    <m/>
    <n v="9074"/>
    <n v="9074"/>
    <m/>
    <n v="31279"/>
    <n v="31279"/>
    <m/>
    <n v="9074"/>
    <n v="9074"/>
    <m/>
    <m/>
    <n v="0"/>
    <m/>
    <m/>
    <n v="0"/>
    <m/>
    <m/>
    <n v="0"/>
    <m/>
    <m/>
    <n v="0"/>
    <m/>
    <m/>
    <n v="0"/>
    <n v="11970.666666666666"/>
  </r>
  <r>
    <x v="121"/>
    <x v="0"/>
    <n v="125"/>
    <x v="95"/>
    <x v="99"/>
    <n v="125"/>
    <n v="25299"/>
    <n v="25424"/>
    <n v="125"/>
    <n v="9537"/>
    <n v="9662"/>
    <n v="125"/>
    <n v="25299"/>
    <n v="25424"/>
    <n v="125"/>
    <n v="9537"/>
    <n v="9662"/>
    <m/>
    <m/>
    <n v="0"/>
    <m/>
    <m/>
    <n v="0"/>
    <m/>
    <m/>
    <n v="0"/>
    <m/>
    <m/>
    <n v="0"/>
    <m/>
    <m/>
    <n v="0"/>
    <n v="7983.4"/>
  </r>
  <r>
    <x v="117"/>
    <x v="0"/>
    <m/>
    <x v="94"/>
    <x v="100"/>
    <m/>
    <m/>
    <n v="0"/>
    <m/>
    <n v="31279"/>
    <n v="31279"/>
    <m/>
    <m/>
    <n v="0"/>
    <m/>
    <n v="9074"/>
    <n v="9074"/>
    <m/>
    <m/>
    <n v="0"/>
    <m/>
    <m/>
    <n v="0"/>
    <m/>
    <m/>
    <n v="0"/>
    <m/>
    <m/>
    <n v="0"/>
    <m/>
    <m/>
    <n v="0"/>
    <n v="7604.1538461538457"/>
  </r>
  <r>
    <x v="120"/>
    <x v="0"/>
    <n v="153"/>
    <x v="94"/>
    <x v="97"/>
    <n v="153"/>
    <n v="31279"/>
    <n v="31432"/>
    <n v="153"/>
    <n v="9074"/>
    <n v="9227"/>
    <n v="153"/>
    <n v="31279"/>
    <n v="31432"/>
    <n v="153"/>
    <n v="9074"/>
    <n v="9227"/>
    <m/>
    <m/>
    <n v="0"/>
    <m/>
    <m/>
    <n v="0"/>
    <m/>
    <m/>
    <n v="0"/>
    <m/>
    <m/>
    <n v="0"/>
    <m/>
    <m/>
    <n v="0"/>
    <n v="9054.5"/>
  </r>
  <r>
    <x v="117"/>
    <x v="0"/>
    <m/>
    <x v="96"/>
    <x v="101"/>
    <m/>
    <n v="28179"/>
    <n v="28179"/>
    <m/>
    <n v="7074"/>
    <n v="7074"/>
    <m/>
    <n v="28179"/>
    <n v="28179"/>
    <m/>
    <n v="7074"/>
    <n v="7074"/>
    <m/>
    <m/>
    <n v="0"/>
    <m/>
    <m/>
    <n v="0"/>
    <m/>
    <m/>
    <n v="0"/>
    <m/>
    <m/>
    <n v="0"/>
    <m/>
    <m/>
    <n v="0"/>
    <n v="10344"/>
  </r>
  <r>
    <x v="122"/>
    <x v="0"/>
    <n v="14513.15"/>
    <x v="97"/>
    <x v="102"/>
    <n v="6599.58"/>
    <n v="21725.93"/>
    <n v="28325.510000000002"/>
    <n v="14513.15"/>
    <n v="21725.93"/>
    <n v="36239.08"/>
    <n v="14513.15"/>
    <n v="21725.93"/>
    <n v="36239.08"/>
    <n v="14513.15"/>
    <n v="21725.93"/>
    <n v="36239.08"/>
    <n v="14513.15"/>
    <n v="21725.93"/>
    <n v="36239.08"/>
    <n v="14513.15"/>
    <n v="21725.93"/>
    <n v="36239.08"/>
    <n v="14513.15"/>
    <n v="21725.93"/>
    <n v="36239.08"/>
    <n v="14513.15"/>
    <n v="21725.93"/>
    <n v="36239.08"/>
    <n v="14513.15"/>
    <n v="21725.93"/>
    <n v="36239.08"/>
    <n v="22969.250000000004"/>
  </r>
  <r>
    <x v="123"/>
    <x v="0"/>
    <n v="156.81"/>
    <x v="98"/>
    <x v="103"/>
    <n v="156.81"/>
    <n v="38188.47"/>
    <n v="38345.279999999999"/>
    <n v="156.81"/>
    <n v="12400.64"/>
    <n v="12557.449999999999"/>
    <n v="156.81"/>
    <n v="38188.47"/>
    <n v="38345.279999999999"/>
    <n v="156.81"/>
    <n v="12400.64"/>
    <n v="12557.449999999999"/>
    <n v="89.49"/>
    <n v="38188.47"/>
    <n v="38277.96"/>
    <n v="156.81"/>
    <n v="12400.64"/>
    <n v="12557.449999999999"/>
    <n v="156.81"/>
    <n v="38188.47"/>
    <n v="38345.279999999999"/>
    <n v="156.81"/>
    <n v="12400.64"/>
    <n v="12557.449999999999"/>
    <n v="156.81"/>
    <n v="38188.47"/>
    <n v="38345.279999999999"/>
    <n v="16963.08866666667"/>
  </r>
  <r>
    <x v="124"/>
    <x v="0"/>
    <n v="156.81"/>
    <x v="99"/>
    <x v="104"/>
    <n v="156.81"/>
    <n v="32140.42"/>
    <n v="32297.23"/>
    <n v="156.81"/>
    <n v="10522.67"/>
    <n v="10679.48"/>
    <n v="156.81"/>
    <n v="32140.42"/>
    <n v="32297.23"/>
    <n v="156.81"/>
    <n v="10522.67"/>
    <n v="10679.48"/>
    <n v="156.81"/>
    <n v="32140.42"/>
    <n v="32297.23"/>
    <n v="156.81"/>
    <n v="10522.67"/>
    <n v="10679.48"/>
    <n v="156.81"/>
    <n v="32140.42"/>
    <n v="32297.23"/>
    <n v="156.81"/>
    <n v="10522.67"/>
    <n v="10679.48"/>
    <n v="156.81"/>
    <n v="32140.42"/>
    <n v="32297.23"/>
    <n v="14325.569999999998"/>
  </r>
  <r>
    <x v="125"/>
    <x v="0"/>
    <n v="1794"/>
    <x v="100"/>
    <x v="105"/>
    <n v="0"/>
    <n v="2691"/>
    <n v="2691"/>
    <n v="0"/>
    <n v="4305.6000000000004"/>
    <n v="4305.6000000000004"/>
    <n v="0"/>
    <n v="2691"/>
    <n v="2691"/>
    <n v="0"/>
    <m/>
    <n v="0"/>
    <m/>
    <m/>
    <n v="0"/>
    <m/>
    <m/>
    <n v="0"/>
    <m/>
    <m/>
    <n v="0"/>
    <m/>
    <m/>
    <n v="0"/>
    <m/>
    <m/>
    <n v="0"/>
    <n v="1454.0842105263157"/>
  </r>
  <r>
    <x v="126"/>
    <x v="0"/>
    <n v="1985"/>
    <x v="101"/>
    <x v="106"/>
    <n v="0"/>
    <n v="2977.5"/>
    <n v="2977.5"/>
    <n v="0"/>
    <n v="4764"/>
    <n v="4764"/>
    <n v="0"/>
    <n v="2977.5"/>
    <n v="2977.5"/>
    <n v="0"/>
    <m/>
    <n v="0"/>
    <m/>
    <m/>
    <n v="0"/>
    <m/>
    <m/>
    <n v="0"/>
    <m/>
    <m/>
    <n v="0"/>
    <m/>
    <m/>
    <n v="0"/>
    <m/>
    <m/>
    <n v="0"/>
    <n v="1608.8947368421052"/>
  </r>
  <r>
    <x v="127"/>
    <x v="0"/>
    <n v="14268"/>
    <x v="102"/>
    <x v="107"/>
    <n v="0"/>
    <n v="21402"/>
    <n v="21402"/>
    <n v="0"/>
    <n v="34243.199999999997"/>
    <n v="34243.199999999997"/>
    <n v="0"/>
    <n v="21402"/>
    <n v="21402"/>
    <n v="0"/>
    <m/>
    <n v="0"/>
    <m/>
    <m/>
    <n v="0"/>
    <m/>
    <m/>
    <n v="0"/>
    <m/>
    <m/>
    <n v="0"/>
    <m/>
    <m/>
    <n v="0"/>
    <m/>
    <n v="21402"/>
    <n v="21402"/>
    <n v="13126.560000000001"/>
  </r>
  <r>
    <x v="128"/>
    <x v="0"/>
    <n v="0"/>
    <x v="103"/>
    <x v="108"/>
    <n v="0"/>
    <n v="38720"/>
    <n v="38720"/>
    <n v="0"/>
    <n v="29040"/>
    <n v="29040"/>
    <n v="0"/>
    <n v="43560"/>
    <n v="43560"/>
    <n v="0"/>
    <n v="29040"/>
    <n v="29040"/>
    <m/>
    <m/>
    <n v="0"/>
    <m/>
    <m/>
    <n v="0"/>
    <m/>
    <m/>
    <n v="0"/>
    <m/>
    <m/>
    <n v="0"/>
    <m/>
    <m/>
    <n v="0"/>
    <n v="16940"/>
  </r>
  <r>
    <x v="129"/>
    <x v="0"/>
    <n v="0"/>
    <x v="104"/>
    <x v="109"/>
    <n v="0"/>
    <n v="18777.600000000002"/>
    <n v="18777.600000000002"/>
    <n v="0"/>
    <n v="22950.400000000001"/>
    <n v="22950.400000000001"/>
    <n v="0"/>
    <n v="18777.600000000002"/>
    <n v="18777.600000000002"/>
    <n v="0"/>
    <n v="14604.800000000003"/>
    <n v="14604.800000000003"/>
    <m/>
    <m/>
    <n v="0"/>
    <m/>
    <m/>
    <n v="0"/>
    <m/>
    <m/>
    <n v="0"/>
    <m/>
    <m/>
    <n v="0"/>
    <m/>
    <m/>
    <n v="0"/>
    <n v="8971.52"/>
  </r>
  <r>
    <x v="128"/>
    <x v="0"/>
    <n v="9817"/>
    <x v="82"/>
    <x v="110"/>
    <n v="35598"/>
    <m/>
    <n v="35598"/>
    <n v="35651"/>
    <m/>
    <n v="35651"/>
    <n v="34967"/>
    <m/>
    <n v="34967"/>
    <n v="9817"/>
    <m/>
    <n v="9817"/>
    <m/>
    <m/>
    <n v="0"/>
    <m/>
    <m/>
    <n v="0"/>
    <m/>
    <m/>
    <n v="0"/>
    <m/>
    <m/>
    <n v="0"/>
    <m/>
    <m/>
    <n v="0"/>
    <n v="16780"/>
  </r>
  <r>
    <x v="130"/>
    <x v="0"/>
    <n v="0"/>
    <x v="105"/>
    <x v="111"/>
    <n v="0"/>
    <n v="29022.5"/>
    <n v="29022.5"/>
    <n v="0"/>
    <n v="24557.5"/>
    <n v="24557.5"/>
    <n v="0"/>
    <n v="20092.5"/>
    <n v="20092.5"/>
    <n v="0"/>
    <n v="24557.5"/>
    <n v="24557.5"/>
    <m/>
    <m/>
    <n v="0"/>
    <m/>
    <m/>
    <n v="0"/>
    <m/>
    <m/>
    <n v="0"/>
    <m/>
    <m/>
    <n v="0"/>
    <m/>
    <m/>
    <n v="0"/>
    <n v="11162.5"/>
  </r>
  <r>
    <x v="131"/>
    <x v="0"/>
    <n v="0"/>
    <x v="106"/>
    <x v="112"/>
    <n v="0"/>
    <n v="15440"/>
    <n v="15440"/>
    <n v="0"/>
    <n v="9264"/>
    <n v="9264"/>
    <n v="0"/>
    <n v="19300"/>
    <n v="19300"/>
    <n v="0"/>
    <n v="10422"/>
    <n v="10422"/>
    <m/>
    <m/>
    <n v="0"/>
    <m/>
    <m/>
    <n v="0"/>
    <m/>
    <m/>
    <n v="0"/>
    <m/>
    <m/>
    <n v="0"/>
    <m/>
    <m/>
    <n v="0"/>
    <n v="6407.6"/>
  </r>
  <r>
    <x v="132"/>
    <x v="0"/>
    <n v="0"/>
    <x v="107"/>
    <x v="113"/>
    <n v="0"/>
    <n v="46183.8"/>
    <n v="46183.8"/>
    <n v="0"/>
    <n v="39078.6"/>
    <n v="39078.6"/>
    <n v="0"/>
    <n v="31973.399999999998"/>
    <n v="31973.399999999998"/>
    <n v="0"/>
    <n v="39078.6"/>
    <n v="39078.6"/>
    <m/>
    <m/>
    <n v="0"/>
    <m/>
    <m/>
    <n v="0"/>
    <m/>
    <m/>
    <n v="0"/>
    <m/>
    <m/>
    <n v="0"/>
    <m/>
    <m/>
    <n v="0"/>
    <n v="17762.999999999996"/>
  </r>
  <r>
    <x v="132"/>
    <x v="0"/>
    <n v="0"/>
    <x v="108"/>
    <x v="114"/>
    <n v="0"/>
    <n v="14690"/>
    <n v="14690"/>
    <n v="0"/>
    <n v="12430"/>
    <n v="12430"/>
    <n v="0"/>
    <n v="10170"/>
    <n v="10170"/>
    <n v="0"/>
    <n v="12430"/>
    <n v="12430"/>
    <m/>
    <m/>
    <n v="0"/>
    <m/>
    <m/>
    <n v="0"/>
    <m/>
    <m/>
    <n v="0"/>
    <m/>
    <m/>
    <n v="0"/>
    <m/>
    <m/>
    <n v="0"/>
    <n v="5650"/>
  </r>
  <r>
    <x v="131"/>
    <x v="0"/>
    <n v="0"/>
    <x v="109"/>
    <x v="115"/>
    <n v="0"/>
    <n v="14550"/>
    <n v="14550"/>
    <n v="0"/>
    <n v="14550"/>
    <n v="14550"/>
    <n v="0"/>
    <n v="14550"/>
    <n v="14550"/>
    <n v="0"/>
    <n v="14550"/>
    <n v="14550"/>
    <m/>
    <m/>
    <n v="0"/>
    <m/>
    <m/>
    <n v="0"/>
    <m/>
    <m/>
    <n v="0"/>
    <m/>
    <m/>
    <n v="0"/>
    <m/>
    <m/>
    <n v="0"/>
    <n v="7275"/>
  </r>
  <r>
    <x v="131"/>
    <x v="0"/>
    <n v="0"/>
    <x v="106"/>
    <x v="112"/>
    <n v="0"/>
    <n v="15440"/>
    <n v="15440"/>
    <n v="0"/>
    <n v="9264"/>
    <n v="9264"/>
    <n v="0"/>
    <n v="19300"/>
    <n v="19300"/>
    <n v="0"/>
    <n v="10422"/>
    <n v="10422"/>
    <m/>
    <m/>
    <n v="0"/>
    <m/>
    <m/>
    <n v="0"/>
    <m/>
    <m/>
    <n v="0"/>
    <m/>
    <m/>
    <n v="0"/>
    <m/>
    <m/>
    <n v="0"/>
    <n v="6407.6"/>
  </r>
  <r>
    <x v="132"/>
    <x v="0"/>
    <n v="0"/>
    <x v="110"/>
    <x v="116"/>
    <n v="0"/>
    <n v="13175.5"/>
    <n v="13175.5"/>
    <n v="0"/>
    <n v="11148.5"/>
    <n v="11148.5"/>
    <n v="0"/>
    <n v="9121.5"/>
    <n v="9121.5"/>
    <n v="0"/>
    <n v="11148.5"/>
    <n v="11148.5"/>
    <m/>
    <m/>
    <n v="0"/>
    <m/>
    <m/>
    <n v="0"/>
    <m/>
    <m/>
    <n v="0"/>
    <m/>
    <m/>
    <n v="0"/>
    <m/>
    <m/>
    <n v="0"/>
    <n v="5067.5"/>
  </r>
  <r>
    <x v="133"/>
    <x v="0"/>
    <n v="0"/>
    <x v="110"/>
    <x v="116"/>
    <n v="0"/>
    <n v="13175.5"/>
    <n v="13175.5"/>
    <n v="0"/>
    <n v="11148.5"/>
    <n v="11148.5"/>
    <n v="0"/>
    <n v="9121.5"/>
    <n v="9121.5"/>
    <n v="0"/>
    <n v="11148.5"/>
    <n v="11148.5"/>
    <m/>
    <m/>
    <n v="0"/>
    <m/>
    <m/>
    <n v="0"/>
    <m/>
    <m/>
    <n v="0"/>
    <m/>
    <m/>
    <n v="0"/>
    <m/>
    <m/>
    <n v="0"/>
    <n v="5067.5"/>
  </r>
  <r>
    <x v="130"/>
    <x v="0"/>
    <m/>
    <x v="111"/>
    <x v="117"/>
    <m/>
    <n v="18400"/>
    <n v="18400"/>
    <m/>
    <n v="18400"/>
    <n v="18400"/>
    <m/>
    <n v="16560"/>
    <n v="16560"/>
    <m/>
    <n v="18400"/>
    <n v="18400"/>
    <m/>
    <m/>
    <n v="0"/>
    <m/>
    <m/>
    <n v="0"/>
    <m/>
    <m/>
    <n v="0"/>
    <m/>
    <m/>
    <n v="0"/>
    <m/>
    <m/>
    <n v="0"/>
    <n v="11040"/>
  </r>
  <r>
    <x v="130"/>
    <x v="0"/>
    <n v="0"/>
    <x v="112"/>
    <x v="118"/>
    <n v="0"/>
    <n v="18113.420000000002"/>
    <n v="18113.420000000002"/>
    <n v="0"/>
    <n v="15326.74"/>
    <n v="15326.74"/>
    <n v="0"/>
    <n v="12540.06"/>
    <n v="12540.06"/>
    <n v="0"/>
    <n v="15326.74"/>
    <n v="15326.74"/>
    <m/>
    <m/>
    <n v="0"/>
    <m/>
    <m/>
    <n v="0"/>
    <m/>
    <m/>
    <n v="0"/>
    <m/>
    <m/>
    <n v="0"/>
    <m/>
    <m/>
    <n v="0"/>
    <n v="6966.7"/>
  </r>
  <r>
    <x v="130"/>
    <x v="0"/>
    <n v="0"/>
    <x v="105"/>
    <x v="111"/>
    <n v="0"/>
    <n v="29022.5"/>
    <n v="29022.5"/>
    <n v="0"/>
    <n v="24557.5"/>
    <n v="24557.5"/>
    <n v="0"/>
    <n v="20092.5"/>
    <n v="20092.5"/>
    <n v="0"/>
    <n v="24557.5"/>
    <n v="24557.5"/>
    <m/>
    <m/>
    <n v="0"/>
    <m/>
    <m/>
    <n v="0"/>
    <m/>
    <m/>
    <n v="0"/>
    <m/>
    <m/>
    <n v="0"/>
    <m/>
    <m/>
    <n v="0"/>
    <n v="11162.5"/>
  </r>
  <r>
    <x v="132"/>
    <x v="0"/>
    <n v="0"/>
    <x v="2"/>
    <x v="2"/>
    <n v="0"/>
    <n v="0"/>
    <n v="0"/>
    <n v="0"/>
    <n v="0"/>
    <n v="0"/>
    <n v="0"/>
    <n v="0"/>
    <n v="0"/>
    <n v="0"/>
    <n v="0"/>
    <n v="0"/>
    <m/>
    <m/>
    <n v="0"/>
    <m/>
    <m/>
    <n v="0"/>
    <m/>
    <m/>
    <n v="0"/>
    <m/>
    <m/>
    <n v="0"/>
    <m/>
    <m/>
    <n v="0"/>
    <n v="0"/>
  </r>
  <r>
    <x v="132"/>
    <x v="0"/>
    <n v="0"/>
    <x v="113"/>
    <x v="119"/>
    <n v="0"/>
    <n v="71760"/>
    <n v="71760"/>
    <n v="0"/>
    <n v="60720"/>
    <n v="60720"/>
    <n v="0"/>
    <n v="49680"/>
    <n v="49680"/>
    <n v="0"/>
    <n v="60720"/>
    <n v="60720"/>
    <m/>
    <m/>
    <n v="0"/>
    <m/>
    <m/>
    <n v="0"/>
    <m/>
    <m/>
    <n v="0"/>
    <m/>
    <m/>
    <n v="0"/>
    <m/>
    <m/>
    <n v="0"/>
    <n v="27600"/>
  </r>
  <r>
    <x v="134"/>
    <x v="0"/>
    <n v="0"/>
    <x v="114"/>
    <x v="120"/>
    <n v="0"/>
    <n v="13400"/>
    <n v="13400"/>
    <n v="0"/>
    <n v="10720"/>
    <n v="10720"/>
    <n v="0"/>
    <n v="13400"/>
    <n v="13400"/>
    <n v="0"/>
    <n v="10720"/>
    <n v="10720"/>
    <m/>
    <m/>
    <n v="0"/>
    <m/>
    <m/>
    <n v="0"/>
    <m/>
    <m/>
    <n v="0"/>
    <m/>
    <m/>
    <n v="0"/>
    <m/>
    <m/>
    <n v="0"/>
    <n v="5896"/>
  </r>
  <r>
    <x v="128"/>
    <x v="0"/>
    <m/>
    <x v="115"/>
    <x v="121"/>
    <m/>
    <n v="16520"/>
    <n v="16520"/>
    <m/>
    <n v="20650"/>
    <n v="20650"/>
    <m/>
    <n v="16520"/>
    <n v="16520"/>
    <m/>
    <n v="20650"/>
    <n v="20650"/>
    <m/>
    <m/>
    <n v="0"/>
    <m/>
    <m/>
    <n v="0"/>
    <m/>
    <m/>
    <n v="0"/>
    <m/>
    <m/>
    <n v="0"/>
    <m/>
    <m/>
    <n v="0"/>
    <n v="12665.333333333334"/>
  </r>
  <r>
    <x v="135"/>
    <x v="0"/>
    <n v="0"/>
    <x v="116"/>
    <x v="122"/>
    <n v="0"/>
    <n v="58550"/>
    <n v="58550"/>
    <n v="0"/>
    <n v="58550"/>
    <n v="58550"/>
    <n v="0"/>
    <n v="70260"/>
    <n v="70260"/>
    <n v="0"/>
    <n v="52695"/>
    <n v="52695"/>
    <m/>
    <m/>
    <n v="0"/>
    <m/>
    <m/>
    <n v="0"/>
    <m/>
    <m/>
    <n v="0"/>
    <m/>
    <m/>
    <n v="0"/>
    <m/>
    <m/>
    <n v="0"/>
    <n v="28689.5"/>
  </r>
  <r>
    <x v="135"/>
    <x v="0"/>
    <m/>
    <x v="117"/>
    <x v="123"/>
    <m/>
    <m/>
    <n v="0"/>
    <m/>
    <m/>
    <n v="0"/>
    <m/>
    <m/>
    <n v="0"/>
    <m/>
    <m/>
    <n v="0"/>
    <m/>
    <m/>
    <n v="0"/>
    <m/>
    <m/>
    <n v="0"/>
    <m/>
    <m/>
    <n v="0"/>
    <m/>
    <m/>
    <n v="0"/>
    <m/>
    <m/>
    <n v="0"/>
    <n v="1090.909090909091"/>
  </r>
  <r>
    <x v="135"/>
    <x v="0"/>
    <m/>
    <x v="117"/>
    <x v="123"/>
    <m/>
    <n v="19000"/>
    <n v="19000"/>
    <m/>
    <n v="27000"/>
    <n v="27000"/>
    <m/>
    <m/>
    <n v="0"/>
    <m/>
    <m/>
    <n v="0"/>
    <m/>
    <m/>
    <n v="0"/>
    <m/>
    <m/>
    <n v="0"/>
    <m/>
    <m/>
    <n v="0"/>
    <m/>
    <m/>
    <n v="0"/>
    <m/>
    <m/>
    <n v="0"/>
    <n v="8000"/>
  </r>
  <r>
    <x v="134"/>
    <x v="0"/>
    <n v="0"/>
    <x v="118"/>
    <x v="124"/>
    <n v="0"/>
    <n v="27000"/>
    <n v="27000"/>
    <n v="0"/>
    <n v="21600"/>
    <n v="21600"/>
    <n v="0"/>
    <n v="27000"/>
    <n v="27000"/>
    <n v="0"/>
    <n v="21600"/>
    <n v="21600"/>
    <m/>
    <m/>
    <n v="0"/>
    <m/>
    <m/>
    <n v="0"/>
    <m/>
    <m/>
    <n v="0"/>
    <m/>
    <m/>
    <n v="0"/>
    <m/>
    <m/>
    <n v="0"/>
    <n v="11880"/>
  </r>
  <r>
    <x v="136"/>
    <x v="0"/>
    <m/>
    <x v="119"/>
    <x v="125"/>
    <m/>
    <n v="47630"/>
    <n v="47630"/>
    <m/>
    <n v="47630"/>
    <n v="47630"/>
    <m/>
    <n v="47630"/>
    <n v="47630"/>
    <m/>
    <n v="47630"/>
    <n v="47630"/>
    <m/>
    <m/>
    <n v="0"/>
    <m/>
    <m/>
    <n v="0"/>
    <m/>
    <m/>
    <n v="0"/>
    <m/>
    <m/>
    <n v="0"/>
    <m/>
    <m/>
    <n v="0"/>
    <n v="29210.666666666668"/>
  </r>
  <r>
    <x v="137"/>
    <x v="0"/>
    <m/>
    <x v="120"/>
    <x v="126"/>
    <m/>
    <n v="26500"/>
    <n v="26500"/>
    <m/>
    <n v="26500"/>
    <n v="26500"/>
    <m/>
    <n v="26500"/>
    <n v="26500"/>
    <m/>
    <n v="26500"/>
    <n v="26500"/>
    <m/>
    <m/>
    <n v="0"/>
    <m/>
    <m/>
    <n v="0"/>
    <m/>
    <m/>
    <n v="0"/>
    <m/>
    <m/>
    <n v="0"/>
    <m/>
    <m/>
    <n v="0"/>
    <n v="17666.666666666668"/>
  </r>
  <r>
    <x v="138"/>
    <x v="0"/>
    <m/>
    <x v="121"/>
    <x v="127"/>
    <m/>
    <n v="58705"/>
    <n v="58705"/>
    <m/>
    <n v="58705"/>
    <n v="58705"/>
    <m/>
    <n v="58705"/>
    <n v="58705"/>
    <m/>
    <n v="58705"/>
    <n v="58705"/>
    <m/>
    <m/>
    <n v="0"/>
    <m/>
    <m/>
    <n v="0"/>
    <m/>
    <m/>
    <n v="0"/>
    <m/>
    <m/>
    <n v="0"/>
    <m/>
    <m/>
    <n v="0"/>
    <n v="39136.666666666664"/>
  </r>
  <r>
    <x v="137"/>
    <x v="0"/>
    <n v="0"/>
    <x v="122"/>
    <x v="128"/>
    <n v="0"/>
    <n v="3770"/>
    <n v="3770"/>
    <n v="0"/>
    <n v="4060.0000000000005"/>
    <n v="4060.0000000000005"/>
    <n v="0"/>
    <n v="3190"/>
    <n v="3190"/>
    <n v="0"/>
    <n v="3480"/>
    <n v="3480"/>
    <m/>
    <m/>
    <n v="0"/>
    <m/>
    <m/>
    <n v="0"/>
    <m/>
    <m/>
    <n v="0"/>
    <m/>
    <m/>
    <n v="0"/>
    <m/>
    <m/>
    <n v="0"/>
    <n v="1682"/>
  </r>
  <r>
    <x v="139"/>
    <x v="0"/>
    <n v="0"/>
    <x v="123"/>
    <x v="129"/>
    <n v="0"/>
    <n v="26845"/>
    <n v="26845"/>
    <n v="0"/>
    <n v="18585"/>
    <n v="18585"/>
    <n v="0"/>
    <n v="22715"/>
    <n v="22715"/>
    <n v="0"/>
    <n v="20650"/>
    <n v="20650"/>
    <m/>
    <m/>
    <n v="0"/>
    <m/>
    <m/>
    <n v="0"/>
    <m/>
    <m/>
    <n v="0"/>
    <m/>
    <m/>
    <n v="0"/>
    <m/>
    <m/>
    <n v="0"/>
    <n v="11357.5"/>
  </r>
  <r>
    <x v="139"/>
    <x v="0"/>
    <n v="0"/>
    <x v="123"/>
    <x v="129"/>
    <n v="0"/>
    <n v="26845"/>
    <n v="26845"/>
    <n v="0"/>
    <n v="18585"/>
    <n v="18585"/>
    <n v="0"/>
    <n v="22715"/>
    <n v="22715"/>
    <n v="0"/>
    <n v="20650"/>
    <n v="20650"/>
    <m/>
    <m/>
    <n v="0"/>
    <m/>
    <m/>
    <n v="0"/>
    <m/>
    <m/>
    <n v="0"/>
    <m/>
    <m/>
    <n v="0"/>
    <m/>
    <m/>
    <n v="0"/>
    <n v="11357.5"/>
  </r>
  <r>
    <x v="135"/>
    <x v="0"/>
    <m/>
    <x v="124"/>
    <x v="130"/>
    <m/>
    <n v="7755"/>
    <n v="7755"/>
    <m/>
    <n v="12408"/>
    <n v="12408"/>
    <m/>
    <n v="7755"/>
    <n v="7755"/>
    <m/>
    <n v="7755"/>
    <n v="7755"/>
    <m/>
    <m/>
    <n v="0"/>
    <m/>
    <m/>
    <n v="0"/>
    <m/>
    <m/>
    <n v="0"/>
    <m/>
    <m/>
    <n v="0"/>
    <m/>
    <m/>
    <n v="0"/>
    <n v="5652.5333333333338"/>
  </r>
  <r>
    <x v="128"/>
    <x v="0"/>
    <n v="0"/>
    <x v="125"/>
    <x v="131"/>
    <n v="0"/>
    <n v="21880"/>
    <n v="21880"/>
    <n v="0"/>
    <n v="13675"/>
    <n v="13675"/>
    <n v="0"/>
    <n v="16410"/>
    <n v="16410"/>
    <n v="0"/>
    <n v="13675"/>
    <n v="13675"/>
    <m/>
    <m/>
    <n v="0"/>
    <m/>
    <m/>
    <n v="0"/>
    <m/>
    <m/>
    <n v="0"/>
    <m/>
    <m/>
    <n v="0"/>
    <m/>
    <m/>
    <n v="0"/>
    <n v="8205"/>
  </r>
  <r>
    <x v="135"/>
    <x v="0"/>
    <m/>
    <x v="126"/>
    <x v="132"/>
    <m/>
    <n v="28913.5"/>
    <n v="28913.5"/>
    <m/>
    <n v="23656.5"/>
    <n v="23656.5"/>
    <m/>
    <n v="18399.5"/>
    <n v="18399.5"/>
    <m/>
    <n v="21028"/>
    <n v="21028"/>
    <m/>
    <m/>
    <n v="0"/>
    <m/>
    <m/>
    <n v="0"/>
    <m/>
    <m/>
    <n v="0"/>
    <m/>
    <m/>
    <n v="0"/>
    <m/>
    <m/>
    <n v="0"/>
    <n v="14719.6"/>
  </r>
  <r>
    <x v="128"/>
    <x v="0"/>
    <n v="0"/>
    <x v="127"/>
    <x v="133"/>
    <n v="0"/>
    <n v="17600"/>
    <n v="17600"/>
    <n v="0"/>
    <n v="11000"/>
    <n v="11000"/>
    <n v="0"/>
    <n v="13200"/>
    <n v="13200"/>
    <n v="0"/>
    <n v="11000"/>
    <n v="11000"/>
    <m/>
    <m/>
    <n v="0"/>
    <m/>
    <m/>
    <n v="0"/>
    <m/>
    <m/>
    <n v="0"/>
    <m/>
    <m/>
    <n v="0"/>
    <m/>
    <m/>
    <n v="0"/>
    <n v="6600"/>
  </r>
  <r>
    <x v="135"/>
    <x v="0"/>
    <m/>
    <x v="116"/>
    <x v="122"/>
    <m/>
    <n v="58550"/>
    <n v="58550"/>
    <m/>
    <n v="58550"/>
    <n v="58550"/>
    <m/>
    <n v="70260"/>
    <n v="70260"/>
    <m/>
    <n v="52695"/>
    <n v="52695"/>
    <m/>
    <m/>
    <n v="0"/>
    <m/>
    <m/>
    <n v="0"/>
    <m/>
    <m/>
    <n v="0"/>
    <m/>
    <m/>
    <n v="0"/>
    <m/>
    <m/>
    <n v="0"/>
    <n v="38252.666666666664"/>
  </r>
  <r>
    <x v="140"/>
    <x v="0"/>
    <n v="0"/>
    <x v="128"/>
    <x v="134"/>
    <n v="0"/>
    <n v="25344.134999999998"/>
    <n v="25344.134999999998"/>
    <n v="0"/>
    <n v="28160.15"/>
    <n v="28160.15"/>
    <n v="0"/>
    <n v="22528.12"/>
    <n v="22528.12"/>
    <n v="0"/>
    <n v="19712.105000000003"/>
    <n v="19712.105000000003"/>
    <m/>
    <m/>
    <n v="0"/>
    <m/>
    <m/>
    <n v="0"/>
    <m/>
    <m/>
    <n v="0"/>
    <m/>
    <m/>
    <n v="0"/>
    <m/>
    <m/>
    <n v="0"/>
    <n v="10539.850999999999"/>
  </r>
  <r>
    <x v="128"/>
    <x v="0"/>
    <n v="0"/>
    <x v="129"/>
    <x v="135"/>
    <n v="0"/>
    <n v="35555"/>
    <n v="35555"/>
    <n v="0"/>
    <n v="30085"/>
    <n v="30085"/>
    <n v="0"/>
    <n v="32820"/>
    <n v="32820"/>
    <n v="0"/>
    <n v="30085"/>
    <n v="30085"/>
    <m/>
    <m/>
    <n v="0"/>
    <m/>
    <m/>
    <n v="0"/>
    <m/>
    <m/>
    <n v="0"/>
    <m/>
    <m/>
    <n v="0"/>
    <m/>
    <m/>
    <n v="0"/>
    <n v="15316"/>
  </r>
  <r>
    <x v="134"/>
    <x v="0"/>
    <n v="0"/>
    <x v="130"/>
    <x v="136"/>
    <n v="0"/>
    <n v="24000"/>
    <n v="24000"/>
    <n v="0"/>
    <n v="21000.000000000004"/>
    <n v="21000.000000000004"/>
    <n v="0"/>
    <n v="15000"/>
    <n v="15000"/>
    <n v="0"/>
    <n v="18000"/>
    <n v="18000"/>
    <m/>
    <m/>
    <n v="0"/>
    <m/>
    <m/>
    <n v="0"/>
    <m/>
    <m/>
    <n v="0"/>
    <m/>
    <m/>
    <n v="0"/>
    <m/>
    <m/>
    <n v="0"/>
    <n v="9300"/>
  </r>
  <r>
    <x v="141"/>
    <x v="0"/>
    <m/>
    <x v="131"/>
    <x v="137"/>
    <m/>
    <n v="16700"/>
    <n v="16700"/>
    <m/>
    <n v="18370"/>
    <n v="18370"/>
    <m/>
    <n v="20040"/>
    <n v="20040"/>
    <m/>
    <n v="15030"/>
    <n v="15030"/>
    <m/>
    <m/>
    <n v="0"/>
    <m/>
    <m/>
    <n v="0"/>
    <m/>
    <m/>
    <n v="0"/>
    <m/>
    <m/>
    <n v="0"/>
    <m/>
    <m/>
    <n v="0"/>
    <n v="10545.866666666667"/>
  </r>
  <r>
    <x v="128"/>
    <x v="0"/>
    <m/>
    <x v="132"/>
    <x v="138"/>
    <m/>
    <n v="64817"/>
    <n v="64817"/>
    <m/>
    <n v="31502"/>
    <n v="31502"/>
    <m/>
    <n v="64817"/>
    <n v="64817"/>
    <m/>
    <n v="31502"/>
    <n v="31502"/>
    <m/>
    <m/>
    <n v="0"/>
    <m/>
    <m/>
    <n v="0"/>
    <m/>
    <m/>
    <n v="0"/>
    <m/>
    <m/>
    <n v="0"/>
    <m/>
    <m/>
    <n v="0"/>
    <n v="29885.333333333332"/>
  </r>
  <r>
    <x v="140"/>
    <x v="0"/>
    <n v="0"/>
    <x v="2"/>
    <x v="2"/>
    <n v="0"/>
    <n v="0"/>
    <n v="0"/>
    <n v="0"/>
    <n v="0"/>
    <n v="0"/>
    <n v="0"/>
    <n v="0"/>
    <n v="0"/>
    <n v="0"/>
    <n v="0"/>
    <n v="0"/>
    <m/>
    <m/>
    <n v="0"/>
    <m/>
    <m/>
    <n v="0"/>
    <m/>
    <m/>
    <n v="0"/>
    <m/>
    <m/>
    <n v="0"/>
    <m/>
    <m/>
    <n v="0"/>
    <n v="0"/>
  </r>
  <r>
    <x v="142"/>
    <x v="0"/>
    <s v="not quoted"/>
    <x v="82"/>
    <x v="2"/>
    <m/>
    <m/>
    <n v="0"/>
    <m/>
    <m/>
    <n v="0"/>
    <m/>
    <m/>
    <n v="0"/>
    <m/>
    <m/>
    <n v="0"/>
    <m/>
    <m/>
    <n v="0"/>
    <m/>
    <m/>
    <n v="0"/>
    <m/>
    <m/>
    <n v="0"/>
    <m/>
    <m/>
    <n v="0"/>
    <m/>
    <m/>
    <n v="0"/>
    <n v="0"/>
  </r>
  <r>
    <x v="143"/>
    <x v="0"/>
    <m/>
    <x v="133"/>
    <x v="139"/>
    <m/>
    <n v="7310"/>
    <n v="7310"/>
    <m/>
    <n v="4172"/>
    <n v="4172"/>
    <m/>
    <n v="7310"/>
    <n v="7310"/>
    <m/>
    <m/>
    <n v="0"/>
    <m/>
    <m/>
    <n v="0"/>
    <m/>
    <m/>
    <n v="0"/>
    <m/>
    <m/>
    <n v="0"/>
    <m/>
    <m/>
    <n v="0"/>
    <m/>
    <n v="7310"/>
    <n v="7310"/>
    <n v="4036.5333333333333"/>
  </r>
  <r>
    <x v="144"/>
    <x v="0"/>
    <n v="0"/>
    <x v="134"/>
    <x v="140"/>
    <n v="0"/>
    <n v="12064.000000000002"/>
    <n v="12064.000000000002"/>
    <n v="0"/>
    <n v="26540.800000000003"/>
    <n v="26540.800000000003"/>
    <n v="0"/>
    <n v="28953.600000000002"/>
    <n v="28953.600000000002"/>
    <n v="0"/>
    <m/>
    <n v="0"/>
    <m/>
    <m/>
    <n v="0"/>
    <m/>
    <m/>
    <n v="0"/>
    <m/>
    <m/>
    <n v="0"/>
    <m/>
    <m/>
    <n v="0"/>
    <m/>
    <n v="12064.000000000002"/>
    <n v="12064.000000000002"/>
    <n v="8903.232"/>
  </r>
  <r>
    <x v="145"/>
    <x v="0"/>
    <m/>
    <x v="135"/>
    <x v="141"/>
    <m/>
    <n v="4871"/>
    <n v="4871"/>
    <m/>
    <n v="5613"/>
    <n v="5613"/>
    <m/>
    <n v="4871"/>
    <n v="4871"/>
    <m/>
    <n v="1654"/>
    <n v="1654"/>
    <m/>
    <m/>
    <n v="0"/>
    <m/>
    <m/>
    <n v="0"/>
    <m/>
    <m/>
    <n v="0"/>
    <m/>
    <m/>
    <n v="0"/>
    <m/>
    <m/>
    <n v="0"/>
    <n v="2488.4"/>
  </r>
  <r>
    <x v="146"/>
    <x v="0"/>
    <n v="490"/>
    <x v="136"/>
    <x v="142"/>
    <n v="490"/>
    <n v="34271"/>
    <n v="34761"/>
    <n v="490"/>
    <n v="63101"/>
    <n v="63591"/>
    <n v="490"/>
    <n v="34271"/>
    <n v="34761"/>
    <n v="490"/>
    <n v="21938"/>
    <n v="22428"/>
    <m/>
    <m/>
    <n v="0"/>
    <m/>
    <m/>
    <n v="0"/>
    <m/>
    <m/>
    <n v="0"/>
    <m/>
    <m/>
    <n v="0"/>
    <m/>
    <m/>
    <n v="0"/>
    <n v="17796.900000000001"/>
  </r>
  <r>
    <x v="147"/>
    <x v="0"/>
    <m/>
    <x v="137"/>
    <x v="143"/>
    <m/>
    <n v="23000"/>
    <n v="23000"/>
    <m/>
    <n v="18000"/>
    <n v="18000"/>
    <m/>
    <n v="21000"/>
    <n v="21000"/>
    <m/>
    <n v="25000"/>
    <n v="25000"/>
    <m/>
    <m/>
    <n v="0"/>
    <m/>
    <m/>
    <n v="0"/>
    <m/>
    <m/>
    <n v="0"/>
    <m/>
    <m/>
    <n v="0"/>
    <m/>
    <m/>
    <n v="0"/>
    <n v="12800"/>
  </r>
  <r>
    <x v="148"/>
    <x v="0"/>
    <n v="1078"/>
    <x v="138"/>
    <x v="144"/>
    <n v="2085"/>
    <n v="2734"/>
    <n v="4819"/>
    <n v="4373"/>
    <n v="6868"/>
    <n v="11241"/>
    <n v="2085"/>
    <n v="2734"/>
    <n v="4819"/>
    <n v="4373"/>
    <n v="6868"/>
    <n v="11241"/>
    <m/>
    <m/>
    <n v="0"/>
    <m/>
    <m/>
    <n v="0"/>
    <m/>
    <m/>
    <n v="0"/>
    <m/>
    <m/>
    <n v="0"/>
    <m/>
    <m/>
    <n v="0"/>
    <n v="3466"/>
  </r>
  <r>
    <x v="145"/>
    <x v="0"/>
    <m/>
    <x v="135"/>
    <x v="141"/>
    <m/>
    <n v="4871"/>
    <n v="4871"/>
    <m/>
    <n v="5613"/>
    <n v="5613"/>
    <m/>
    <n v="4871"/>
    <n v="4871"/>
    <m/>
    <n v="1654"/>
    <n v="1654"/>
    <m/>
    <m/>
    <n v="0"/>
    <m/>
    <m/>
    <n v="0"/>
    <m/>
    <m/>
    <n v="0"/>
    <m/>
    <m/>
    <n v="0"/>
    <m/>
    <m/>
    <n v="0"/>
    <n v="2488.4"/>
  </r>
  <r>
    <x v="149"/>
    <x v="0"/>
    <n v="0"/>
    <x v="139"/>
    <x v="145"/>
    <n v="0"/>
    <n v="780"/>
    <n v="780"/>
    <n v="0"/>
    <n v="975"/>
    <n v="975"/>
    <n v="0"/>
    <n v="1170"/>
    <n v="1170"/>
    <n v="0"/>
    <n v="975"/>
    <n v="975"/>
    <m/>
    <m/>
    <n v="0"/>
    <m/>
    <m/>
    <n v="0"/>
    <m/>
    <m/>
    <n v="0"/>
    <m/>
    <m/>
    <n v="0"/>
    <m/>
    <m/>
    <n v="0"/>
    <n v="507"/>
  </r>
  <r>
    <x v="150"/>
    <x v="0"/>
    <m/>
    <x v="133"/>
    <x v="139"/>
    <m/>
    <m/>
    <n v="0"/>
    <m/>
    <m/>
    <n v="0"/>
    <m/>
    <m/>
    <n v="0"/>
    <m/>
    <m/>
    <n v="0"/>
    <m/>
    <m/>
    <n v="0"/>
    <m/>
    <m/>
    <n v="0"/>
    <m/>
    <m/>
    <n v="0"/>
    <m/>
    <m/>
    <n v="0"/>
    <m/>
    <m/>
    <n v="0"/>
    <n v="758.5454545454545"/>
  </r>
  <r>
    <x v="150"/>
    <x v="0"/>
    <m/>
    <x v="133"/>
    <x v="139"/>
    <m/>
    <n v="7310"/>
    <n v="7310"/>
    <m/>
    <n v="4172"/>
    <n v="4172"/>
    <m/>
    <m/>
    <n v="0"/>
    <m/>
    <m/>
    <n v="0"/>
    <m/>
    <m/>
    <n v="0"/>
    <m/>
    <m/>
    <n v="0"/>
    <m/>
    <m/>
    <n v="0"/>
    <m/>
    <m/>
    <n v="0"/>
    <m/>
    <m/>
    <n v="0"/>
    <n v="2408.3076923076924"/>
  </r>
  <r>
    <x v="151"/>
    <x v="0"/>
    <n v="980"/>
    <x v="140"/>
    <x v="146"/>
    <n v="980"/>
    <n v="5250"/>
    <n v="6230"/>
    <n v="980"/>
    <n v="7706"/>
    <n v="8686"/>
    <n v="980"/>
    <n v="5250"/>
    <n v="6230"/>
    <n v="980"/>
    <n v="1783"/>
    <n v="2763"/>
    <m/>
    <m/>
    <n v="0"/>
    <m/>
    <m/>
    <n v="0"/>
    <m/>
    <m/>
    <n v="0"/>
    <m/>
    <m/>
    <n v="0"/>
    <m/>
    <m/>
    <n v="0"/>
    <n v="2667.2"/>
  </r>
  <r>
    <x v="152"/>
    <x v="0"/>
    <n v="233"/>
    <x v="141"/>
    <x v="147"/>
    <n v="233"/>
    <n v="25089"/>
    <n v="25322"/>
    <n v="233"/>
    <n v="34436"/>
    <n v="34669"/>
    <n v="233"/>
    <n v="16502"/>
    <n v="16735"/>
    <n v="233"/>
    <n v="25089"/>
    <n v="25322"/>
    <m/>
    <m/>
    <n v="0"/>
    <m/>
    <m/>
    <n v="0"/>
    <m/>
    <m/>
    <n v="0"/>
    <m/>
    <m/>
    <n v="0"/>
    <m/>
    <m/>
    <n v="0"/>
    <n v="11878.3"/>
  </r>
  <r>
    <x v="152"/>
    <x v="0"/>
    <n v="233"/>
    <x v="141"/>
    <x v="147"/>
    <n v="233"/>
    <n v="25089"/>
    <n v="25322"/>
    <n v="233"/>
    <n v="34436"/>
    <n v="34669"/>
    <n v="233"/>
    <n v="16502"/>
    <n v="16735"/>
    <n v="233"/>
    <n v="25089"/>
    <n v="25322"/>
    <m/>
    <m/>
    <n v="0"/>
    <m/>
    <m/>
    <n v="0"/>
    <m/>
    <m/>
    <n v="0"/>
    <m/>
    <m/>
    <n v="0"/>
    <m/>
    <m/>
    <n v="0"/>
    <n v="11878.3"/>
  </r>
  <r>
    <x v="153"/>
    <x v="0"/>
    <m/>
    <x v="134"/>
    <x v="140"/>
    <m/>
    <n v="12064.000000000002"/>
    <n v="12064.000000000002"/>
    <m/>
    <n v="26540.800000000003"/>
    <n v="26540.800000000003"/>
    <m/>
    <n v="28953.600000000002"/>
    <n v="28953.600000000002"/>
    <m/>
    <n v="27023.360000000001"/>
    <n v="27023.360000000001"/>
    <m/>
    <m/>
    <n v="0"/>
    <m/>
    <m/>
    <n v="0"/>
    <m/>
    <m/>
    <n v="0"/>
    <m/>
    <m/>
    <n v="0"/>
    <m/>
    <m/>
    <n v="0"/>
    <n v="13865.557333333332"/>
  </r>
  <r>
    <x v="151"/>
    <x v="0"/>
    <m/>
    <x v="142"/>
    <x v="148"/>
    <m/>
    <n v="5500"/>
    <n v="5500"/>
    <m/>
    <n v="4200"/>
    <n v="4200"/>
    <m/>
    <n v="6900"/>
    <n v="6900"/>
    <m/>
    <n v="4200"/>
    <n v="4200"/>
    <m/>
    <m/>
    <n v="0"/>
    <m/>
    <m/>
    <n v="0"/>
    <m/>
    <m/>
    <n v="0"/>
    <m/>
    <m/>
    <n v="0"/>
    <m/>
    <m/>
    <n v="0"/>
    <n v="3246.4"/>
  </r>
  <r>
    <x v="145"/>
    <x v="0"/>
    <n v="1096"/>
    <x v="135"/>
    <x v="149"/>
    <n v="1291"/>
    <n v="4871"/>
    <n v="6162"/>
    <n v="2413"/>
    <n v="5613"/>
    <n v="8026"/>
    <n v="1096"/>
    <n v="4871"/>
    <n v="5967"/>
    <n v="1096"/>
    <n v="1654"/>
    <n v="2750"/>
    <m/>
    <m/>
    <n v="0"/>
    <m/>
    <m/>
    <n v="0"/>
    <m/>
    <m/>
    <n v="0"/>
    <m/>
    <m/>
    <n v="0"/>
    <m/>
    <m/>
    <n v="0"/>
    <n v="2565.5"/>
  </r>
  <r>
    <x v="154"/>
    <x v="0"/>
    <m/>
    <x v="143"/>
    <x v="150"/>
    <n v="1078"/>
    <n v="4997"/>
    <n v="6075"/>
    <n v="2365"/>
    <n v="4520"/>
    <n v="6885"/>
    <n v="1078"/>
    <n v="4997"/>
    <n v="6075"/>
    <n v="1277"/>
    <n v="4520"/>
    <n v="5797"/>
    <m/>
    <m/>
    <n v="0"/>
    <m/>
    <m/>
    <n v="0"/>
    <m/>
    <m/>
    <n v="0"/>
    <m/>
    <m/>
    <n v="0"/>
    <m/>
    <m/>
    <n v="0"/>
    <n v="3089.6842105263158"/>
  </r>
  <r>
    <x v="155"/>
    <x v="0"/>
    <n v="805.45"/>
    <x v="144"/>
    <x v="151"/>
    <n v="805.45"/>
    <n v="39973.839999999997"/>
    <n v="40779.289999999994"/>
    <n v="805.45"/>
    <n v="97815.95"/>
    <n v="98621.4"/>
    <n v="805.45"/>
    <n v="39973.839999999997"/>
    <n v="40779.289999999994"/>
    <n v="805.45"/>
    <n v="28716.12"/>
    <n v="29521.57"/>
    <n v="805.45"/>
    <n v="10973.67"/>
    <n v="11779.12"/>
    <n v="805.45"/>
    <n v="28716.12"/>
    <n v="29521.57"/>
    <n v="805.45"/>
    <n v="39973.839999999997"/>
    <n v="40779.289999999994"/>
    <n v="805.45"/>
    <n v="97815.95"/>
    <n v="98621.4"/>
    <n v="805.45"/>
    <n v="39973.839999999997"/>
    <n v="40779.289999999994"/>
    <n v="30713.585999999996"/>
  </r>
  <r>
    <x v="156"/>
    <x v="0"/>
    <n v="1125.95"/>
    <x v="145"/>
    <x v="152"/>
    <n v="1968.06"/>
    <n v="3215.84"/>
    <n v="5183.8999999999996"/>
    <n v="8664.02"/>
    <n v="5988.59"/>
    <n v="14652.61"/>
    <n v="1125.95"/>
    <n v="3215.84"/>
    <n v="4341.79"/>
    <n v="1968.06"/>
    <n v="9279.44"/>
    <n v="11247.5"/>
    <n v="1125.95"/>
    <n v="7463.06"/>
    <n v="8589.01"/>
    <n v="1125.95"/>
    <n v="1741.37"/>
    <n v="2867.3199999999997"/>
    <n v="9506.1299999999992"/>
    <n v="3215.84"/>
    <n v="12721.97"/>
    <n v="1125.95"/>
    <n v="5988.59"/>
    <n v="7114.54"/>
    <n v="1125.95"/>
    <n v="10753.91"/>
    <n v="11879.86"/>
    <n v="5431.0546666666669"/>
  </r>
  <r>
    <x v="157"/>
    <x v="0"/>
    <n v="468.43"/>
    <x v="146"/>
    <x v="153"/>
    <n v="468.43"/>
    <n v="64947.67"/>
    <n v="65416.1"/>
    <n v="468.43"/>
    <n v="51240"/>
    <n v="51708.43"/>
    <n v="468.43"/>
    <n v="67335.740000000005"/>
    <n v="67804.17"/>
    <n v="468.43"/>
    <n v="28731.06"/>
    <n v="29199.49"/>
    <n v="468.43"/>
    <n v="112254.9"/>
    <n v="112723.32999999999"/>
    <n v="468.43"/>
    <n v="39903.17"/>
    <n v="40371.599999999999"/>
    <n v="468.43"/>
    <n v="67335.740000000005"/>
    <n v="67804.17"/>
    <n v="468.43"/>
    <n v="87210.4"/>
    <n v="87678.829999999987"/>
    <n v="468.43"/>
    <n v="64947.67"/>
    <n v="65416.1"/>
    <n v="41899.588000000003"/>
  </r>
  <r>
    <x v="158"/>
    <x v="0"/>
    <n v="5381.25"/>
    <x v="147"/>
    <x v="154"/>
    <n v="5381.25"/>
    <n v="88379.31"/>
    <n v="93760.56"/>
    <n v="5381.25"/>
    <n v="179714.8"/>
    <n v="185096.05"/>
    <n v="5381.25"/>
    <n v="100892.32"/>
    <n v="106273.57"/>
    <n v="5381.25"/>
    <n v="53915.88"/>
    <n v="59297.13"/>
    <n v="5381.25"/>
    <n v="214178.23"/>
    <n v="219559.48"/>
    <n v="5381.25"/>
    <n v="53915.88"/>
    <n v="59297.13"/>
    <n v="5381.25"/>
    <n v="100892.32"/>
    <n v="106273.57"/>
    <n v="5381.25"/>
    <n v="179714.8"/>
    <n v="185096.05"/>
    <n v="5381.25"/>
    <n v="88379.31"/>
    <n v="93760.56"/>
    <n v="77847.415333333338"/>
  </r>
  <r>
    <x v="159"/>
    <x v="0"/>
    <n v="846.41"/>
    <x v="148"/>
    <x v="155"/>
    <n v="846.41"/>
    <n v="60203"/>
    <n v="61049.41"/>
    <n v="846.41"/>
    <n v="128441.62"/>
    <n v="129288.03"/>
    <n v="846.41"/>
    <n v="69529.97"/>
    <n v="70376.38"/>
    <n v="846.41"/>
    <n v="53999.9"/>
    <n v="54846.310000000005"/>
    <n v="846.41"/>
    <n v="134644.72"/>
    <n v="135491.13"/>
    <n v="846.41"/>
    <n v="53999.9"/>
    <n v="54846.310000000005"/>
    <n v="846.41"/>
    <n v="69529.97"/>
    <n v="70376.38"/>
    <n v="846.41"/>
    <n v="128441.62"/>
    <n v="129288.03"/>
    <n v="846.41"/>
    <n v="60203"/>
    <n v="61049.41"/>
    <n v="54763.846666666657"/>
  </r>
  <r>
    <x v="160"/>
    <x v="0"/>
    <n v="1080.43"/>
    <x v="149"/>
    <x v="156"/>
    <n v="1433.23"/>
    <n v="4477.2"/>
    <n v="5910.43"/>
    <n v="3260.57"/>
    <n v="8893.44"/>
    <n v="12154.01"/>
    <n v="1080.43"/>
    <n v="4477.2"/>
    <n v="5557.63"/>
    <n v="1433.23"/>
    <n v="5080.7700000000004"/>
    <n v="6514"/>
    <n v="1080.43"/>
    <n v="10470.01"/>
    <n v="11550.44"/>
    <n v="1080.43"/>
    <n v="2900.63"/>
    <n v="3981.0600000000004"/>
    <n v="3613.37"/>
    <n v="4477.2"/>
    <n v="8090.57"/>
    <n v="1080.43"/>
    <n v="8893.44"/>
    <n v="9973.8700000000008"/>
    <n v="1080.43"/>
    <n v="6657.34"/>
    <n v="7737.77"/>
    <n v="5030.0559999999978"/>
  </r>
  <r>
    <x v="161"/>
    <x v="0"/>
    <n v="524.76"/>
    <x v="150"/>
    <x v="157"/>
    <n v="524.76"/>
    <n v="36019.61"/>
    <n v="36544.370000000003"/>
    <n v="524.76"/>
    <n v="96720.28"/>
    <n v="97245.04"/>
    <n v="524.76"/>
    <n v="36019.61"/>
    <n v="36544.370000000003"/>
    <n v="524.76"/>
    <n v="25339.18"/>
    <n v="25863.94"/>
    <n v="524.76"/>
    <n v="110001.91"/>
    <n v="110526.67"/>
    <n v="524.76"/>
    <n v="25339.18"/>
    <n v="25863.94"/>
    <n v="524.76"/>
    <n v="36019.61"/>
    <n v="36544.370000000003"/>
    <n v="524.76"/>
    <n v="96720.28"/>
    <n v="97245.04"/>
    <n v="524.76"/>
    <n v="36019.61"/>
    <n v="36544.370000000003"/>
    <n v="35252.403333333335"/>
  </r>
  <r>
    <x v="162"/>
    <x v="0"/>
    <m/>
    <x v="151"/>
    <x v="158"/>
    <m/>
    <n v="45209.85"/>
    <n v="45209.85"/>
    <m/>
    <n v="17899.72"/>
    <n v="17899.72"/>
    <m/>
    <n v="45209.85"/>
    <n v="45209.85"/>
    <m/>
    <n v="17899.72"/>
    <n v="17899.72"/>
    <m/>
    <n v="45209.85"/>
    <n v="45209.85"/>
    <m/>
    <n v="17899.72"/>
    <n v="17899.72"/>
    <m/>
    <n v="45209.85"/>
    <n v="45209.85"/>
    <m/>
    <n v="17899.72"/>
    <n v="17899.72"/>
    <m/>
    <n v="45209.85"/>
    <n v="45209.85"/>
    <n v="31554.784999999985"/>
  </r>
  <r>
    <x v="163"/>
    <x v="0"/>
    <n v="53.06"/>
    <x v="152"/>
    <x v="159"/>
    <n v="53.06"/>
    <n v="2344.56"/>
    <n v="2397.62"/>
    <n v="53.06"/>
    <n v="226.68"/>
    <n v="279.74"/>
    <n v="53.06"/>
    <n v="2344.56"/>
    <n v="2397.62"/>
    <n v="53.06"/>
    <n v="226.68"/>
    <n v="279.74"/>
    <n v="53.06"/>
    <n v="2344.56"/>
    <n v="2397.62"/>
    <n v="53.06"/>
    <n v="226.68"/>
    <n v="279.74"/>
    <n v="226.68"/>
    <n v="2344.56"/>
    <n v="2571.2399999999998"/>
    <n v="53.06"/>
    <n v="226.68"/>
    <n v="279.74"/>
    <n v="53.06"/>
    <n v="2344.56"/>
    <n v="2397.62"/>
    <n v="904.02800000000002"/>
  </r>
  <r>
    <x v="164"/>
    <x v="0"/>
    <n v="0"/>
    <x v="153"/>
    <x v="160"/>
    <n v="0"/>
    <n v="15450"/>
    <n v="15450"/>
    <n v="0"/>
    <n v="11330"/>
    <n v="11330"/>
    <n v="0"/>
    <n v="12360"/>
    <n v="12360"/>
    <n v="0"/>
    <n v="9270"/>
    <n v="9270"/>
    <m/>
    <m/>
    <n v="0"/>
    <m/>
    <m/>
    <n v="0"/>
    <m/>
    <m/>
    <n v="0"/>
    <m/>
    <m/>
    <n v="0"/>
    <m/>
    <m/>
    <n v="0"/>
    <n v="6283"/>
  </r>
  <r>
    <x v="165"/>
    <x v="0"/>
    <m/>
    <x v="154"/>
    <x v="161"/>
    <m/>
    <n v="19505"/>
    <n v="19505"/>
    <m/>
    <n v="8701"/>
    <n v="8701"/>
    <m/>
    <n v="19505"/>
    <n v="19505"/>
    <m/>
    <n v="8701"/>
    <n v="8701"/>
    <m/>
    <m/>
    <n v="0"/>
    <m/>
    <m/>
    <n v="0"/>
    <m/>
    <m/>
    <n v="0"/>
    <m/>
    <m/>
    <n v="0"/>
    <m/>
    <m/>
    <n v="0"/>
    <n v="8681.84"/>
  </r>
  <r>
    <x v="164"/>
    <x v="0"/>
    <n v="0"/>
    <x v="153"/>
    <x v="160"/>
    <n v="0"/>
    <n v="15450"/>
    <n v="15450"/>
    <n v="0"/>
    <n v="11330"/>
    <n v="11330"/>
    <n v="0"/>
    <n v="12360"/>
    <n v="12360"/>
    <n v="0"/>
    <n v="9270"/>
    <n v="9270"/>
    <m/>
    <m/>
    <n v="0"/>
    <m/>
    <m/>
    <n v="0"/>
    <m/>
    <m/>
    <n v="0"/>
    <m/>
    <m/>
    <n v="0"/>
    <m/>
    <m/>
    <n v="0"/>
    <n v="6283"/>
  </r>
  <r>
    <x v="166"/>
    <x v="0"/>
    <m/>
    <x v="155"/>
    <x v="162"/>
    <m/>
    <n v="3344.63"/>
    <n v="3344.63"/>
    <m/>
    <n v="3344.63"/>
    <n v="3344.63"/>
    <m/>
    <n v="3344.63"/>
    <n v="3344.63"/>
    <m/>
    <n v="3344.63"/>
    <n v="3344.63"/>
    <m/>
    <n v="3344.63"/>
    <n v="3344.63"/>
    <m/>
    <n v="3344.63"/>
    <n v="3344.63"/>
    <m/>
    <n v="3344.63"/>
    <n v="3344.63"/>
    <m/>
    <n v="3344.63"/>
    <n v="3344.63"/>
    <m/>
    <n v="3344.63"/>
    <n v="3344.63"/>
    <n v="3344.629999999998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5"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
  <location ref="A4:M172" firstHeaderRow="0" firstDataRow="1" firstDataCol="1" rowPageCount="1" colPageCount="1"/>
  <pivotFields count="33">
    <pivotField axis="axisRow" showAll="0">
      <items count="168">
        <item x="133"/>
        <item x="137"/>
        <item x="123"/>
        <item x="138"/>
        <item x="134"/>
        <item x="136"/>
        <item x="125"/>
        <item x="139"/>
        <item x="166"/>
        <item x="73"/>
        <item x="80"/>
        <item x="75"/>
        <item x="82"/>
        <item x="58"/>
        <item x="79"/>
        <item x="67"/>
        <item x="77"/>
        <item x="76"/>
        <item x="62"/>
        <item x="43"/>
        <item x="57"/>
        <item x="56"/>
        <item x="69"/>
        <item x="70"/>
        <item x="53"/>
        <item x="60"/>
        <item x="59"/>
        <item x="54"/>
        <item x="55"/>
        <item x="61"/>
        <item x="71"/>
        <item x="66"/>
        <item x="64"/>
        <item x="45"/>
        <item x="51"/>
        <item x="46"/>
        <item x="52"/>
        <item x="47"/>
        <item x="49"/>
        <item x="44"/>
        <item x="48"/>
        <item x="50"/>
        <item x="65"/>
        <item x="63"/>
        <item x="74"/>
        <item x="78"/>
        <item x="81"/>
        <item x="68"/>
        <item x="72"/>
        <item x="128"/>
        <item x="132"/>
        <item x="129"/>
        <item x="140"/>
        <item x="141"/>
        <item x="131"/>
        <item x="127"/>
        <item x="135"/>
        <item x="130"/>
        <item x="164"/>
        <item x="165"/>
        <item x="112"/>
        <item x="104"/>
        <item x="100"/>
        <item x="88"/>
        <item x="89"/>
        <item x="103"/>
        <item x="87"/>
        <item x="85"/>
        <item x="86"/>
        <item x="84"/>
        <item x="83"/>
        <item x="105"/>
        <item x="101"/>
        <item x="102"/>
        <item x="96"/>
        <item x="98"/>
        <item x="92"/>
        <item x="90"/>
        <item x="99"/>
        <item x="97"/>
        <item x="93"/>
        <item x="91"/>
        <item x="95"/>
        <item x="94"/>
        <item x="121"/>
        <item x="120"/>
        <item x="118"/>
        <item x="117"/>
        <item x="119"/>
        <item x="116"/>
        <item x="126"/>
        <item x="115"/>
        <item x="160"/>
        <item x="113"/>
        <item x="114"/>
        <item x="111"/>
        <item x="106"/>
        <item x="109"/>
        <item x="108"/>
        <item x="110"/>
        <item x="107"/>
        <item x="124"/>
        <item x="24"/>
        <item x="29"/>
        <item x="35"/>
        <item x="18"/>
        <item x="15"/>
        <item x="17"/>
        <item x="37"/>
        <item x="14"/>
        <item x="13"/>
        <item x="21"/>
        <item x="42"/>
        <item x="3"/>
        <item x="5"/>
        <item x="10"/>
        <item x="11"/>
        <item x="1"/>
        <item x="32"/>
        <item x="30"/>
        <item x="31"/>
        <item x="0"/>
        <item x="12"/>
        <item x="25"/>
        <item x="34"/>
        <item x="40"/>
        <item x="7"/>
        <item x="16"/>
        <item x="33"/>
        <item x="36"/>
        <item x="39"/>
        <item x="4"/>
        <item x="8"/>
        <item x="20"/>
        <item x="23"/>
        <item x="2"/>
        <item x="41"/>
        <item x="6"/>
        <item x="28"/>
        <item x="27"/>
        <item x="9"/>
        <item x="19"/>
        <item x="38"/>
        <item x="26"/>
        <item x="22"/>
        <item x="143"/>
        <item x="159"/>
        <item x="157"/>
        <item x="155"/>
        <item x="150"/>
        <item x="147"/>
        <item x="152"/>
        <item x="146"/>
        <item x="161"/>
        <item x="163"/>
        <item x="142"/>
        <item x="144"/>
        <item x="151"/>
        <item x="153"/>
        <item x="154"/>
        <item x="145"/>
        <item x="148"/>
        <item x="156"/>
        <item x="149"/>
        <item x="162"/>
        <item x="122"/>
        <item x="158"/>
        <item t="default"/>
      </items>
    </pivotField>
    <pivotField axis="axisPage" showAll="0">
      <items count="2">
        <item x="0"/>
        <item t="default"/>
      </items>
    </pivotField>
    <pivotField showAll="0"/>
    <pivotField showAll="0">
      <items count="157">
        <item x="2"/>
        <item x="152"/>
        <item x="58"/>
        <item x="139"/>
        <item x="138"/>
        <item x="135"/>
        <item x="145"/>
        <item x="140"/>
        <item x="62"/>
        <item x="65"/>
        <item x="122"/>
        <item x="100"/>
        <item x="101"/>
        <item x="149"/>
        <item x="155"/>
        <item x="142"/>
        <item x="91"/>
        <item x="133"/>
        <item x="143"/>
        <item x="49"/>
        <item x="45"/>
        <item x="92"/>
        <item x="84"/>
        <item x="48"/>
        <item x="59"/>
        <item x="47"/>
        <item x="53"/>
        <item x="117"/>
        <item x="110"/>
        <item x="46"/>
        <item x="124"/>
        <item x="108"/>
        <item x="57"/>
        <item x="96"/>
        <item x="112"/>
        <item x="154"/>
        <item x="50"/>
        <item x="131"/>
        <item x="137"/>
        <item x="94"/>
        <item x="134"/>
        <item x="95"/>
        <item x="43"/>
        <item x="106"/>
        <item x="128"/>
        <item x="61"/>
        <item x="99"/>
        <item x="114"/>
        <item x="111"/>
        <item x="97"/>
        <item x="98"/>
        <item x="44"/>
        <item x="127"/>
        <item x="105"/>
        <item x="64"/>
        <item x="24"/>
        <item x="51"/>
        <item x="54"/>
        <item x="5"/>
        <item x="21"/>
        <item x="153"/>
        <item x="109"/>
        <item x="104"/>
        <item x="130"/>
        <item x="125"/>
        <item x="141"/>
        <item x="83"/>
        <item x="56"/>
        <item x="151"/>
        <item x="30"/>
        <item x="40"/>
        <item x="126"/>
        <item x="102"/>
        <item x="41"/>
        <item x="14"/>
        <item x="115"/>
        <item x="107"/>
        <item x="118"/>
        <item x="136"/>
        <item x="60"/>
        <item x="39"/>
        <item x="37"/>
        <item x="38"/>
        <item x="93"/>
        <item x="129"/>
        <item x="52"/>
        <item x="123"/>
        <item x="18"/>
        <item x="150"/>
        <item x="85"/>
        <item x="120"/>
        <item x="55"/>
        <item x="78"/>
        <item x="42"/>
        <item x="119"/>
        <item x="144"/>
        <item x="103"/>
        <item x="25"/>
        <item x="27"/>
        <item x="17"/>
        <item x="22"/>
        <item x="8"/>
        <item x="132"/>
        <item x="113"/>
        <item x="63"/>
        <item x="23"/>
        <item x="32"/>
        <item x="3"/>
        <item x="87"/>
        <item x="31"/>
        <item x="75"/>
        <item x="146"/>
        <item x="79"/>
        <item x="66"/>
        <item x="0"/>
        <item x="10"/>
        <item x="81"/>
        <item x="11"/>
        <item x="116"/>
        <item x="70"/>
        <item x="1"/>
        <item x="15"/>
        <item x="19"/>
        <item x="28"/>
        <item x="36"/>
        <item x="7"/>
        <item x="4"/>
        <item x="147"/>
        <item x="148"/>
        <item x="12"/>
        <item x="68"/>
        <item x="69"/>
        <item x="34"/>
        <item x="121"/>
        <item x="6"/>
        <item x="9"/>
        <item x="13"/>
        <item x="33"/>
        <item x="86"/>
        <item x="80"/>
        <item x="35"/>
        <item x="67"/>
        <item x="88"/>
        <item x="89"/>
        <item x="29"/>
        <item x="74"/>
        <item x="73"/>
        <item x="76"/>
        <item x="26"/>
        <item x="90"/>
        <item x="20"/>
        <item x="72"/>
        <item x="16"/>
        <item x="71"/>
        <item x="77"/>
        <item x="82"/>
        <item t="default"/>
      </items>
    </pivotField>
    <pivotField dataField="1" numFmtId="166" showAll="0">
      <items count="164">
        <item x="2"/>
        <item x="159"/>
        <item x="59"/>
        <item x="145"/>
        <item x="141"/>
        <item x="63"/>
        <item x="66"/>
        <item x="128"/>
        <item x="144"/>
        <item x="149"/>
        <item x="146"/>
        <item x="152"/>
        <item x="162"/>
        <item x="148"/>
        <item x="92"/>
        <item x="156"/>
        <item x="105"/>
        <item x="139"/>
        <item x="94"/>
        <item x="150"/>
        <item x="106"/>
        <item x="93"/>
        <item x="85"/>
        <item x="54"/>
        <item x="95"/>
        <item x="123"/>
        <item x="116"/>
        <item x="130"/>
        <item x="114"/>
        <item x="101"/>
        <item x="50"/>
        <item x="46"/>
        <item x="58"/>
        <item x="118"/>
        <item x="161"/>
        <item x="60"/>
        <item x="49"/>
        <item x="137"/>
        <item x="143"/>
        <item x="100"/>
        <item x="97"/>
        <item x="48"/>
        <item x="140"/>
        <item x="47"/>
        <item x="98"/>
        <item x="112"/>
        <item x="134"/>
        <item x="99"/>
        <item x="62"/>
        <item x="110"/>
        <item x="104"/>
        <item x="120"/>
        <item x="117"/>
        <item x="103"/>
        <item x="44"/>
        <item x="133"/>
        <item x="111"/>
        <item x="51"/>
        <item x="55"/>
        <item x="160"/>
        <item x="115"/>
        <item x="109"/>
        <item x="136"/>
        <item x="24"/>
        <item x="131"/>
        <item x="84"/>
        <item x="52"/>
        <item x="147"/>
        <item x="45"/>
        <item x="21"/>
        <item x="83"/>
        <item x="57"/>
        <item x="5"/>
        <item x="158"/>
        <item x="132"/>
        <item x="121"/>
        <item x="113"/>
        <item x="31"/>
        <item x="124"/>
        <item x="142"/>
        <item x="14"/>
        <item x="42"/>
        <item x="65"/>
        <item x="96"/>
        <item x="135"/>
        <item x="53"/>
        <item x="129"/>
        <item x="157"/>
        <item x="102"/>
        <item x="126"/>
        <item x="61"/>
        <item x="86"/>
        <item x="41"/>
        <item x="39"/>
        <item x="18"/>
        <item x="79"/>
        <item x="125"/>
        <item x="108"/>
        <item x="151"/>
        <item x="28"/>
        <item x="138"/>
        <item x="56"/>
        <item x="40"/>
        <item x="107"/>
        <item x="119"/>
        <item x="17"/>
        <item x="22"/>
        <item x="38"/>
        <item x="25"/>
        <item x="76"/>
        <item x="8"/>
        <item x="32"/>
        <item x="23"/>
        <item x="153"/>
        <item x="33"/>
        <item x="43"/>
        <item x="64"/>
        <item x="88"/>
        <item x="80"/>
        <item x="122"/>
        <item x="67"/>
        <item x="3"/>
        <item x="10"/>
        <item x="82"/>
        <item x="11"/>
        <item x="0"/>
        <item x="155"/>
        <item x="1"/>
        <item x="71"/>
        <item x="19"/>
        <item x="15"/>
        <item x="127"/>
        <item x="29"/>
        <item x="7"/>
        <item x="154"/>
        <item x="37"/>
        <item x="4"/>
        <item x="69"/>
        <item x="35"/>
        <item x="12"/>
        <item x="6"/>
        <item x="87"/>
        <item x="70"/>
        <item x="13"/>
        <item x="34"/>
        <item x="81"/>
        <item x="9"/>
        <item x="36"/>
        <item x="30"/>
        <item x="68"/>
        <item x="75"/>
        <item x="89"/>
        <item x="90"/>
        <item x="74"/>
        <item x="77"/>
        <item x="27"/>
        <item x="26"/>
        <item x="73"/>
        <item x="20"/>
        <item x="91"/>
        <item x="16"/>
        <item x="72"/>
        <item x="78"/>
        <item t="default"/>
      </items>
    </pivotField>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showAll="0"/>
    <pivotField showAll="0"/>
    <pivotField dataField="1" numFmtId="166" showAll="0"/>
    <pivotField dataField="1" numFmtId="166" showAll="0"/>
  </pivotFields>
  <rowFields count="1">
    <field x="0"/>
  </rowFields>
  <rowItems count="16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t="grand">
      <x/>
    </i>
  </rowItems>
  <colFields count="1">
    <field x="-2"/>
  </colFields>
  <colItems count="12">
    <i>
      <x/>
    </i>
    <i i="1">
      <x v="1"/>
    </i>
    <i i="2">
      <x v="2"/>
    </i>
    <i i="3">
      <x v="3"/>
    </i>
    <i i="4">
      <x v="4"/>
    </i>
    <i i="5">
      <x v="5"/>
    </i>
    <i i="6">
      <x v="6"/>
    </i>
    <i i="7">
      <x v="7"/>
    </i>
    <i i="8">
      <x v="8"/>
    </i>
    <i i="9">
      <x v="9"/>
    </i>
    <i i="10">
      <x v="10"/>
    </i>
    <i i="11">
      <x v="11"/>
    </i>
  </colItems>
  <pageFields count="1">
    <pageField fld="1" item="0" hier="-1"/>
  </pageFields>
  <dataFields count="12">
    <dataField name="Sum of Y1" fld="4" baseField="0" baseItem="0"/>
    <dataField name="Sum of Y2" fld="7" baseField="0" baseItem="0"/>
    <dataField name="Sum of Y3" fld="10" baseField="0" baseItem="0"/>
    <dataField name="Sum of Y4" fld="13" baseField="0" baseItem="0"/>
    <dataField name="Sum of Y4_2" fld="13" baseField="0" baseItem="0"/>
    <dataField name="Sum of Y5" fld="16" baseField="0" baseItem="0"/>
    <dataField name="Sum of Y6" fld="19" baseField="0" baseItem="0"/>
    <dataField name="Sum of Y7" fld="22" baseField="0" baseItem="0"/>
    <dataField name="Sum of Y8" fld="25" baseField="0" baseItem="0"/>
    <dataField name="Sum of Y9" fld="28" baseField="0" baseItem="0"/>
    <dataField name="Sum of Y10" fld="31" baseField="0" baseItem="0"/>
    <dataField name="Sum of Average" fld="32" baseField="0" baseItem="0"/>
  </dataFields>
  <formats count="4">
    <format dxfId="3">
      <pivotArea outline="0" collapsedLevelsAreSubtotals="1" fieldPosition="0">
        <references count="1">
          <reference field="4294967294" count="1" selected="0">
            <x v="11"/>
          </reference>
        </references>
      </pivotArea>
    </format>
    <format dxfId="2">
      <pivotArea dataOnly="0" labelOnly="1" outline="0" fieldPosition="0">
        <references count="1">
          <reference field="4294967294" count="1">
            <x v="11"/>
          </reference>
        </references>
      </pivotArea>
    </format>
    <format dxfId="1">
      <pivotArea outline="0" collapsedLevelsAreSubtotals="1" fieldPosition="0"/>
    </format>
    <format dxfId="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chine">
    <pageSetUpPr fitToPage="1"/>
  </sheetPr>
  <dimension ref="A1:T259"/>
  <sheetViews>
    <sheetView showGridLines="0" tabSelected="1" zoomScale="140" zoomScaleNormal="140" workbookViewId="0">
      <pane xSplit="3" ySplit="8" topLeftCell="D9" activePane="bottomRight" state="frozen"/>
      <selection activeCell="C9" sqref="C9:G20"/>
      <selection pane="topRight" activeCell="C9" sqref="C9:G20"/>
      <selection pane="bottomLeft" activeCell="C9" sqref="C9:G20"/>
      <selection pane="bottomRight" activeCell="C9" sqref="C9"/>
    </sheetView>
  </sheetViews>
  <sheetFormatPr defaultColWidth="11.5703125" defaultRowHeight="12.75" x14ac:dyDescent="0.2"/>
  <cols>
    <col min="1" max="1" width="22.5703125" customWidth="1"/>
    <col min="3" max="3" width="44.42578125" customWidth="1"/>
    <col min="4" max="4" width="5" bestFit="1" customWidth="1"/>
    <col min="5" max="9" width="10.28515625" bestFit="1" customWidth="1"/>
    <col min="10" max="14" width="10.5703125" customWidth="1"/>
    <col min="15" max="20" width="9.42578125" customWidth="1"/>
    <col min="21" max="21" width="11.85546875" bestFit="1" customWidth="1"/>
    <col min="22" max="31" width="5.28515625" bestFit="1" customWidth="1"/>
    <col min="32" max="42" width="4.28515625" customWidth="1"/>
  </cols>
  <sheetData>
    <row r="1" spans="1:20" ht="13.5" thickBot="1" x14ac:dyDescent="0.25">
      <c r="C1" s="1"/>
      <c r="D1" s="1"/>
      <c r="E1" s="1"/>
      <c r="F1" s="1"/>
      <c r="G1" s="1"/>
      <c r="H1" s="1"/>
      <c r="I1" s="1"/>
      <c r="J1" s="1"/>
      <c r="K1" s="1"/>
      <c r="L1" s="1"/>
      <c r="M1" s="1"/>
      <c r="N1" s="1"/>
      <c r="O1" s="1"/>
      <c r="P1" s="1"/>
      <c r="Q1" s="1"/>
      <c r="R1" s="1"/>
      <c r="S1" s="1"/>
      <c r="T1" s="1"/>
    </row>
    <row r="2" spans="1:20" x14ac:dyDescent="0.2">
      <c r="A2" s="73"/>
      <c r="E2" s="79" t="s">
        <v>402</v>
      </c>
      <c r="F2" s="80"/>
      <c r="G2" s="80"/>
      <c r="H2" s="2"/>
      <c r="I2" s="2"/>
      <c r="J2" s="2"/>
      <c r="K2" s="63" t="s">
        <v>21</v>
      </c>
      <c r="L2" s="64">
        <v>1</v>
      </c>
      <c r="M2" s="2"/>
      <c r="N2" s="2"/>
      <c r="O2" s="2"/>
      <c r="P2" s="2"/>
      <c r="Q2" s="3"/>
      <c r="R2" s="1"/>
      <c r="S2" s="1"/>
      <c r="T2" s="1"/>
    </row>
    <row r="3" spans="1:20" x14ac:dyDescent="0.2">
      <c r="A3" s="74"/>
      <c r="E3" s="81" t="s">
        <v>0</v>
      </c>
      <c r="F3" s="82"/>
      <c r="G3" s="82"/>
      <c r="H3" s="5"/>
      <c r="I3" s="5"/>
      <c r="J3" s="5"/>
      <c r="K3" s="5"/>
      <c r="L3" s="5"/>
      <c r="M3" s="5"/>
      <c r="N3" s="5" t="s">
        <v>1</v>
      </c>
      <c r="O3" s="5"/>
      <c r="P3" s="5"/>
      <c r="Q3" s="6"/>
      <c r="R3" s="1"/>
      <c r="S3" s="1"/>
      <c r="T3" s="1"/>
    </row>
    <row r="4" spans="1:20" x14ac:dyDescent="0.2">
      <c r="A4" s="74"/>
      <c r="E4" s="81" t="s">
        <v>2</v>
      </c>
      <c r="F4" s="82"/>
      <c r="G4" s="82"/>
      <c r="H4" s="31"/>
      <c r="I4" s="31"/>
      <c r="J4" s="31"/>
      <c r="K4" s="31"/>
      <c r="L4" s="31"/>
      <c r="M4" s="31"/>
      <c r="N4" s="5" t="s">
        <v>3</v>
      </c>
      <c r="O4" s="34"/>
      <c r="P4" s="5"/>
      <c r="Q4" s="6"/>
      <c r="R4" s="1"/>
      <c r="S4" s="1"/>
      <c r="T4" s="1"/>
    </row>
    <row r="5" spans="1:20" ht="13.5" thickBot="1" x14ac:dyDescent="0.25">
      <c r="A5" s="74"/>
      <c r="E5" s="83" t="s">
        <v>4</v>
      </c>
      <c r="F5" s="84"/>
      <c r="G5" s="84"/>
      <c r="H5" s="7"/>
      <c r="I5" s="7"/>
      <c r="J5" s="7"/>
      <c r="K5" s="7"/>
      <c r="L5" s="7"/>
      <c r="M5" s="7"/>
      <c r="N5" s="7"/>
      <c r="O5" s="35" t="s">
        <v>5</v>
      </c>
      <c r="P5" s="36" t="s">
        <v>28</v>
      </c>
      <c r="Q5" s="8"/>
      <c r="R5" s="1"/>
      <c r="S5" s="1"/>
      <c r="T5" s="1"/>
    </row>
    <row r="6" spans="1:20" x14ac:dyDescent="0.2">
      <c r="A6" s="74"/>
      <c r="E6" s="4"/>
      <c r="F6" s="4"/>
      <c r="G6" s="4"/>
      <c r="H6" s="5"/>
      <c r="I6" s="5"/>
      <c r="J6" s="5"/>
      <c r="K6" s="5"/>
      <c r="L6" s="5"/>
      <c r="M6" s="5"/>
      <c r="N6" s="5"/>
      <c r="O6" s="4"/>
      <c r="P6" s="9"/>
      <c r="Q6" s="10"/>
      <c r="R6" s="1"/>
      <c r="S6" s="1"/>
      <c r="T6" s="1"/>
    </row>
    <row r="7" spans="1:20" s="15" customFormat="1" ht="27.75" customHeight="1" x14ac:dyDescent="0.3">
      <c r="A7" s="74"/>
      <c r="C7" s="11"/>
      <c r="D7" s="11"/>
      <c r="E7" s="11"/>
      <c r="F7" s="12"/>
      <c r="G7" s="12"/>
      <c r="H7" s="11"/>
      <c r="I7" s="11"/>
      <c r="J7" s="11"/>
      <c r="K7" s="11"/>
      <c r="L7" s="11"/>
      <c r="M7" s="11"/>
      <c r="N7" s="13"/>
      <c r="O7" s="14"/>
    </row>
    <row r="8" spans="1:20" ht="22.5" x14ac:dyDescent="0.2">
      <c r="A8" s="74"/>
      <c r="C8" s="16" t="s">
        <v>19</v>
      </c>
      <c r="D8" s="17"/>
      <c r="E8" s="18" t="s">
        <v>6</v>
      </c>
      <c r="F8" s="18" t="s">
        <v>7</v>
      </c>
      <c r="G8" s="18" t="s">
        <v>8</v>
      </c>
      <c r="H8" s="18" t="s">
        <v>9</v>
      </c>
      <c r="I8" s="18" t="s">
        <v>10</v>
      </c>
      <c r="J8" s="18" t="s">
        <v>396</v>
      </c>
      <c r="K8" s="18" t="s">
        <v>397</v>
      </c>
      <c r="L8" s="18" t="s">
        <v>398</v>
      </c>
      <c r="M8" s="18" t="s">
        <v>399</v>
      </c>
      <c r="N8" s="18" t="s">
        <v>400</v>
      </c>
      <c r="O8" s="19" t="s">
        <v>11</v>
      </c>
    </row>
    <row r="9" spans="1:20" x14ac:dyDescent="0.2">
      <c r="A9" t="s">
        <v>401</v>
      </c>
      <c r="B9" t="s">
        <v>21</v>
      </c>
      <c r="C9" s="20"/>
      <c r="D9" s="22" t="str">
        <f>IFERROR(INDEX(details!E7:E239,MATCH(MBE!#REF!,details!A7:A239),0),"")</f>
        <v/>
      </c>
      <c r="E9" s="71" t="e">
        <f>VLOOKUP(C9,details!$A$7:$AF$1000,5,0)*$L$2</f>
        <v>#N/A</v>
      </c>
      <c r="F9" s="71" t="e">
        <f>VLOOKUP(C9,details!$A$7:$AF$1000,8,0)*$L$2</f>
        <v>#N/A</v>
      </c>
      <c r="G9" s="71" t="e">
        <f>VLOOKUP(C9,details!$A$7:$AF$1000,11,0)*$L$2</f>
        <v>#N/A</v>
      </c>
      <c r="H9" s="71" t="e">
        <f>VLOOKUP(C9,details!$A$7:$AF$1000,14,0)*$L$2</f>
        <v>#N/A</v>
      </c>
      <c r="I9" s="71" t="e">
        <f>VLOOKUP(C9,details!$A$7:$AF$1000,17,0)*$L$2</f>
        <v>#N/A</v>
      </c>
      <c r="J9" s="71" t="e">
        <f>VLOOKUP(C9,details!$A$7:$AF$1000,20,0)*$L$2</f>
        <v>#N/A</v>
      </c>
      <c r="K9" s="71" t="e">
        <f>VLOOKUP(C9,details!$A$7:$AF$1000,23,0)*$L$2</f>
        <v>#N/A</v>
      </c>
      <c r="L9" s="71" t="e">
        <f>VLOOKUP(C9,details!$A$7:$AF$1000,26,0)*$L$2</f>
        <v>#N/A</v>
      </c>
      <c r="M9" s="71" t="e">
        <f>VLOOKUP(C9,details!$A$7:$AF$1000,29,0)*$L$2</f>
        <v>#N/A</v>
      </c>
      <c r="N9" s="71" t="e">
        <f>VLOOKUP(C9,details!$A$7:$AF$1000,32,0)*$L$2</f>
        <v>#N/A</v>
      </c>
      <c r="O9" s="23" t="e">
        <f t="shared" ref="O9:O19" si="0">AVERAGE(D9:M9)</f>
        <v>#N/A</v>
      </c>
    </row>
    <row r="10" spans="1:20" x14ac:dyDescent="0.2">
      <c r="A10" s="74" t="s">
        <v>462</v>
      </c>
      <c r="B10" s="75" t="s">
        <v>525</v>
      </c>
      <c r="C10" s="20"/>
      <c r="D10" s="22"/>
      <c r="E10" s="71" t="e">
        <f>VLOOKUP(C10,details!$A$7:$AF$1000,5,0)*$L$2</f>
        <v>#N/A</v>
      </c>
      <c r="F10" s="71" t="e">
        <f>VLOOKUP(C10,details!$A$7:$AF$1000,8,0)*$L$2</f>
        <v>#N/A</v>
      </c>
      <c r="G10" s="71" t="e">
        <f>VLOOKUP(C10,details!$A$7:$AF$1000,11,0)*$L$2</f>
        <v>#N/A</v>
      </c>
      <c r="H10" s="71" t="e">
        <f>VLOOKUP(C10,details!$A$7:$AF$1000,14,0)*$L$2</f>
        <v>#N/A</v>
      </c>
      <c r="I10" s="71" t="e">
        <f>VLOOKUP(C10,details!$A$7:$AF$1000,17,0)*$L$2</f>
        <v>#N/A</v>
      </c>
      <c r="J10" s="71" t="e">
        <f>VLOOKUP(C10,details!$A$7:$AF$1000,20,0)*$L$2</f>
        <v>#N/A</v>
      </c>
      <c r="K10" s="71" t="e">
        <f>VLOOKUP(C10,details!$A$7:$AF$1000,23,0)*$L$2</f>
        <v>#N/A</v>
      </c>
      <c r="L10" s="71" t="e">
        <f>VLOOKUP(C10,details!$A$7:$AF$1000,26,0)*$L$2</f>
        <v>#N/A</v>
      </c>
      <c r="M10" s="71" t="e">
        <f>VLOOKUP(C10,details!$A$7:$AF$1000,29,0)*$L$2</f>
        <v>#N/A</v>
      </c>
      <c r="N10" s="71" t="e">
        <f>VLOOKUP(C10,details!$A$7:$AF$1000,32,0)*$L$2</f>
        <v>#N/A</v>
      </c>
      <c r="O10" s="23" t="e">
        <f t="shared" si="0"/>
        <v>#N/A</v>
      </c>
    </row>
    <row r="11" spans="1:20" x14ac:dyDescent="0.2">
      <c r="A11" s="74" t="s">
        <v>463</v>
      </c>
      <c r="B11" s="75" t="s">
        <v>460</v>
      </c>
      <c r="C11" s="24"/>
      <c r="D11" s="22"/>
      <c r="E11" s="71" t="e">
        <f>VLOOKUP(C11,details!$A$7:$AF$1000,5,0)*$L$2</f>
        <v>#N/A</v>
      </c>
      <c r="F11" s="71" t="e">
        <f>VLOOKUP(C11,details!$A$7:$AF$1000,8,0)*$L$2</f>
        <v>#N/A</v>
      </c>
      <c r="G11" s="71" t="e">
        <f>VLOOKUP(C11,details!$A$7:$AF$1000,11,0)*$L$2</f>
        <v>#N/A</v>
      </c>
      <c r="H11" s="71" t="e">
        <f>VLOOKUP(C11,details!$A$7:$AF$1000,14,0)*$L$2</f>
        <v>#N/A</v>
      </c>
      <c r="I11" s="71" t="e">
        <f>VLOOKUP(C11,details!$A$7:$AF$1000,17,0)*$L$2</f>
        <v>#N/A</v>
      </c>
      <c r="J11" s="71" t="e">
        <f>VLOOKUP(C11,details!$A$7:$AF$1000,20,0)*$L$2</f>
        <v>#N/A</v>
      </c>
      <c r="K11" s="71" t="e">
        <f>VLOOKUP(C11,details!$A$7:$AF$1000,23,0)*$L$2</f>
        <v>#N/A</v>
      </c>
      <c r="L11" s="71" t="e">
        <f>VLOOKUP(C11,details!$A$7:$AF$1000,26,0)*$L$2</f>
        <v>#N/A</v>
      </c>
      <c r="M11" s="71" t="e">
        <f>VLOOKUP(C11,details!$A$7:$AF$1000,29,0)*$L$2</f>
        <v>#N/A</v>
      </c>
      <c r="N11" s="71" t="e">
        <f>VLOOKUP(C11,details!$A$7:$AF$1000,32,0)*$L$2</f>
        <v>#N/A</v>
      </c>
      <c r="O11" s="23" t="e">
        <f t="shared" si="0"/>
        <v>#N/A</v>
      </c>
    </row>
    <row r="12" spans="1:20" x14ac:dyDescent="0.2">
      <c r="A12" s="74" t="s">
        <v>464</v>
      </c>
      <c r="B12" s="75" t="s">
        <v>443</v>
      </c>
      <c r="C12" s="20"/>
      <c r="D12" s="22"/>
      <c r="E12" s="71" t="e">
        <f>VLOOKUP(C12,details!$A$7:$AF$1000,5,0)*$L$2</f>
        <v>#N/A</v>
      </c>
      <c r="F12" s="71" t="e">
        <f>VLOOKUP(C12,details!$A$7:$AF$1000,8,0)*$L$2</f>
        <v>#N/A</v>
      </c>
      <c r="G12" s="71" t="e">
        <f>VLOOKUP(C12,details!$A$7:$AF$1000,11,0)*$L$2</f>
        <v>#N/A</v>
      </c>
      <c r="H12" s="71" t="e">
        <f>VLOOKUP(C12,details!$A$7:$AF$1000,14,0)*$L$2</f>
        <v>#N/A</v>
      </c>
      <c r="I12" s="71" t="e">
        <f>VLOOKUP(C12,details!$A$7:$AF$1000,17,0)*$L$2</f>
        <v>#N/A</v>
      </c>
      <c r="J12" s="71" t="e">
        <f>VLOOKUP(C12,details!$A$7:$AF$1000,20,0)*$L$2</f>
        <v>#N/A</v>
      </c>
      <c r="K12" s="71" t="e">
        <f>VLOOKUP(C12,details!$A$7:$AF$1000,23,0)*$L$2</f>
        <v>#N/A</v>
      </c>
      <c r="L12" s="71" t="e">
        <f>VLOOKUP(C12,details!$A$7:$AF$1000,26,0)*$L$2</f>
        <v>#N/A</v>
      </c>
      <c r="M12" s="71" t="e">
        <f>VLOOKUP(C12,details!$A$7:$AF$1000,29,0)*$L$2</f>
        <v>#N/A</v>
      </c>
      <c r="N12" s="71" t="e">
        <f>VLOOKUP(C12,details!$A$7:$AF$1000,32,0)*$L$2</f>
        <v>#N/A</v>
      </c>
      <c r="O12" s="23" t="e">
        <f t="shared" si="0"/>
        <v>#N/A</v>
      </c>
    </row>
    <row r="13" spans="1:20" x14ac:dyDescent="0.2">
      <c r="A13" s="74" t="s">
        <v>465</v>
      </c>
      <c r="B13" s="75" t="s">
        <v>460</v>
      </c>
      <c r="C13" s="20"/>
      <c r="D13" s="22"/>
      <c r="E13" s="71" t="e">
        <f>VLOOKUP(C13,details!$A$7:$AF$1000,5,0)*$L$2</f>
        <v>#N/A</v>
      </c>
      <c r="F13" s="71" t="e">
        <f>VLOOKUP(C13,details!$A$7:$AF$1000,8,0)*$L$2</f>
        <v>#N/A</v>
      </c>
      <c r="G13" s="71" t="e">
        <f>VLOOKUP(C13,details!$A$7:$AF$1000,11,0)*$L$2</f>
        <v>#N/A</v>
      </c>
      <c r="H13" s="71" t="e">
        <f>VLOOKUP(C13,details!$A$7:$AF$1000,14,0)*$L$2</f>
        <v>#N/A</v>
      </c>
      <c r="I13" s="71" t="e">
        <f>VLOOKUP(C13,details!$A$7:$AF$1000,17,0)*$L$2</f>
        <v>#N/A</v>
      </c>
      <c r="J13" s="71" t="e">
        <f>VLOOKUP(C13,details!$A$7:$AF$1000,20,0)*$L$2</f>
        <v>#N/A</v>
      </c>
      <c r="K13" s="71" t="e">
        <f>VLOOKUP(C13,details!$A$7:$AF$1000,23,0)*$L$2</f>
        <v>#N/A</v>
      </c>
      <c r="L13" s="71" t="e">
        <f>VLOOKUP(C13,details!$A$7:$AF$1000,26,0)*$L$2</f>
        <v>#N/A</v>
      </c>
      <c r="M13" s="71" t="e">
        <f>VLOOKUP(C13,details!$A$7:$AF$1000,29,0)*$L$2</f>
        <v>#N/A</v>
      </c>
      <c r="N13" s="71" t="e">
        <f>VLOOKUP(C13,details!$A$7:$AF$1000,32,0)*$L$2</f>
        <v>#N/A</v>
      </c>
      <c r="O13" s="23" t="e">
        <f t="shared" si="0"/>
        <v>#N/A</v>
      </c>
    </row>
    <row r="14" spans="1:20" x14ac:dyDescent="0.2">
      <c r="A14" s="74" t="s">
        <v>466</v>
      </c>
      <c r="B14" s="75" t="s">
        <v>459</v>
      </c>
      <c r="C14" s="20"/>
      <c r="D14" s="22"/>
      <c r="E14" s="71" t="e">
        <f>VLOOKUP(C14,details!$A$7:$AF$1000,5,0)*$L$2</f>
        <v>#N/A</v>
      </c>
      <c r="F14" s="71" t="e">
        <f>VLOOKUP(C14,details!$A$7:$AF$1000,8,0)*$L$2</f>
        <v>#N/A</v>
      </c>
      <c r="G14" s="71" t="e">
        <f>VLOOKUP(C14,details!$A$7:$AF$1000,11,0)*$L$2</f>
        <v>#N/A</v>
      </c>
      <c r="H14" s="71" t="e">
        <f>VLOOKUP(C14,details!$A$7:$AF$1000,14,0)*$L$2</f>
        <v>#N/A</v>
      </c>
      <c r="I14" s="71" t="e">
        <f>VLOOKUP(C14,details!$A$7:$AF$1000,17,0)*$L$2</f>
        <v>#N/A</v>
      </c>
      <c r="J14" s="71" t="e">
        <f>VLOOKUP(C14,details!$A$7:$AF$1000,20,0)*$L$2</f>
        <v>#N/A</v>
      </c>
      <c r="K14" s="71" t="e">
        <f>VLOOKUP(C14,details!$A$7:$AF$1000,23,0)*$L$2</f>
        <v>#N/A</v>
      </c>
      <c r="L14" s="71" t="e">
        <f>VLOOKUP(C14,details!$A$7:$AF$1000,26,0)*$L$2</f>
        <v>#N/A</v>
      </c>
      <c r="M14" s="71" t="e">
        <f>VLOOKUP(C14,details!$A$7:$AF$1000,29,0)*$L$2</f>
        <v>#N/A</v>
      </c>
      <c r="N14" s="71" t="e">
        <f>VLOOKUP(C14,details!$A$7:$AF$1000,32,0)*$L$2</f>
        <v>#N/A</v>
      </c>
      <c r="O14" s="23" t="e">
        <f t="shared" si="0"/>
        <v>#N/A</v>
      </c>
    </row>
    <row r="15" spans="1:20" x14ac:dyDescent="0.2">
      <c r="A15" s="74" t="s">
        <v>467</v>
      </c>
      <c r="B15" s="75" t="s">
        <v>443</v>
      </c>
      <c r="C15" s="20"/>
      <c r="D15" s="22"/>
      <c r="E15" s="71" t="e">
        <f>VLOOKUP(C15,details!$A$7:$AF$1000,5,0)*$L$2</f>
        <v>#N/A</v>
      </c>
      <c r="F15" s="71" t="e">
        <f>VLOOKUP(C15,details!$A$7:$AF$1000,8,0)*$L$2</f>
        <v>#N/A</v>
      </c>
      <c r="G15" s="71" t="e">
        <f>VLOOKUP(C15,details!$A$7:$AF$1000,11,0)*$L$2</f>
        <v>#N/A</v>
      </c>
      <c r="H15" s="71" t="e">
        <f>VLOOKUP(C15,details!$A$7:$AF$1000,14,0)*$L$2</f>
        <v>#N/A</v>
      </c>
      <c r="I15" s="71" t="e">
        <f>VLOOKUP(C15,details!$A$7:$AF$1000,17,0)*$L$2</f>
        <v>#N/A</v>
      </c>
      <c r="J15" s="71" t="e">
        <f>VLOOKUP(C15,details!$A$7:$AF$1000,20,0)*$L$2</f>
        <v>#N/A</v>
      </c>
      <c r="K15" s="71" t="e">
        <f>VLOOKUP(C15,details!$A$7:$AF$1000,23,0)*$L$2</f>
        <v>#N/A</v>
      </c>
      <c r="L15" s="71" t="e">
        <f>VLOOKUP(C15,details!$A$7:$AF$1000,26,0)*$L$2</f>
        <v>#N/A</v>
      </c>
      <c r="M15" s="71" t="e">
        <f>VLOOKUP(C15,details!$A$7:$AF$1000,29,0)*$L$2</f>
        <v>#N/A</v>
      </c>
      <c r="N15" s="71" t="e">
        <f>VLOOKUP(C15,details!$A$7:$AF$1000,32,0)*$L$2</f>
        <v>#N/A</v>
      </c>
      <c r="O15" s="23" t="e">
        <f t="shared" si="0"/>
        <v>#N/A</v>
      </c>
    </row>
    <row r="16" spans="1:20" x14ac:dyDescent="0.2">
      <c r="A16" s="74" t="s">
        <v>468</v>
      </c>
      <c r="B16" s="75" t="s">
        <v>526</v>
      </c>
      <c r="C16" s="20"/>
      <c r="D16" s="22"/>
      <c r="E16" s="71" t="e">
        <f>VLOOKUP(C16,details!$A$7:$AF$1000,5,0)*$L$2</f>
        <v>#N/A</v>
      </c>
      <c r="F16" s="71" t="e">
        <f>VLOOKUP(C16,details!$A$7:$AF$1000,8,0)*$L$2</f>
        <v>#N/A</v>
      </c>
      <c r="G16" s="71" t="e">
        <f>VLOOKUP(C16,details!$A$7:$AF$1000,11,0)*$L$2</f>
        <v>#N/A</v>
      </c>
      <c r="H16" s="71" t="e">
        <f>VLOOKUP(C16,details!$A$7:$AF$1000,14,0)*$L$2</f>
        <v>#N/A</v>
      </c>
      <c r="I16" s="71" t="e">
        <f>VLOOKUP(C16,details!$A$7:$AF$1000,17,0)*$L$2</f>
        <v>#N/A</v>
      </c>
      <c r="J16" s="71" t="e">
        <f>VLOOKUP(C16,details!$A$7:$AF$1000,20,0)*$L$2</f>
        <v>#N/A</v>
      </c>
      <c r="K16" s="71" t="e">
        <f>VLOOKUP(C16,details!$A$7:$AF$1000,23,0)*$L$2</f>
        <v>#N/A</v>
      </c>
      <c r="L16" s="71" t="e">
        <f>VLOOKUP(C16,details!$A$7:$AF$1000,26,0)*$L$2</f>
        <v>#N/A</v>
      </c>
      <c r="M16" s="71" t="e">
        <f>VLOOKUP(C16,details!$A$7:$AF$1000,29,0)*$L$2</f>
        <v>#N/A</v>
      </c>
      <c r="N16" s="71" t="e">
        <f>VLOOKUP(C16,details!$A$7:$AF$1000,32,0)*$L$2</f>
        <v>#N/A</v>
      </c>
      <c r="O16" s="23" t="e">
        <f t="shared" si="0"/>
        <v>#N/A</v>
      </c>
      <c r="P16" s="37" t="s">
        <v>25</v>
      </c>
    </row>
    <row r="17" spans="1:20" x14ac:dyDescent="0.2">
      <c r="A17" s="74" t="s">
        <v>469</v>
      </c>
      <c r="B17" s="75" t="s">
        <v>527</v>
      </c>
      <c r="C17" s="20"/>
      <c r="D17" s="22"/>
      <c r="E17" s="71" t="e">
        <f>VLOOKUP(C17,details!$A$7:$AF$1000,5,0)*$L$2</f>
        <v>#N/A</v>
      </c>
      <c r="F17" s="71" t="e">
        <f>VLOOKUP(C17,details!$A$7:$AF$1000,8,0)*$L$2</f>
        <v>#N/A</v>
      </c>
      <c r="G17" s="71" t="e">
        <f>VLOOKUP(C17,details!$A$7:$AF$1000,11,0)*$L$2</f>
        <v>#N/A</v>
      </c>
      <c r="H17" s="71" t="e">
        <f>VLOOKUP(C17,details!$A$7:$AF$1000,14,0)*$L$2</f>
        <v>#N/A</v>
      </c>
      <c r="I17" s="71" t="e">
        <f>VLOOKUP(C17,details!$A$7:$AF$1000,17,0)*$L$2</f>
        <v>#N/A</v>
      </c>
      <c r="J17" s="71" t="e">
        <f>VLOOKUP(C17,details!$A$7:$AF$1000,20,0)*$L$2</f>
        <v>#N/A</v>
      </c>
      <c r="K17" s="71" t="e">
        <f>VLOOKUP(C17,details!$A$7:$AF$1000,23,0)*$L$2</f>
        <v>#N/A</v>
      </c>
      <c r="L17" s="71" t="e">
        <f>VLOOKUP(C17,details!$A$7:$AF$1000,26,0)*$L$2</f>
        <v>#N/A</v>
      </c>
      <c r="M17" s="71" t="e">
        <f>VLOOKUP(C17,details!$A$7:$AF$1000,29,0)*$L$2</f>
        <v>#N/A</v>
      </c>
      <c r="N17" s="71" t="e">
        <f>VLOOKUP(C17,details!$A$7:$AF$1000,32,0)*$L$2</f>
        <v>#N/A</v>
      </c>
      <c r="O17" s="23" t="e">
        <f t="shared" si="0"/>
        <v>#N/A</v>
      </c>
    </row>
    <row r="18" spans="1:20" x14ac:dyDescent="0.2">
      <c r="A18" s="74" t="s">
        <v>470</v>
      </c>
      <c r="B18" s="75" t="s">
        <v>526</v>
      </c>
      <c r="C18" s="20"/>
      <c r="D18" s="22"/>
      <c r="E18" s="71" t="e">
        <f>VLOOKUP(C18,details!$A$7:$AF$1000,5,0)*$L$2</f>
        <v>#N/A</v>
      </c>
      <c r="F18" s="71" t="e">
        <f>VLOOKUP(C18,details!$A$7:$AF$1000,8,0)*$L$2</f>
        <v>#N/A</v>
      </c>
      <c r="G18" s="71" t="e">
        <f>VLOOKUP(C18,details!$A$7:$AF$1000,11,0)*$L$2</f>
        <v>#N/A</v>
      </c>
      <c r="H18" s="71" t="e">
        <f>VLOOKUP(C18,details!$A$7:$AF$1000,14,0)*$L$2</f>
        <v>#N/A</v>
      </c>
      <c r="I18" s="71" t="e">
        <f>VLOOKUP(C18,details!$A$7:$AF$1000,17,0)*$L$2</f>
        <v>#N/A</v>
      </c>
      <c r="J18" s="71" t="e">
        <f>VLOOKUP(C18,details!$A$7:$AF$1000,20,0)*$L$2</f>
        <v>#N/A</v>
      </c>
      <c r="K18" s="71" t="e">
        <f>VLOOKUP(C18,details!$A$7:$AF$1000,23,0)*$L$2</f>
        <v>#N/A</v>
      </c>
      <c r="L18" s="71" t="e">
        <f>VLOOKUP(C18,details!$A$7:$AF$1000,26,0)*$L$2</f>
        <v>#N/A</v>
      </c>
      <c r="M18" s="71" t="e">
        <f>VLOOKUP(C18,details!$A$7:$AF$1000,29,0)*$L$2</f>
        <v>#N/A</v>
      </c>
      <c r="N18" s="71" t="e">
        <f>VLOOKUP(C18,details!$A$7:$AF$1000,32,0)*$L$2</f>
        <v>#N/A</v>
      </c>
      <c r="O18" s="23" t="e">
        <f t="shared" si="0"/>
        <v>#N/A</v>
      </c>
    </row>
    <row r="19" spans="1:20" x14ac:dyDescent="0.2">
      <c r="A19" s="74" t="s">
        <v>471</v>
      </c>
      <c r="B19" s="75" t="s">
        <v>458</v>
      </c>
      <c r="C19" s="20"/>
      <c r="D19" s="22"/>
      <c r="E19" s="71" t="e">
        <f>VLOOKUP(C19,details!$A$7:$AF$1000,5,0)*$L$2</f>
        <v>#N/A</v>
      </c>
      <c r="F19" s="71" t="e">
        <f>VLOOKUP(C19,details!$A$7:$AF$1000,8,0)*$L$2</f>
        <v>#N/A</v>
      </c>
      <c r="G19" s="71" t="e">
        <f>VLOOKUP(C19,details!$A$7:$AF$1000,11,0)*$L$2</f>
        <v>#N/A</v>
      </c>
      <c r="H19" s="71" t="e">
        <f>VLOOKUP(C19,details!$A$7:$AF$1000,14,0)*$L$2</f>
        <v>#N/A</v>
      </c>
      <c r="I19" s="71" t="e">
        <f>VLOOKUP(C19,details!$A$7:$AF$1000,17,0)*$L$2</f>
        <v>#N/A</v>
      </c>
      <c r="J19" s="71" t="e">
        <f>VLOOKUP(C19,details!$A$7:$AF$1000,20,0)*$L$2</f>
        <v>#N/A</v>
      </c>
      <c r="K19" s="71" t="e">
        <f>VLOOKUP(C19,details!$A$7:$AF$1000,23,0)*$L$2</f>
        <v>#N/A</v>
      </c>
      <c r="L19" s="71" t="e">
        <f>VLOOKUP(C19,details!$A$7:$AF$1000,26,0)*$L$2</f>
        <v>#N/A</v>
      </c>
      <c r="M19" s="71" t="e">
        <f>VLOOKUP(C19,details!$A$7:$AF$1000,29,0)*$L$2</f>
        <v>#N/A</v>
      </c>
      <c r="N19" s="71" t="e">
        <f>VLOOKUP(C19,details!$A$7:$AF$1000,32,0)*$L$2</f>
        <v>#N/A</v>
      </c>
      <c r="O19" s="23" t="e">
        <f t="shared" si="0"/>
        <v>#N/A</v>
      </c>
    </row>
    <row r="20" spans="1:20" x14ac:dyDescent="0.2">
      <c r="A20" s="74" t="s">
        <v>472</v>
      </c>
      <c r="B20" s="75" t="s">
        <v>458</v>
      </c>
      <c r="C20" s="24"/>
      <c r="D20" s="22"/>
      <c r="E20" s="71" t="e">
        <f>VLOOKUP(C20,details!$A$7:$AF$1000,5,0)*$L$2</f>
        <v>#N/A</v>
      </c>
      <c r="F20" s="71" t="e">
        <f>VLOOKUP(C20,details!$A$7:$AF$1000,8,0)*$L$2</f>
        <v>#N/A</v>
      </c>
      <c r="G20" s="71" t="e">
        <f>VLOOKUP(C20,details!$A$7:$AF$1000,11,0)*$L$2</f>
        <v>#N/A</v>
      </c>
      <c r="H20" s="71" t="e">
        <f>VLOOKUP(C20,details!$A$7:$AF$1000,14,0)*$L$2</f>
        <v>#N/A</v>
      </c>
      <c r="I20" s="71" t="e">
        <f>VLOOKUP(C20,details!$A$7:$AF$1000,17,0)*$L$2</f>
        <v>#N/A</v>
      </c>
      <c r="J20" s="71" t="e">
        <f>VLOOKUP(C20,details!$A$7:$AF$1000,20,0)*$L$2</f>
        <v>#N/A</v>
      </c>
      <c r="K20" s="71" t="e">
        <f>VLOOKUP(C20,details!$A$7:$AF$1000,23,0)*$L$2</f>
        <v>#N/A</v>
      </c>
      <c r="L20" s="71" t="e">
        <f>VLOOKUP(C20,details!$A$7:$AF$1000,26,0)*$L$2</f>
        <v>#N/A</v>
      </c>
      <c r="M20" s="71" t="e">
        <f>VLOOKUP(C20,details!$A$7:$AF$1000,29,0)*$L$2</f>
        <v>#N/A</v>
      </c>
      <c r="N20" s="71" t="e">
        <f>VLOOKUP(C20,details!$A$7:$AF$1000,32,0)*$L$2</f>
        <v>#N/A</v>
      </c>
      <c r="O20" s="23" t="e">
        <f t="shared" ref="O20:O21" si="1">AVERAGE(D20:M20)</f>
        <v>#N/A</v>
      </c>
    </row>
    <row r="21" spans="1:20" x14ac:dyDescent="0.2">
      <c r="A21" s="74" t="s">
        <v>473</v>
      </c>
      <c r="B21" s="75" t="s">
        <v>526</v>
      </c>
      <c r="C21" s="20"/>
      <c r="D21" s="22"/>
      <c r="E21" s="71" t="e">
        <f>VLOOKUP(C21,details!$A$7:$AF$1000,5,0)*$L$2</f>
        <v>#N/A</v>
      </c>
      <c r="F21" s="71" t="e">
        <f>VLOOKUP(C21,details!$A$7:$AF$1000,8,0)*$L$2</f>
        <v>#N/A</v>
      </c>
      <c r="G21" s="71" t="e">
        <f>VLOOKUP(C21,details!$A$7:$AF$1000,11,0)*$L$2</f>
        <v>#N/A</v>
      </c>
      <c r="H21" s="71" t="e">
        <f>VLOOKUP(C21,details!$A$7:$AF$1000,14,0)*$L$2</f>
        <v>#N/A</v>
      </c>
      <c r="I21" s="71" t="e">
        <f>VLOOKUP(C21,details!$A$7:$AF$1000,17,0)*$L$2</f>
        <v>#N/A</v>
      </c>
      <c r="J21" s="71" t="e">
        <f>VLOOKUP(C21,details!$A$7:$AF$1000,20,0)*$L$2</f>
        <v>#N/A</v>
      </c>
      <c r="K21" s="71" t="e">
        <f>VLOOKUP(C21,details!$A$7:$AF$1000,23,0)*$L$2</f>
        <v>#N/A</v>
      </c>
      <c r="L21" s="71" t="e">
        <f>VLOOKUP(C21,details!$A$7:$AF$1000,26,0)*$L$2</f>
        <v>#N/A</v>
      </c>
      <c r="M21" s="71" t="e">
        <f>VLOOKUP(C21,details!$A$7:$AF$1000,29,0)*$L$2</f>
        <v>#N/A</v>
      </c>
      <c r="N21" s="71" t="e">
        <f>VLOOKUP(C21,details!$A$7:$AF$1000,32,0)*$L$2</f>
        <v>#N/A</v>
      </c>
      <c r="O21" s="23" t="e">
        <f t="shared" si="1"/>
        <v>#N/A</v>
      </c>
    </row>
    <row r="22" spans="1:20" x14ac:dyDescent="0.2">
      <c r="A22" s="74" t="s">
        <v>474</v>
      </c>
      <c r="B22" s="75" t="s">
        <v>528</v>
      </c>
      <c r="C22" s="38" t="s">
        <v>24</v>
      </c>
      <c r="D22" s="21" t="s">
        <v>12</v>
      </c>
      <c r="E22" s="22"/>
      <c r="F22" s="22"/>
      <c r="G22" s="22"/>
      <c r="H22" s="22"/>
      <c r="I22" s="22"/>
      <c r="J22" s="22"/>
      <c r="K22" s="22"/>
      <c r="L22" s="22"/>
      <c r="M22" s="22"/>
      <c r="N22" s="22"/>
      <c r="O22" s="23"/>
    </row>
    <row r="23" spans="1:20" x14ac:dyDescent="0.2">
      <c r="A23" s="74" t="s">
        <v>475</v>
      </c>
      <c r="B23" s="75" t="s">
        <v>459</v>
      </c>
      <c r="C23" s="38" t="s">
        <v>22</v>
      </c>
      <c r="D23" s="21" t="s">
        <v>12</v>
      </c>
      <c r="E23" s="22" t="e">
        <f>D!#REF!</f>
        <v>#REF!</v>
      </c>
      <c r="F23" s="22" t="e">
        <f>D!#REF!</f>
        <v>#REF!</v>
      </c>
      <c r="G23" s="22" t="e">
        <f>D!#REF!</f>
        <v>#REF!</v>
      </c>
      <c r="H23" s="22" t="e">
        <f>D!#REF!</f>
        <v>#REF!</v>
      </c>
      <c r="I23" s="22"/>
      <c r="J23" s="22"/>
      <c r="K23" s="22"/>
      <c r="L23" s="22"/>
      <c r="M23" s="22"/>
      <c r="N23" s="22" t="e">
        <f>D!#REF!</f>
        <v>#REF!</v>
      </c>
      <c r="O23" s="23" t="e">
        <f t="shared" ref="O23:O26" si="2">AVERAGE(E23:N23)</f>
        <v>#REF!</v>
      </c>
    </row>
    <row r="24" spans="1:20" x14ac:dyDescent="0.2">
      <c r="A24" s="74" t="s">
        <v>476</v>
      </c>
      <c r="B24" s="75" t="s">
        <v>458</v>
      </c>
      <c r="C24" s="38" t="s">
        <v>23</v>
      </c>
      <c r="D24" s="21" t="s">
        <v>12</v>
      </c>
      <c r="E24" s="22"/>
      <c r="F24" s="22"/>
      <c r="G24" s="22"/>
      <c r="H24" s="22"/>
      <c r="I24" s="22"/>
      <c r="J24" s="22"/>
      <c r="K24" s="22"/>
      <c r="L24" s="22"/>
      <c r="M24" s="22"/>
      <c r="N24" s="22"/>
      <c r="O24" s="23"/>
    </row>
    <row r="25" spans="1:20" x14ac:dyDescent="0.2">
      <c r="A25" s="74" t="s">
        <v>477</v>
      </c>
      <c r="B25" s="75" t="s">
        <v>526</v>
      </c>
      <c r="C25" s="20"/>
      <c r="D25" s="21"/>
      <c r="E25" s="22"/>
      <c r="F25" s="22"/>
      <c r="G25" s="22"/>
      <c r="H25" s="22"/>
      <c r="I25" s="22"/>
      <c r="J25" s="22"/>
      <c r="K25" s="22"/>
      <c r="L25" s="22"/>
      <c r="M25" s="22"/>
      <c r="N25" s="22"/>
      <c r="O25" s="23"/>
    </row>
    <row r="26" spans="1:20" x14ac:dyDescent="0.2">
      <c r="A26" s="74" t="s">
        <v>478</v>
      </c>
      <c r="B26" s="75" t="s">
        <v>458</v>
      </c>
      <c r="C26" s="25" t="s">
        <v>13</v>
      </c>
      <c r="D26" s="26" t="s">
        <v>12</v>
      </c>
      <c r="E26" s="27">
        <f>SUM(D9:D19)</f>
        <v>0</v>
      </c>
      <c r="F26" s="27" t="e">
        <f t="shared" ref="F26:N26" si="3">SUM(E9:E19)</f>
        <v>#N/A</v>
      </c>
      <c r="G26" s="27" t="e">
        <f t="shared" si="3"/>
        <v>#N/A</v>
      </c>
      <c r="H26" s="27" t="e">
        <f t="shared" si="3"/>
        <v>#N/A</v>
      </c>
      <c r="I26" s="27"/>
      <c r="J26" s="27"/>
      <c r="K26" s="27"/>
      <c r="L26" s="27"/>
      <c r="M26" s="27"/>
      <c r="N26" s="27" t="e">
        <f t="shared" si="3"/>
        <v>#N/A</v>
      </c>
      <c r="O26" s="23" t="e">
        <f t="shared" si="2"/>
        <v>#N/A</v>
      </c>
    </row>
    <row r="27" spans="1:20" x14ac:dyDescent="0.2">
      <c r="A27" s="74" t="s">
        <v>479</v>
      </c>
      <c r="B27" s="75" t="s">
        <v>460</v>
      </c>
      <c r="C27" s="39"/>
      <c r="D27" s="26" t="s">
        <v>12</v>
      </c>
      <c r="E27" s="27"/>
      <c r="F27" s="27"/>
      <c r="G27" s="27"/>
      <c r="H27" s="27"/>
      <c r="I27" s="27"/>
      <c r="J27" s="27"/>
      <c r="K27" s="27"/>
      <c r="L27" s="27"/>
      <c r="M27" s="27"/>
      <c r="N27" s="27"/>
      <c r="O27" s="23"/>
    </row>
    <row r="28" spans="1:20" x14ac:dyDescent="0.2">
      <c r="A28" s="74" t="s">
        <v>480</v>
      </c>
      <c r="B28" s="75" t="s">
        <v>526</v>
      </c>
      <c r="C28" s="28"/>
    </row>
    <row r="29" spans="1:20" ht="22.5" x14ac:dyDescent="0.2">
      <c r="A29" s="74" t="s">
        <v>481</v>
      </c>
      <c r="B29" s="75" t="s">
        <v>458</v>
      </c>
      <c r="C29" s="29" t="s">
        <v>27</v>
      </c>
    </row>
    <row r="30" spans="1:20" x14ac:dyDescent="0.2">
      <c r="A30" s="74" t="s">
        <v>482</v>
      </c>
      <c r="B30" s="75" t="s">
        <v>459</v>
      </c>
      <c r="C30" s="28"/>
    </row>
    <row r="31" spans="1:20" ht="25.5" customHeight="1" x14ac:dyDescent="0.2">
      <c r="A31" s="74" t="s">
        <v>483</v>
      </c>
      <c r="B31" s="75" t="s">
        <v>526</v>
      </c>
      <c r="C31" s="85" t="s">
        <v>14</v>
      </c>
      <c r="D31" s="85"/>
      <c r="E31" s="85"/>
      <c r="F31" s="85"/>
      <c r="G31" s="85"/>
      <c r="H31" s="85"/>
      <c r="I31" s="85"/>
      <c r="J31" s="85"/>
      <c r="K31" s="85"/>
      <c r="L31" s="85"/>
      <c r="M31" s="85"/>
      <c r="N31" s="85"/>
      <c r="O31" s="85"/>
      <c r="P31" s="85"/>
      <c r="Q31" s="85"/>
      <c r="R31" s="85"/>
      <c r="S31" s="85"/>
      <c r="T31" s="85"/>
    </row>
    <row r="32" spans="1:20" ht="12.75" customHeight="1" x14ac:dyDescent="0.2">
      <c r="A32" s="74" t="s">
        <v>484</v>
      </c>
      <c r="B32" s="75" t="s">
        <v>443</v>
      </c>
      <c r="C32" s="78" t="s">
        <v>29</v>
      </c>
      <c r="D32" s="78"/>
      <c r="E32" s="78"/>
      <c r="F32" s="78"/>
      <c r="G32" s="78"/>
      <c r="H32" s="78"/>
      <c r="I32" s="78"/>
      <c r="J32" s="78"/>
      <c r="K32" s="78"/>
      <c r="L32" s="78"/>
      <c r="M32" s="78"/>
      <c r="N32" s="78"/>
      <c r="O32" s="78"/>
      <c r="P32" s="78"/>
      <c r="Q32" s="78"/>
      <c r="R32" s="78"/>
      <c r="S32" s="78"/>
      <c r="T32" s="78"/>
    </row>
    <row r="33" spans="1:20" x14ac:dyDescent="0.2">
      <c r="A33" s="74" t="s">
        <v>485</v>
      </c>
      <c r="B33" s="75" t="s">
        <v>526</v>
      </c>
      <c r="C33" s="30"/>
      <c r="D33" s="40"/>
      <c r="E33" s="40"/>
      <c r="F33" s="40"/>
      <c r="G33" s="40"/>
      <c r="H33" s="40"/>
      <c r="I33" s="62"/>
      <c r="J33" s="62"/>
      <c r="K33" s="62"/>
      <c r="L33" s="62"/>
      <c r="M33" s="62"/>
      <c r="N33" s="40"/>
      <c r="O33" s="40"/>
      <c r="P33" s="40"/>
      <c r="Q33" s="40"/>
      <c r="R33" s="40"/>
      <c r="S33" s="40"/>
      <c r="T33" s="40"/>
    </row>
    <row r="34" spans="1:20" ht="12.75" customHeight="1" x14ac:dyDescent="0.2">
      <c r="A34" s="74" t="s">
        <v>486</v>
      </c>
      <c r="B34" s="75" t="s">
        <v>460</v>
      </c>
      <c r="C34" s="85" t="s">
        <v>15</v>
      </c>
      <c r="D34" s="85"/>
      <c r="E34" s="85"/>
      <c r="F34" s="85"/>
      <c r="G34" s="85"/>
      <c r="H34" s="85"/>
      <c r="I34" s="85"/>
      <c r="J34" s="85"/>
      <c r="K34" s="85"/>
      <c r="L34" s="85"/>
      <c r="M34" s="85"/>
      <c r="N34" s="85"/>
      <c r="O34" s="85"/>
      <c r="P34" s="85"/>
      <c r="Q34" s="85"/>
      <c r="R34" s="85"/>
      <c r="S34" s="85"/>
      <c r="T34" s="85"/>
    </row>
    <row r="35" spans="1:20" ht="12.75" customHeight="1" x14ac:dyDescent="0.2">
      <c r="A35" s="74" t="s">
        <v>487</v>
      </c>
      <c r="B35" s="75" t="s">
        <v>527</v>
      </c>
      <c r="C35" s="78" t="s">
        <v>30</v>
      </c>
      <c r="D35" s="78"/>
      <c r="E35" s="78"/>
      <c r="F35" s="78"/>
      <c r="G35" s="78"/>
      <c r="H35" s="78"/>
      <c r="I35" s="78"/>
      <c r="J35" s="78"/>
      <c r="K35" s="78"/>
      <c r="L35" s="78"/>
      <c r="M35" s="78"/>
      <c r="N35" s="78"/>
      <c r="O35" s="78"/>
      <c r="P35" s="78"/>
      <c r="Q35" s="78"/>
      <c r="R35" s="78"/>
      <c r="S35" s="78"/>
      <c r="T35" s="78"/>
    </row>
    <row r="36" spans="1:20" ht="12.75" customHeight="1" x14ac:dyDescent="0.2">
      <c r="A36" s="74" t="s">
        <v>488</v>
      </c>
      <c r="B36" s="75" t="s">
        <v>526</v>
      </c>
      <c r="C36" s="78" t="s">
        <v>31</v>
      </c>
      <c r="D36" s="78"/>
      <c r="E36" s="78"/>
      <c r="F36" s="78"/>
      <c r="G36" s="78"/>
      <c r="H36" s="78"/>
      <c r="I36" s="78"/>
      <c r="J36" s="78"/>
      <c r="K36" s="78"/>
      <c r="L36" s="78"/>
      <c r="M36" s="78"/>
      <c r="N36" s="78"/>
      <c r="O36" s="78"/>
      <c r="P36" s="78"/>
      <c r="Q36" s="78"/>
      <c r="R36" s="78"/>
      <c r="S36" s="78"/>
      <c r="T36" s="78"/>
    </row>
    <row r="37" spans="1:20" ht="25.5" customHeight="1" x14ac:dyDescent="0.2">
      <c r="A37" s="74" t="s">
        <v>489</v>
      </c>
      <c r="B37" s="75" t="s">
        <v>460</v>
      </c>
      <c r="C37" s="78" t="s">
        <v>32</v>
      </c>
      <c r="D37" s="78"/>
      <c r="E37" s="78"/>
      <c r="F37" s="78"/>
      <c r="G37" s="78"/>
      <c r="H37" s="78"/>
      <c r="I37" s="78"/>
      <c r="J37" s="78"/>
      <c r="K37" s="78"/>
      <c r="L37" s="78"/>
      <c r="M37" s="78"/>
      <c r="N37" s="78"/>
      <c r="O37" s="78"/>
      <c r="P37" s="78"/>
      <c r="Q37" s="78"/>
      <c r="R37" s="78"/>
      <c r="S37" s="78"/>
      <c r="T37" s="78"/>
    </row>
    <row r="38" spans="1:20" ht="12.75" customHeight="1" x14ac:dyDescent="0.2">
      <c r="A38" s="74" t="s">
        <v>490</v>
      </c>
      <c r="B38" s="75" t="s">
        <v>443</v>
      </c>
      <c r="C38" s="78" t="s">
        <v>33</v>
      </c>
      <c r="D38" s="78"/>
      <c r="E38" s="78"/>
      <c r="F38" s="78"/>
      <c r="G38" s="78"/>
      <c r="H38" s="78"/>
      <c r="I38" s="78"/>
      <c r="J38" s="78"/>
      <c r="K38" s="78"/>
      <c r="L38" s="78"/>
      <c r="M38" s="78"/>
      <c r="N38" s="78"/>
      <c r="O38" s="78"/>
      <c r="P38" s="78"/>
      <c r="Q38" s="78"/>
      <c r="R38" s="78"/>
      <c r="S38" s="78"/>
      <c r="T38" s="78"/>
    </row>
    <row r="39" spans="1:20" ht="12.75" customHeight="1" x14ac:dyDescent="0.2">
      <c r="A39" s="74" t="s">
        <v>491</v>
      </c>
      <c r="B39" s="75" t="s">
        <v>460</v>
      </c>
      <c r="C39" s="78" t="s">
        <v>34</v>
      </c>
      <c r="D39" s="78"/>
      <c r="E39" s="78"/>
      <c r="F39" s="78"/>
      <c r="G39" s="78"/>
      <c r="H39" s="78"/>
      <c r="I39" s="78"/>
      <c r="J39" s="78"/>
      <c r="K39" s="78"/>
      <c r="L39" s="78"/>
      <c r="M39" s="78"/>
      <c r="N39" s="78"/>
      <c r="O39" s="78"/>
      <c r="P39" s="78"/>
      <c r="Q39" s="78"/>
      <c r="R39" s="78"/>
      <c r="S39" s="78"/>
      <c r="T39" s="78"/>
    </row>
    <row r="40" spans="1:20" ht="12.75" customHeight="1" x14ac:dyDescent="0.2">
      <c r="A40" s="74" t="s">
        <v>492</v>
      </c>
      <c r="B40" s="75" t="s">
        <v>529</v>
      </c>
      <c r="C40" s="78" t="s">
        <v>35</v>
      </c>
      <c r="D40" s="78"/>
      <c r="E40" s="78"/>
      <c r="F40" s="78"/>
      <c r="G40" s="78"/>
      <c r="H40" s="78"/>
      <c r="I40" s="78"/>
      <c r="J40" s="78"/>
      <c r="K40" s="78"/>
      <c r="L40" s="78"/>
      <c r="M40" s="78"/>
      <c r="N40" s="78"/>
      <c r="O40" s="78"/>
      <c r="P40" s="78"/>
      <c r="Q40" s="78"/>
      <c r="R40" s="78"/>
      <c r="S40" s="78"/>
      <c r="T40" s="78"/>
    </row>
    <row r="41" spans="1:20" ht="12.75" customHeight="1" x14ac:dyDescent="0.2">
      <c r="A41" s="74" t="s">
        <v>493</v>
      </c>
      <c r="B41" s="75" t="s">
        <v>460</v>
      </c>
      <c r="C41" s="78" t="s">
        <v>36</v>
      </c>
      <c r="D41" s="78"/>
      <c r="E41" s="78"/>
      <c r="F41" s="78"/>
      <c r="G41" s="78"/>
      <c r="H41" s="78"/>
      <c r="I41" s="78"/>
      <c r="J41" s="78"/>
      <c r="K41" s="78"/>
      <c r="L41" s="78"/>
      <c r="M41" s="78"/>
      <c r="N41" s="78"/>
      <c r="O41" s="78"/>
      <c r="P41" s="78"/>
      <c r="Q41" s="78"/>
      <c r="R41" s="78"/>
      <c r="S41" s="78"/>
      <c r="T41" s="78"/>
    </row>
    <row r="42" spans="1:20" x14ac:dyDescent="0.2">
      <c r="A42" s="74" t="s">
        <v>494</v>
      </c>
      <c r="B42" s="75" t="s">
        <v>460</v>
      </c>
      <c r="C42" s="78" t="s">
        <v>37</v>
      </c>
      <c r="D42" s="78"/>
      <c r="E42" s="78"/>
      <c r="F42" s="78"/>
      <c r="G42" s="78"/>
      <c r="H42" s="78"/>
      <c r="I42" s="78"/>
      <c r="J42" s="78"/>
      <c r="K42" s="78"/>
      <c r="L42" s="78"/>
      <c r="M42" s="78"/>
      <c r="N42" s="78"/>
      <c r="O42" s="78"/>
      <c r="P42" s="78"/>
      <c r="Q42" s="78"/>
      <c r="R42" s="78"/>
      <c r="S42" s="78"/>
      <c r="T42" s="78"/>
    </row>
    <row r="43" spans="1:20" ht="12.75" customHeight="1" x14ac:dyDescent="0.2">
      <c r="A43" s="74" t="s">
        <v>495</v>
      </c>
      <c r="B43" s="75" t="s">
        <v>461</v>
      </c>
      <c r="C43" s="85" t="s">
        <v>16</v>
      </c>
      <c r="D43" s="85"/>
      <c r="E43" s="85"/>
      <c r="F43" s="85"/>
      <c r="G43" s="85"/>
      <c r="H43" s="85"/>
      <c r="I43" s="85"/>
      <c r="J43" s="85"/>
      <c r="K43" s="85"/>
      <c r="L43" s="85"/>
      <c r="M43" s="85"/>
      <c r="N43" s="85"/>
      <c r="O43" s="85"/>
      <c r="P43" s="85"/>
      <c r="Q43" s="85"/>
      <c r="R43" s="85"/>
      <c r="S43" s="85"/>
      <c r="T43" s="85"/>
    </row>
    <row r="44" spans="1:20" x14ac:dyDescent="0.2">
      <c r="A44" s="74" t="s">
        <v>496</v>
      </c>
      <c r="B44" s="75" t="s">
        <v>443</v>
      </c>
      <c r="C44" s="40"/>
      <c r="D44" s="40"/>
      <c r="E44" s="40"/>
      <c r="F44" s="40"/>
      <c r="G44" s="40"/>
      <c r="H44" s="40"/>
      <c r="I44" s="62"/>
      <c r="J44" s="62"/>
      <c r="K44" s="62"/>
      <c r="L44" s="62"/>
      <c r="M44" s="62"/>
      <c r="N44" s="40"/>
      <c r="O44" s="40"/>
      <c r="P44" s="40"/>
      <c r="Q44" s="40"/>
      <c r="R44" s="40"/>
      <c r="S44" s="40"/>
      <c r="T44" s="40"/>
    </row>
    <row r="45" spans="1:20" ht="15.75" customHeight="1" x14ac:dyDescent="0.2">
      <c r="A45" s="74" t="s">
        <v>497</v>
      </c>
      <c r="B45" s="75" t="s">
        <v>443</v>
      </c>
      <c r="C45" s="85" t="s">
        <v>17</v>
      </c>
      <c r="D45" s="85"/>
      <c r="E45" s="85"/>
      <c r="F45" s="85"/>
      <c r="G45" s="85"/>
      <c r="H45" s="85"/>
      <c r="I45" s="85"/>
      <c r="J45" s="85"/>
      <c r="K45" s="85"/>
      <c r="L45" s="85"/>
      <c r="M45" s="85"/>
      <c r="N45" s="85"/>
      <c r="O45" s="85"/>
      <c r="P45" s="85"/>
      <c r="Q45" s="85"/>
      <c r="R45" s="85"/>
      <c r="S45" s="85"/>
      <c r="T45" s="85"/>
    </row>
    <row r="46" spans="1:20" ht="25.5" customHeight="1" x14ac:dyDescent="0.2">
      <c r="A46" s="74" t="s">
        <v>498</v>
      </c>
      <c r="B46" s="75" t="s">
        <v>460</v>
      </c>
      <c r="C46" s="78" t="s">
        <v>38</v>
      </c>
      <c r="D46" s="78"/>
      <c r="E46" s="78"/>
      <c r="F46" s="78"/>
      <c r="G46" s="78"/>
      <c r="H46" s="78"/>
      <c r="I46" s="78"/>
      <c r="J46" s="78"/>
      <c r="K46" s="78"/>
      <c r="L46" s="78"/>
      <c r="M46" s="78"/>
      <c r="N46" s="78"/>
      <c r="O46" s="78"/>
      <c r="P46" s="78"/>
      <c r="Q46" s="78"/>
      <c r="R46" s="78"/>
      <c r="S46" s="78"/>
      <c r="T46" s="78"/>
    </row>
    <row r="47" spans="1:20" ht="12.75" customHeight="1" x14ac:dyDescent="0.2">
      <c r="A47" s="74" t="s">
        <v>499</v>
      </c>
      <c r="B47" s="75" t="s">
        <v>443</v>
      </c>
      <c r="C47" s="78" t="s">
        <v>39</v>
      </c>
      <c r="D47" s="78"/>
      <c r="E47" s="78"/>
      <c r="F47" s="78"/>
      <c r="G47" s="78"/>
      <c r="H47" s="78"/>
      <c r="I47" s="78"/>
      <c r="J47" s="78"/>
      <c r="K47" s="78"/>
      <c r="L47" s="78"/>
      <c r="M47" s="78"/>
      <c r="N47" s="78"/>
      <c r="O47" s="78"/>
      <c r="P47" s="78"/>
      <c r="Q47" s="78"/>
      <c r="R47" s="78"/>
      <c r="S47" s="78"/>
      <c r="T47" s="78"/>
    </row>
    <row r="48" spans="1:20" ht="12.75" customHeight="1" x14ac:dyDescent="0.2">
      <c r="A48" s="74" t="s">
        <v>500</v>
      </c>
      <c r="B48" s="75" t="s">
        <v>526</v>
      </c>
      <c r="C48" s="78" t="s">
        <v>40</v>
      </c>
      <c r="D48" s="78"/>
      <c r="E48" s="78"/>
      <c r="F48" s="78"/>
      <c r="G48" s="78"/>
      <c r="H48" s="78"/>
      <c r="I48" s="78"/>
      <c r="J48" s="78"/>
      <c r="K48" s="78"/>
      <c r="L48" s="78"/>
      <c r="M48" s="78"/>
      <c r="N48" s="78"/>
      <c r="O48" s="78"/>
      <c r="P48" s="78"/>
      <c r="Q48" s="78"/>
      <c r="R48" s="78"/>
      <c r="S48" s="78"/>
      <c r="T48" s="78"/>
    </row>
    <row r="49" spans="1:20" ht="25.5" customHeight="1" x14ac:dyDescent="0.2">
      <c r="A49" s="74" t="s">
        <v>501</v>
      </c>
      <c r="B49" s="75" t="s">
        <v>443</v>
      </c>
      <c r="C49" s="85" t="s">
        <v>18</v>
      </c>
      <c r="D49" s="85"/>
      <c r="E49" s="85"/>
      <c r="F49" s="85"/>
      <c r="G49" s="85"/>
      <c r="H49" s="85"/>
      <c r="I49" s="85"/>
      <c r="J49" s="85"/>
      <c r="K49" s="85"/>
      <c r="L49" s="85"/>
      <c r="M49" s="85"/>
      <c r="N49" s="85"/>
      <c r="O49" s="85"/>
      <c r="P49" s="85"/>
      <c r="Q49" s="85"/>
      <c r="R49" s="85"/>
      <c r="S49" s="85"/>
      <c r="T49" s="85"/>
    </row>
    <row r="50" spans="1:20" x14ac:dyDescent="0.2">
      <c r="A50" s="74" t="s">
        <v>502</v>
      </c>
      <c r="B50" s="75" t="s">
        <v>526</v>
      </c>
    </row>
    <row r="51" spans="1:20" x14ac:dyDescent="0.2">
      <c r="A51" s="74" t="s">
        <v>503</v>
      </c>
      <c r="B51" s="75" t="s">
        <v>443</v>
      </c>
    </row>
    <row r="52" spans="1:20" x14ac:dyDescent="0.2">
      <c r="A52" s="74" t="s">
        <v>504</v>
      </c>
      <c r="B52" s="75" t="s">
        <v>443</v>
      </c>
    </row>
    <row r="53" spans="1:20" x14ac:dyDescent="0.2">
      <c r="A53" s="74" t="s">
        <v>505</v>
      </c>
      <c r="B53" s="75" t="s">
        <v>527</v>
      </c>
    </row>
    <row r="54" spans="1:20" x14ac:dyDescent="0.2">
      <c r="A54" s="74" t="s">
        <v>506</v>
      </c>
      <c r="B54" s="75" t="s">
        <v>530</v>
      </c>
    </row>
    <row r="55" spans="1:20" x14ac:dyDescent="0.2">
      <c r="A55" s="74" t="s">
        <v>507</v>
      </c>
      <c r="B55" s="75" t="s">
        <v>460</v>
      </c>
    </row>
    <row r="56" spans="1:20" x14ac:dyDescent="0.2">
      <c r="A56" s="74" t="s">
        <v>508</v>
      </c>
      <c r="B56" s="75" t="s">
        <v>460</v>
      </c>
    </row>
    <row r="57" spans="1:20" x14ac:dyDescent="0.2">
      <c r="A57" s="74" t="s">
        <v>509</v>
      </c>
      <c r="B57" s="75" t="s">
        <v>527</v>
      </c>
    </row>
    <row r="58" spans="1:20" x14ac:dyDescent="0.2">
      <c r="A58" s="74" t="s">
        <v>510</v>
      </c>
      <c r="B58" s="75" t="s">
        <v>443</v>
      </c>
    </row>
    <row r="59" spans="1:20" x14ac:dyDescent="0.2">
      <c r="A59" s="74" t="s">
        <v>511</v>
      </c>
      <c r="B59" s="75" t="s">
        <v>443</v>
      </c>
    </row>
    <row r="60" spans="1:20" x14ac:dyDescent="0.2">
      <c r="A60" s="74" t="s">
        <v>512</v>
      </c>
      <c r="B60" s="75" t="s">
        <v>443</v>
      </c>
    </row>
    <row r="61" spans="1:20" x14ac:dyDescent="0.2">
      <c r="A61" s="74" t="s">
        <v>513</v>
      </c>
      <c r="B61" s="75" t="s">
        <v>460</v>
      </c>
    </row>
    <row r="62" spans="1:20" x14ac:dyDescent="0.2">
      <c r="A62" s="74" t="s">
        <v>514</v>
      </c>
      <c r="B62" s="75" t="s">
        <v>527</v>
      </c>
    </row>
    <row r="63" spans="1:20" x14ac:dyDescent="0.2">
      <c r="A63" s="74" t="s">
        <v>515</v>
      </c>
      <c r="B63" s="75" t="s">
        <v>443</v>
      </c>
    </row>
    <row r="64" spans="1:20" x14ac:dyDescent="0.2">
      <c r="A64" s="74" t="s">
        <v>516</v>
      </c>
      <c r="B64" s="75" t="s">
        <v>461</v>
      </c>
    </row>
    <row r="65" spans="1:2" x14ac:dyDescent="0.2">
      <c r="A65" s="74" t="s">
        <v>517</v>
      </c>
      <c r="B65" s="75" t="s">
        <v>458</v>
      </c>
    </row>
    <row r="66" spans="1:2" x14ac:dyDescent="0.2">
      <c r="A66" s="74" t="s">
        <v>518</v>
      </c>
      <c r="B66" s="75" t="s">
        <v>526</v>
      </c>
    </row>
    <row r="67" spans="1:2" x14ac:dyDescent="0.2">
      <c r="A67" s="74" t="s">
        <v>519</v>
      </c>
      <c r="B67" s="75" t="s">
        <v>459</v>
      </c>
    </row>
    <row r="68" spans="1:2" x14ac:dyDescent="0.2">
      <c r="A68" s="74" t="s">
        <v>520</v>
      </c>
      <c r="B68" s="75" t="s">
        <v>461</v>
      </c>
    </row>
    <row r="69" spans="1:2" x14ac:dyDescent="0.2">
      <c r="A69" s="74" t="s">
        <v>521</v>
      </c>
      <c r="B69" s="75" t="s">
        <v>459</v>
      </c>
    </row>
    <row r="70" spans="1:2" x14ac:dyDescent="0.2">
      <c r="A70" s="74" t="s">
        <v>522</v>
      </c>
      <c r="B70" s="75" t="s">
        <v>443</v>
      </c>
    </row>
    <row r="71" spans="1:2" x14ac:dyDescent="0.2">
      <c r="A71" s="74" t="s">
        <v>523</v>
      </c>
      <c r="B71" s="75" t="s">
        <v>526</v>
      </c>
    </row>
    <row r="72" spans="1:2" x14ac:dyDescent="0.2">
      <c r="A72" s="74" t="s">
        <v>524</v>
      </c>
      <c r="B72" s="75" t="s">
        <v>527</v>
      </c>
    </row>
    <row r="73" spans="1:2" x14ac:dyDescent="0.2">
      <c r="A73" s="74" t="s">
        <v>531</v>
      </c>
      <c r="B73" s="75" t="s">
        <v>527</v>
      </c>
    </row>
    <row r="74" spans="1:2" x14ac:dyDescent="0.2">
      <c r="A74" s="74" t="s">
        <v>532</v>
      </c>
      <c r="B74" s="75" t="s">
        <v>458</v>
      </c>
    </row>
    <row r="75" spans="1:2" x14ac:dyDescent="0.2">
      <c r="A75" s="74" t="s">
        <v>533</v>
      </c>
      <c r="B75" s="75" t="s">
        <v>527</v>
      </c>
    </row>
    <row r="76" spans="1:2" x14ac:dyDescent="0.2">
      <c r="A76" s="74" t="s">
        <v>534</v>
      </c>
      <c r="B76" s="75" t="s">
        <v>443</v>
      </c>
    </row>
    <row r="77" spans="1:2" x14ac:dyDescent="0.2">
      <c r="A77" s="74" t="s">
        <v>535</v>
      </c>
      <c r="B77" s="75" t="s">
        <v>443</v>
      </c>
    </row>
    <row r="78" spans="1:2" x14ac:dyDescent="0.2">
      <c r="A78" s="74" t="s">
        <v>536</v>
      </c>
      <c r="B78" s="75" t="s">
        <v>461</v>
      </c>
    </row>
    <row r="79" spans="1:2" x14ac:dyDescent="0.2">
      <c r="A79" s="74" t="s">
        <v>537</v>
      </c>
      <c r="B79" s="75" t="s">
        <v>443</v>
      </c>
    </row>
    <row r="80" spans="1:2" x14ac:dyDescent="0.2">
      <c r="A80" s="74" t="s">
        <v>538</v>
      </c>
      <c r="B80" s="75" t="s">
        <v>460</v>
      </c>
    </row>
    <row r="81" spans="1:2" x14ac:dyDescent="0.2">
      <c r="A81" s="74" t="s">
        <v>539</v>
      </c>
      <c r="B81" s="75" t="s">
        <v>460</v>
      </c>
    </row>
    <row r="82" spans="1:2" x14ac:dyDescent="0.2">
      <c r="A82" s="74" t="s">
        <v>540</v>
      </c>
      <c r="B82" s="75" t="s">
        <v>594</v>
      </c>
    </row>
    <row r="83" spans="1:2" x14ac:dyDescent="0.2">
      <c r="A83" s="74" t="s">
        <v>541</v>
      </c>
      <c r="B83" s="75" t="s">
        <v>459</v>
      </c>
    </row>
    <row r="84" spans="1:2" x14ac:dyDescent="0.2">
      <c r="A84" s="74" t="s">
        <v>542</v>
      </c>
      <c r="B84" s="75" t="s">
        <v>459</v>
      </c>
    </row>
    <row r="85" spans="1:2" x14ac:dyDescent="0.2">
      <c r="A85" s="74" t="s">
        <v>543</v>
      </c>
      <c r="B85" s="75" t="s">
        <v>460</v>
      </c>
    </row>
    <row r="86" spans="1:2" x14ac:dyDescent="0.2">
      <c r="A86" s="74" t="s">
        <v>544</v>
      </c>
      <c r="B86" s="75" t="s">
        <v>594</v>
      </c>
    </row>
    <row r="87" spans="1:2" x14ac:dyDescent="0.2">
      <c r="A87" s="74" t="s">
        <v>545</v>
      </c>
      <c r="B87" s="75" t="s">
        <v>460</v>
      </c>
    </row>
    <row r="88" spans="1:2" x14ac:dyDescent="0.2">
      <c r="A88" s="74" t="s">
        <v>546</v>
      </c>
      <c r="B88" s="75" t="s">
        <v>443</v>
      </c>
    </row>
    <row r="89" spans="1:2" x14ac:dyDescent="0.2">
      <c r="A89" s="74" t="s">
        <v>547</v>
      </c>
      <c r="B89" s="75" t="s">
        <v>443</v>
      </c>
    </row>
    <row r="90" spans="1:2" x14ac:dyDescent="0.2">
      <c r="A90" s="74" t="s">
        <v>548</v>
      </c>
      <c r="B90" s="75" t="s">
        <v>458</v>
      </c>
    </row>
    <row r="91" spans="1:2" x14ac:dyDescent="0.2">
      <c r="A91" s="74" t="s">
        <v>549</v>
      </c>
      <c r="B91" s="75" t="s">
        <v>459</v>
      </c>
    </row>
    <row r="92" spans="1:2" x14ac:dyDescent="0.2">
      <c r="A92" s="74" t="s">
        <v>550</v>
      </c>
      <c r="B92" s="75" t="s">
        <v>443</v>
      </c>
    </row>
    <row r="93" spans="1:2" x14ac:dyDescent="0.2">
      <c r="A93" s="74" t="s">
        <v>551</v>
      </c>
      <c r="B93" s="75" t="s">
        <v>460</v>
      </c>
    </row>
    <row r="94" spans="1:2" x14ac:dyDescent="0.2">
      <c r="A94" s="74" t="s">
        <v>552</v>
      </c>
      <c r="B94" s="75" t="s">
        <v>459</v>
      </c>
    </row>
    <row r="95" spans="1:2" x14ac:dyDescent="0.2">
      <c r="A95" s="74" t="s">
        <v>553</v>
      </c>
      <c r="B95" s="75" t="s">
        <v>460</v>
      </c>
    </row>
    <row r="96" spans="1:2" x14ac:dyDescent="0.2">
      <c r="A96" s="74" t="s">
        <v>554</v>
      </c>
      <c r="B96" s="75" t="s">
        <v>526</v>
      </c>
    </row>
    <row r="97" spans="1:2" x14ac:dyDescent="0.2">
      <c r="A97" s="74" t="s">
        <v>555</v>
      </c>
      <c r="B97" s="75" t="s">
        <v>459</v>
      </c>
    </row>
    <row r="98" spans="1:2" x14ac:dyDescent="0.2">
      <c r="A98" s="74" t="s">
        <v>556</v>
      </c>
      <c r="B98" s="75" t="s">
        <v>460</v>
      </c>
    </row>
    <row r="99" spans="1:2" x14ac:dyDescent="0.2">
      <c r="A99" s="74" t="s">
        <v>557</v>
      </c>
      <c r="B99" s="75" t="s">
        <v>527</v>
      </c>
    </row>
    <row r="100" spans="1:2" x14ac:dyDescent="0.2">
      <c r="A100" s="74" t="s">
        <v>558</v>
      </c>
      <c r="B100" s="75" t="s">
        <v>460</v>
      </c>
    </row>
    <row r="101" spans="1:2" x14ac:dyDescent="0.2">
      <c r="A101" s="74" t="s">
        <v>559</v>
      </c>
      <c r="B101" s="75" t="s">
        <v>443</v>
      </c>
    </row>
    <row r="102" spans="1:2" x14ac:dyDescent="0.2">
      <c r="A102" s="74" t="s">
        <v>560</v>
      </c>
      <c r="B102" s="75" t="s">
        <v>443</v>
      </c>
    </row>
    <row r="103" spans="1:2" x14ac:dyDescent="0.2">
      <c r="A103" s="74" t="s">
        <v>561</v>
      </c>
      <c r="B103" s="75" t="s">
        <v>526</v>
      </c>
    </row>
    <row r="104" spans="1:2" x14ac:dyDescent="0.2">
      <c r="A104" s="74" t="s">
        <v>562</v>
      </c>
      <c r="B104" s="75" t="s">
        <v>526</v>
      </c>
    </row>
    <row r="105" spans="1:2" x14ac:dyDescent="0.2">
      <c r="A105" s="74" t="s">
        <v>563</v>
      </c>
      <c r="B105" s="75" t="s">
        <v>460</v>
      </c>
    </row>
    <row r="106" spans="1:2" x14ac:dyDescent="0.2">
      <c r="A106" s="74" t="s">
        <v>564</v>
      </c>
      <c r="B106" s="75" t="s">
        <v>527</v>
      </c>
    </row>
    <row r="107" spans="1:2" x14ac:dyDescent="0.2">
      <c r="A107" s="74" t="s">
        <v>565</v>
      </c>
      <c r="B107" s="75" t="s">
        <v>595</v>
      </c>
    </row>
    <row r="108" spans="1:2" x14ac:dyDescent="0.2">
      <c r="A108" s="74" t="s">
        <v>566</v>
      </c>
      <c r="B108" s="75" t="s">
        <v>461</v>
      </c>
    </row>
    <row r="109" spans="1:2" x14ac:dyDescent="0.2">
      <c r="A109" s="74" t="s">
        <v>567</v>
      </c>
      <c r="B109" s="75" t="s">
        <v>459</v>
      </c>
    </row>
    <row r="110" spans="1:2" x14ac:dyDescent="0.2">
      <c r="A110" s="74" t="s">
        <v>568</v>
      </c>
      <c r="B110" s="75" t="s">
        <v>596</v>
      </c>
    </row>
    <row r="111" spans="1:2" x14ac:dyDescent="0.2">
      <c r="A111" s="74" t="s">
        <v>569</v>
      </c>
      <c r="B111" s="75" t="s">
        <v>443</v>
      </c>
    </row>
    <row r="112" spans="1:2" x14ac:dyDescent="0.2">
      <c r="A112" s="74" t="s">
        <v>570</v>
      </c>
      <c r="B112" s="75" t="s">
        <v>597</v>
      </c>
    </row>
    <row r="113" spans="1:2" x14ac:dyDescent="0.2">
      <c r="A113" s="74" t="s">
        <v>571</v>
      </c>
      <c r="B113" s="75" t="s">
        <v>525</v>
      </c>
    </row>
    <row r="114" spans="1:2" x14ac:dyDescent="0.2">
      <c r="A114" s="74" t="s">
        <v>572</v>
      </c>
      <c r="B114" s="75" t="s">
        <v>459</v>
      </c>
    </row>
    <row r="115" spans="1:2" x14ac:dyDescent="0.2">
      <c r="A115" s="74" t="s">
        <v>573</v>
      </c>
      <c r="B115" s="75" t="s">
        <v>460</v>
      </c>
    </row>
    <row r="116" spans="1:2" x14ac:dyDescent="0.2">
      <c r="A116" s="74" t="s">
        <v>574</v>
      </c>
      <c r="B116" s="75" t="s">
        <v>460</v>
      </c>
    </row>
    <row r="117" spans="1:2" x14ac:dyDescent="0.2">
      <c r="A117" s="74" t="s">
        <v>575</v>
      </c>
      <c r="B117" s="75" t="s">
        <v>459</v>
      </c>
    </row>
    <row r="118" spans="1:2" x14ac:dyDescent="0.2">
      <c r="A118" s="74" t="s">
        <v>576</v>
      </c>
      <c r="B118" s="75" t="s">
        <v>526</v>
      </c>
    </row>
    <row r="119" spans="1:2" x14ac:dyDescent="0.2">
      <c r="A119" s="74" t="s">
        <v>577</v>
      </c>
      <c r="B119" s="75" t="s">
        <v>525</v>
      </c>
    </row>
    <row r="120" spans="1:2" x14ac:dyDescent="0.2">
      <c r="A120" s="74" t="s">
        <v>578</v>
      </c>
      <c r="B120" s="75" t="s">
        <v>460</v>
      </c>
    </row>
    <row r="121" spans="1:2" x14ac:dyDescent="0.2">
      <c r="A121" s="74" t="s">
        <v>579</v>
      </c>
      <c r="B121" s="75" t="s">
        <v>458</v>
      </c>
    </row>
    <row r="122" spans="1:2" x14ac:dyDescent="0.2">
      <c r="A122" s="74" t="s">
        <v>580</v>
      </c>
      <c r="B122" s="75" t="s">
        <v>458</v>
      </c>
    </row>
    <row r="123" spans="1:2" x14ac:dyDescent="0.2">
      <c r="A123" s="74" t="s">
        <v>581</v>
      </c>
      <c r="B123" s="75" t="s">
        <v>443</v>
      </c>
    </row>
    <row r="124" spans="1:2" x14ac:dyDescent="0.2">
      <c r="A124" s="74" t="s">
        <v>582</v>
      </c>
      <c r="B124" s="75" t="s">
        <v>460</v>
      </c>
    </row>
    <row r="125" spans="1:2" x14ac:dyDescent="0.2">
      <c r="A125" s="74" t="s">
        <v>583</v>
      </c>
      <c r="B125" s="75" t="s">
        <v>460</v>
      </c>
    </row>
    <row r="126" spans="1:2" x14ac:dyDescent="0.2">
      <c r="A126" s="74" t="s">
        <v>584</v>
      </c>
      <c r="B126" s="75" t="s">
        <v>458</v>
      </c>
    </row>
    <row r="127" spans="1:2" x14ac:dyDescent="0.2">
      <c r="A127" s="74" t="s">
        <v>585</v>
      </c>
      <c r="B127" s="75" t="s">
        <v>458</v>
      </c>
    </row>
    <row r="128" spans="1:2" x14ac:dyDescent="0.2">
      <c r="A128" s="74" t="s">
        <v>586</v>
      </c>
      <c r="B128" s="75" t="s">
        <v>460</v>
      </c>
    </row>
    <row r="129" spans="1:2" x14ac:dyDescent="0.2">
      <c r="A129" s="74" t="s">
        <v>587</v>
      </c>
      <c r="B129" s="75" t="s">
        <v>461</v>
      </c>
    </row>
    <row r="130" spans="1:2" x14ac:dyDescent="0.2">
      <c r="A130" s="74" t="s">
        <v>588</v>
      </c>
      <c r="B130" s="75" t="s">
        <v>458</v>
      </c>
    </row>
    <row r="131" spans="1:2" x14ac:dyDescent="0.2">
      <c r="A131" s="74" t="s">
        <v>589</v>
      </c>
      <c r="B131" s="75" t="s">
        <v>443</v>
      </c>
    </row>
    <row r="132" spans="1:2" x14ac:dyDescent="0.2">
      <c r="A132" s="74" t="s">
        <v>590</v>
      </c>
      <c r="B132" s="75" t="s">
        <v>443</v>
      </c>
    </row>
    <row r="133" spans="1:2" x14ac:dyDescent="0.2">
      <c r="A133" s="74" t="s">
        <v>591</v>
      </c>
      <c r="B133" s="75" t="s">
        <v>525</v>
      </c>
    </row>
    <row r="134" spans="1:2" x14ac:dyDescent="0.2">
      <c r="A134" s="74" t="s">
        <v>592</v>
      </c>
      <c r="B134" s="75" t="s">
        <v>459</v>
      </c>
    </row>
    <row r="135" spans="1:2" x14ac:dyDescent="0.2">
      <c r="A135" s="74" t="s">
        <v>593</v>
      </c>
      <c r="B135" s="75" t="s">
        <v>461</v>
      </c>
    </row>
    <row r="136" spans="1:2" x14ac:dyDescent="0.2">
      <c r="A136" s="74" t="s">
        <v>598</v>
      </c>
      <c r="B136" s="75" t="s">
        <v>459</v>
      </c>
    </row>
    <row r="137" spans="1:2" x14ac:dyDescent="0.2">
      <c r="A137" s="74" t="s">
        <v>599</v>
      </c>
      <c r="B137" s="75" t="s">
        <v>595</v>
      </c>
    </row>
    <row r="138" spans="1:2" x14ac:dyDescent="0.2">
      <c r="A138" s="74" t="s">
        <v>600</v>
      </c>
      <c r="B138" s="75" t="s">
        <v>460</v>
      </c>
    </row>
    <row r="139" spans="1:2" x14ac:dyDescent="0.2">
      <c r="A139" s="74" t="s">
        <v>601</v>
      </c>
      <c r="B139" s="75" t="s">
        <v>443</v>
      </c>
    </row>
    <row r="140" spans="1:2" x14ac:dyDescent="0.2">
      <c r="A140" s="74" t="s">
        <v>602</v>
      </c>
      <c r="B140" s="75" t="s">
        <v>443</v>
      </c>
    </row>
    <row r="141" spans="1:2" x14ac:dyDescent="0.2">
      <c r="A141" s="74" t="s">
        <v>603</v>
      </c>
      <c r="B141" s="75" t="s">
        <v>661</v>
      </c>
    </row>
    <row r="142" spans="1:2" x14ac:dyDescent="0.2">
      <c r="A142" s="74" t="s">
        <v>604</v>
      </c>
      <c r="B142" s="75" t="s">
        <v>460</v>
      </c>
    </row>
    <row r="143" spans="1:2" x14ac:dyDescent="0.2">
      <c r="A143" s="74" t="s">
        <v>605</v>
      </c>
      <c r="B143" s="75" t="s">
        <v>443</v>
      </c>
    </row>
    <row r="144" spans="1:2" x14ac:dyDescent="0.2">
      <c r="A144" s="74" t="s">
        <v>606</v>
      </c>
      <c r="B144" s="75" t="s">
        <v>459</v>
      </c>
    </row>
    <row r="145" spans="1:2" x14ac:dyDescent="0.2">
      <c r="A145" s="74" t="s">
        <v>607</v>
      </c>
      <c r="B145" s="75" t="s">
        <v>460</v>
      </c>
    </row>
    <row r="146" spans="1:2" x14ac:dyDescent="0.2">
      <c r="A146" s="74" t="s">
        <v>608</v>
      </c>
      <c r="B146" s="75" t="s">
        <v>459</v>
      </c>
    </row>
    <row r="147" spans="1:2" x14ac:dyDescent="0.2">
      <c r="A147" s="74" t="s">
        <v>609</v>
      </c>
      <c r="B147" s="75" t="s">
        <v>443</v>
      </c>
    </row>
    <row r="148" spans="1:2" x14ac:dyDescent="0.2">
      <c r="A148" s="74" t="s">
        <v>610</v>
      </c>
      <c r="B148" s="75" t="s">
        <v>443</v>
      </c>
    </row>
    <row r="149" spans="1:2" x14ac:dyDescent="0.2">
      <c r="A149" s="74" t="s">
        <v>611</v>
      </c>
      <c r="B149" s="75" t="s">
        <v>443</v>
      </c>
    </row>
    <row r="150" spans="1:2" x14ac:dyDescent="0.2">
      <c r="A150" s="74" t="s">
        <v>612</v>
      </c>
      <c r="B150" s="75" t="s">
        <v>662</v>
      </c>
    </row>
    <row r="151" spans="1:2" x14ac:dyDescent="0.2">
      <c r="A151" s="74" t="s">
        <v>613</v>
      </c>
      <c r="B151" s="75" t="s">
        <v>460</v>
      </c>
    </row>
    <row r="152" spans="1:2" x14ac:dyDescent="0.2">
      <c r="A152" s="74" t="s">
        <v>614</v>
      </c>
      <c r="B152" s="75" t="s">
        <v>460</v>
      </c>
    </row>
    <row r="153" spans="1:2" x14ac:dyDescent="0.2">
      <c r="A153" s="74" t="s">
        <v>615</v>
      </c>
      <c r="B153" s="75" t="s">
        <v>459</v>
      </c>
    </row>
    <row r="154" spans="1:2" x14ac:dyDescent="0.2">
      <c r="A154" s="74" t="s">
        <v>616</v>
      </c>
      <c r="B154" s="75" t="s">
        <v>595</v>
      </c>
    </row>
    <row r="155" spans="1:2" x14ac:dyDescent="0.2">
      <c r="A155" s="74" t="s">
        <v>617</v>
      </c>
      <c r="B155" s="75" t="s">
        <v>460</v>
      </c>
    </row>
    <row r="156" spans="1:2" x14ac:dyDescent="0.2">
      <c r="A156" s="74" t="s">
        <v>618</v>
      </c>
      <c r="B156" s="75" t="s">
        <v>526</v>
      </c>
    </row>
    <row r="157" spans="1:2" x14ac:dyDescent="0.2">
      <c r="A157" s="74" t="s">
        <v>619</v>
      </c>
      <c r="B157" s="75" t="s">
        <v>443</v>
      </c>
    </row>
    <row r="158" spans="1:2" x14ac:dyDescent="0.2">
      <c r="A158" s="74" t="s">
        <v>620</v>
      </c>
      <c r="B158" s="75" t="s">
        <v>443</v>
      </c>
    </row>
    <row r="159" spans="1:2" x14ac:dyDescent="0.2">
      <c r="A159" s="74" t="s">
        <v>621</v>
      </c>
      <c r="B159" s="75" t="s">
        <v>663</v>
      </c>
    </row>
    <row r="160" spans="1:2" x14ac:dyDescent="0.2">
      <c r="A160" s="74" t="s">
        <v>622</v>
      </c>
      <c r="B160" s="75" t="s">
        <v>443</v>
      </c>
    </row>
    <row r="161" spans="1:2" x14ac:dyDescent="0.2">
      <c r="A161" s="74" t="s">
        <v>623</v>
      </c>
      <c r="B161" s="75" t="s">
        <v>460</v>
      </c>
    </row>
    <row r="162" spans="1:2" x14ac:dyDescent="0.2">
      <c r="A162" s="74" t="s">
        <v>624</v>
      </c>
      <c r="B162" s="75" t="s">
        <v>460</v>
      </c>
    </row>
    <row r="163" spans="1:2" x14ac:dyDescent="0.2">
      <c r="A163" s="74" t="s">
        <v>625</v>
      </c>
      <c r="B163" s="75" t="s">
        <v>459</v>
      </c>
    </row>
    <row r="164" spans="1:2" x14ac:dyDescent="0.2">
      <c r="A164" s="74" t="s">
        <v>626</v>
      </c>
      <c r="B164" s="75" t="s">
        <v>526</v>
      </c>
    </row>
    <row r="165" spans="1:2" x14ac:dyDescent="0.2">
      <c r="A165" s="74" t="s">
        <v>627</v>
      </c>
      <c r="B165" s="75" t="s">
        <v>594</v>
      </c>
    </row>
    <row r="166" spans="1:2" x14ac:dyDescent="0.2">
      <c r="A166" s="74" t="s">
        <v>628</v>
      </c>
      <c r="B166" s="75" t="s">
        <v>594</v>
      </c>
    </row>
    <row r="167" spans="1:2" x14ac:dyDescent="0.2">
      <c r="A167" s="74" t="s">
        <v>629</v>
      </c>
      <c r="B167" s="75" t="s">
        <v>527</v>
      </c>
    </row>
    <row r="168" spans="1:2" x14ac:dyDescent="0.2">
      <c r="A168" s="74" t="s">
        <v>630</v>
      </c>
      <c r="B168" s="75" t="s">
        <v>443</v>
      </c>
    </row>
    <row r="169" spans="1:2" x14ac:dyDescent="0.2">
      <c r="A169" s="74" t="s">
        <v>631</v>
      </c>
      <c r="B169" s="75" t="s">
        <v>443</v>
      </c>
    </row>
    <row r="170" spans="1:2" x14ac:dyDescent="0.2">
      <c r="A170" s="74" t="s">
        <v>632</v>
      </c>
      <c r="B170" s="75" t="s">
        <v>460</v>
      </c>
    </row>
    <row r="171" spans="1:2" x14ac:dyDescent="0.2">
      <c r="A171" s="74" t="s">
        <v>633</v>
      </c>
      <c r="B171" s="75" t="s">
        <v>460</v>
      </c>
    </row>
    <row r="172" spans="1:2" x14ac:dyDescent="0.2">
      <c r="A172" s="74" t="s">
        <v>634</v>
      </c>
      <c r="B172" s="75" t="s">
        <v>597</v>
      </c>
    </row>
    <row r="173" spans="1:2" x14ac:dyDescent="0.2">
      <c r="A173" s="74" t="s">
        <v>635</v>
      </c>
      <c r="B173" s="75" t="s">
        <v>460</v>
      </c>
    </row>
    <row r="174" spans="1:2" x14ac:dyDescent="0.2">
      <c r="A174" s="74" t="s">
        <v>636</v>
      </c>
      <c r="B174" s="75" t="s">
        <v>459</v>
      </c>
    </row>
    <row r="175" spans="1:2" x14ac:dyDescent="0.2">
      <c r="A175" s="74" t="s">
        <v>637</v>
      </c>
      <c r="B175" s="75" t="s">
        <v>458</v>
      </c>
    </row>
    <row r="176" spans="1:2" x14ac:dyDescent="0.2">
      <c r="A176" s="74" t="s">
        <v>638</v>
      </c>
      <c r="B176" s="75" t="s">
        <v>664</v>
      </c>
    </row>
    <row r="177" spans="1:2" x14ac:dyDescent="0.2">
      <c r="A177" s="74" t="s">
        <v>639</v>
      </c>
      <c r="B177" s="75" t="s">
        <v>460</v>
      </c>
    </row>
    <row r="178" spans="1:2" x14ac:dyDescent="0.2">
      <c r="A178" s="74" t="s">
        <v>640</v>
      </c>
      <c r="B178" s="75" t="s">
        <v>525</v>
      </c>
    </row>
    <row r="179" spans="1:2" x14ac:dyDescent="0.2">
      <c r="A179" s="74" t="s">
        <v>641</v>
      </c>
      <c r="B179" s="75" t="s">
        <v>527</v>
      </c>
    </row>
    <row r="180" spans="1:2" x14ac:dyDescent="0.2">
      <c r="A180" s="74" t="s">
        <v>642</v>
      </c>
      <c r="B180" s="75" t="s">
        <v>594</v>
      </c>
    </row>
    <row r="181" spans="1:2" x14ac:dyDescent="0.2">
      <c r="A181" s="74" t="s">
        <v>643</v>
      </c>
      <c r="B181" s="75" t="s">
        <v>527</v>
      </c>
    </row>
    <row r="182" spans="1:2" x14ac:dyDescent="0.2">
      <c r="A182" s="74" t="s">
        <v>644</v>
      </c>
      <c r="B182" s="75" t="s">
        <v>527</v>
      </c>
    </row>
    <row r="183" spans="1:2" x14ac:dyDescent="0.2">
      <c r="A183" s="74" t="s">
        <v>645</v>
      </c>
      <c r="B183" s="75" t="s">
        <v>460</v>
      </c>
    </row>
    <row r="184" spans="1:2" x14ac:dyDescent="0.2">
      <c r="A184" s="74" t="s">
        <v>646</v>
      </c>
      <c r="B184" s="75" t="s">
        <v>460</v>
      </c>
    </row>
    <row r="185" spans="1:2" x14ac:dyDescent="0.2">
      <c r="A185" s="74" t="s">
        <v>647</v>
      </c>
      <c r="B185" s="75" t="s">
        <v>459</v>
      </c>
    </row>
    <row r="186" spans="1:2" x14ac:dyDescent="0.2">
      <c r="A186" s="74" t="s">
        <v>648</v>
      </c>
      <c r="B186" s="75" t="s">
        <v>459</v>
      </c>
    </row>
    <row r="187" spans="1:2" x14ac:dyDescent="0.2">
      <c r="A187" s="74" t="s">
        <v>649</v>
      </c>
      <c r="B187" s="75" t="s">
        <v>526</v>
      </c>
    </row>
    <row r="188" spans="1:2" x14ac:dyDescent="0.2">
      <c r="A188" s="74" t="s">
        <v>650</v>
      </c>
      <c r="B188" s="75" t="s">
        <v>458</v>
      </c>
    </row>
    <row r="189" spans="1:2" x14ac:dyDescent="0.2">
      <c r="A189" s="74" t="s">
        <v>651</v>
      </c>
      <c r="B189" s="75" t="s">
        <v>459</v>
      </c>
    </row>
    <row r="190" spans="1:2" x14ac:dyDescent="0.2">
      <c r="A190" s="74" t="s">
        <v>652</v>
      </c>
      <c r="B190" s="75" t="s">
        <v>461</v>
      </c>
    </row>
    <row r="191" spans="1:2" x14ac:dyDescent="0.2">
      <c r="A191" s="74" t="s">
        <v>653</v>
      </c>
      <c r="B191" s="75" t="s">
        <v>665</v>
      </c>
    </row>
    <row r="192" spans="1:2" x14ac:dyDescent="0.2">
      <c r="A192" s="74" t="s">
        <v>654</v>
      </c>
      <c r="B192" s="75" t="s">
        <v>443</v>
      </c>
    </row>
    <row r="193" spans="1:2" x14ac:dyDescent="0.2">
      <c r="A193" s="74" t="s">
        <v>655</v>
      </c>
      <c r="B193" s="75" t="s">
        <v>526</v>
      </c>
    </row>
    <row r="194" spans="1:2" x14ac:dyDescent="0.2">
      <c r="A194" s="74" t="s">
        <v>656</v>
      </c>
      <c r="B194" s="75" t="s">
        <v>443</v>
      </c>
    </row>
    <row r="195" spans="1:2" x14ac:dyDescent="0.2">
      <c r="A195" s="74" t="s">
        <v>657</v>
      </c>
      <c r="B195" s="75" t="s">
        <v>526</v>
      </c>
    </row>
    <row r="196" spans="1:2" x14ac:dyDescent="0.2">
      <c r="A196" s="74" t="s">
        <v>658</v>
      </c>
      <c r="B196" s="75" t="s">
        <v>526</v>
      </c>
    </row>
    <row r="197" spans="1:2" x14ac:dyDescent="0.2">
      <c r="A197" s="74" t="s">
        <v>659</v>
      </c>
      <c r="B197" s="75" t="s">
        <v>526</v>
      </c>
    </row>
    <row r="198" spans="1:2" x14ac:dyDescent="0.2">
      <c r="A198" s="74" t="s">
        <v>660</v>
      </c>
      <c r="B198" s="75" t="s">
        <v>526</v>
      </c>
    </row>
    <row r="199" spans="1:2" x14ac:dyDescent="0.2">
      <c r="A199" s="74" t="s">
        <v>666</v>
      </c>
      <c r="B199" s="75" t="s">
        <v>526</v>
      </c>
    </row>
    <row r="200" spans="1:2" x14ac:dyDescent="0.2">
      <c r="A200" s="74" t="s">
        <v>667</v>
      </c>
      <c r="B200" s="75" t="s">
        <v>459</v>
      </c>
    </row>
    <row r="201" spans="1:2" x14ac:dyDescent="0.2">
      <c r="A201" s="74" t="s">
        <v>668</v>
      </c>
      <c r="B201" s="75" t="s">
        <v>443</v>
      </c>
    </row>
    <row r="202" spans="1:2" x14ac:dyDescent="0.2">
      <c r="A202" s="74" t="s">
        <v>669</v>
      </c>
      <c r="B202" s="75" t="s">
        <v>458</v>
      </c>
    </row>
    <row r="203" spans="1:2" x14ac:dyDescent="0.2">
      <c r="A203" s="74" t="s">
        <v>670</v>
      </c>
      <c r="B203" s="75" t="s">
        <v>443</v>
      </c>
    </row>
    <row r="204" spans="1:2" x14ac:dyDescent="0.2">
      <c r="A204" s="74" t="s">
        <v>671</v>
      </c>
      <c r="B204" s="75" t="s">
        <v>460</v>
      </c>
    </row>
    <row r="205" spans="1:2" x14ac:dyDescent="0.2">
      <c r="A205" s="74" t="s">
        <v>672</v>
      </c>
      <c r="B205" s="75" t="s">
        <v>443</v>
      </c>
    </row>
    <row r="206" spans="1:2" x14ac:dyDescent="0.2">
      <c r="A206" s="74" t="s">
        <v>673</v>
      </c>
      <c r="B206" s="75" t="s">
        <v>443</v>
      </c>
    </row>
    <row r="207" spans="1:2" x14ac:dyDescent="0.2">
      <c r="A207" s="74" t="s">
        <v>674</v>
      </c>
      <c r="B207" s="75" t="s">
        <v>443</v>
      </c>
    </row>
    <row r="208" spans="1:2" x14ac:dyDescent="0.2">
      <c r="A208" s="74" t="s">
        <v>675</v>
      </c>
      <c r="B208" s="75" t="s">
        <v>526</v>
      </c>
    </row>
    <row r="209" spans="1:2" x14ac:dyDescent="0.2">
      <c r="A209" s="74" t="s">
        <v>676</v>
      </c>
      <c r="B209" s="75" t="s">
        <v>461</v>
      </c>
    </row>
    <row r="210" spans="1:2" x14ac:dyDescent="0.2">
      <c r="A210" s="74" t="s">
        <v>677</v>
      </c>
      <c r="B210" s="75" t="s">
        <v>461</v>
      </c>
    </row>
    <row r="211" spans="1:2" x14ac:dyDescent="0.2">
      <c r="A211" s="74" t="s">
        <v>678</v>
      </c>
      <c r="B211" s="75" t="s">
        <v>460</v>
      </c>
    </row>
    <row r="212" spans="1:2" x14ac:dyDescent="0.2">
      <c r="A212" s="74" t="s">
        <v>679</v>
      </c>
      <c r="B212" s="75" t="s">
        <v>443</v>
      </c>
    </row>
    <row r="213" spans="1:2" x14ac:dyDescent="0.2">
      <c r="A213" s="74" t="s">
        <v>680</v>
      </c>
      <c r="B213" s="75" t="s">
        <v>661</v>
      </c>
    </row>
    <row r="214" spans="1:2" x14ac:dyDescent="0.2">
      <c r="A214" s="74" t="s">
        <v>681</v>
      </c>
      <c r="B214" s="75" t="s">
        <v>460</v>
      </c>
    </row>
    <row r="215" spans="1:2" x14ac:dyDescent="0.2">
      <c r="A215" s="74" t="s">
        <v>682</v>
      </c>
      <c r="B215" s="75" t="s">
        <v>460</v>
      </c>
    </row>
    <row r="216" spans="1:2" x14ac:dyDescent="0.2">
      <c r="A216" s="74" t="s">
        <v>683</v>
      </c>
      <c r="B216" s="75" t="s">
        <v>443</v>
      </c>
    </row>
    <row r="217" spans="1:2" x14ac:dyDescent="0.2">
      <c r="A217" s="74" t="s">
        <v>684</v>
      </c>
      <c r="B217" s="75" t="s">
        <v>459</v>
      </c>
    </row>
    <row r="218" spans="1:2" x14ac:dyDescent="0.2">
      <c r="A218" s="74" t="s">
        <v>685</v>
      </c>
      <c r="B218" s="75" t="s">
        <v>460</v>
      </c>
    </row>
    <row r="219" spans="1:2" x14ac:dyDescent="0.2">
      <c r="A219" s="74" t="s">
        <v>686</v>
      </c>
      <c r="B219" s="75" t="s">
        <v>525</v>
      </c>
    </row>
    <row r="220" spans="1:2" x14ac:dyDescent="0.2">
      <c r="A220" s="74" t="s">
        <v>687</v>
      </c>
      <c r="B220" s="75" t="s">
        <v>526</v>
      </c>
    </row>
    <row r="221" spans="1:2" x14ac:dyDescent="0.2">
      <c r="A221" s="74" t="s">
        <v>688</v>
      </c>
      <c r="B221" s="75" t="s">
        <v>460</v>
      </c>
    </row>
    <row r="222" spans="1:2" x14ac:dyDescent="0.2">
      <c r="A222" s="74" t="s">
        <v>689</v>
      </c>
      <c r="B222" s="75" t="s">
        <v>443</v>
      </c>
    </row>
    <row r="223" spans="1:2" x14ac:dyDescent="0.2">
      <c r="A223" s="74" t="s">
        <v>690</v>
      </c>
      <c r="B223" s="75" t="s">
        <v>459</v>
      </c>
    </row>
    <row r="224" spans="1:2" x14ac:dyDescent="0.2">
      <c r="A224" s="74" t="s">
        <v>691</v>
      </c>
      <c r="B224" s="75" t="s">
        <v>459</v>
      </c>
    </row>
    <row r="225" spans="1:2" x14ac:dyDescent="0.2">
      <c r="A225" s="74" t="s">
        <v>692</v>
      </c>
      <c r="B225" s="75" t="s">
        <v>597</v>
      </c>
    </row>
    <row r="226" spans="1:2" x14ac:dyDescent="0.2">
      <c r="A226" s="74" t="s">
        <v>693</v>
      </c>
      <c r="B226" s="75" t="s">
        <v>595</v>
      </c>
    </row>
    <row r="227" spans="1:2" x14ac:dyDescent="0.2">
      <c r="A227" s="74" t="s">
        <v>694</v>
      </c>
      <c r="B227" s="75" t="s">
        <v>458</v>
      </c>
    </row>
    <row r="228" spans="1:2" x14ac:dyDescent="0.2">
      <c r="A228" s="74" t="s">
        <v>695</v>
      </c>
      <c r="B228" s="75" t="s">
        <v>443</v>
      </c>
    </row>
    <row r="229" spans="1:2" x14ac:dyDescent="0.2">
      <c r="A229" s="74" t="s">
        <v>696</v>
      </c>
      <c r="B229" s="75" t="s">
        <v>460</v>
      </c>
    </row>
    <row r="230" spans="1:2" x14ac:dyDescent="0.2">
      <c r="A230" s="74" t="s">
        <v>697</v>
      </c>
      <c r="B230" s="75" t="s">
        <v>460</v>
      </c>
    </row>
    <row r="231" spans="1:2" x14ac:dyDescent="0.2">
      <c r="A231" s="74" t="s">
        <v>698</v>
      </c>
      <c r="B231" s="75" t="s">
        <v>443</v>
      </c>
    </row>
    <row r="232" spans="1:2" x14ac:dyDescent="0.2">
      <c r="A232" s="74" t="s">
        <v>699</v>
      </c>
      <c r="B232" s="75" t="s">
        <v>460</v>
      </c>
    </row>
    <row r="233" spans="1:2" x14ac:dyDescent="0.2">
      <c r="A233" s="74" t="s">
        <v>700</v>
      </c>
      <c r="B233" s="75" t="s">
        <v>460</v>
      </c>
    </row>
    <row r="234" spans="1:2" x14ac:dyDescent="0.2">
      <c r="A234" s="74" t="s">
        <v>701</v>
      </c>
      <c r="B234" s="75" t="s">
        <v>526</v>
      </c>
    </row>
    <row r="235" spans="1:2" x14ac:dyDescent="0.2">
      <c r="A235" s="74" t="s">
        <v>702</v>
      </c>
      <c r="B235" s="75" t="s">
        <v>443</v>
      </c>
    </row>
    <row r="236" spans="1:2" x14ac:dyDescent="0.2">
      <c r="A236" s="74" t="s">
        <v>703</v>
      </c>
      <c r="B236" s="75" t="s">
        <v>727</v>
      </c>
    </row>
    <row r="237" spans="1:2" x14ac:dyDescent="0.2">
      <c r="A237" s="74" t="s">
        <v>704</v>
      </c>
      <c r="B237" s="75" t="s">
        <v>458</v>
      </c>
    </row>
    <row r="238" spans="1:2" x14ac:dyDescent="0.2">
      <c r="A238" s="74" t="s">
        <v>705</v>
      </c>
      <c r="B238" s="75" t="s">
        <v>526</v>
      </c>
    </row>
    <row r="239" spans="1:2" x14ac:dyDescent="0.2">
      <c r="A239" s="74" t="s">
        <v>706</v>
      </c>
      <c r="B239" s="75" t="s">
        <v>460</v>
      </c>
    </row>
    <row r="240" spans="1:2" x14ac:dyDescent="0.2">
      <c r="A240" s="74" t="s">
        <v>707</v>
      </c>
      <c r="B240" s="75" t="s">
        <v>443</v>
      </c>
    </row>
    <row r="241" spans="1:2" x14ac:dyDescent="0.2">
      <c r="A241" s="74" t="s">
        <v>708</v>
      </c>
      <c r="B241" s="75" t="s">
        <v>458</v>
      </c>
    </row>
    <row r="242" spans="1:2" x14ac:dyDescent="0.2">
      <c r="A242" s="74" t="s">
        <v>709</v>
      </c>
      <c r="B242" s="75" t="s">
        <v>458</v>
      </c>
    </row>
    <row r="243" spans="1:2" x14ac:dyDescent="0.2">
      <c r="A243" s="74" t="s">
        <v>710</v>
      </c>
      <c r="B243" s="75" t="s">
        <v>459</v>
      </c>
    </row>
    <row r="244" spans="1:2" x14ac:dyDescent="0.2">
      <c r="A244" s="74" t="s">
        <v>711</v>
      </c>
      <c r="B244" s="75" t="s">
        <v>526</v>
      </c>
    </row>
    <row r="245" spans="1:2" x14ac:dyDescent="0.2">
      <c r="A245" s="74" t="s">
        <v>712</v>
      </c>
      <c r="B245" s="75" t="s">
        <v>526</v>
      </c>
    </row>
    <row r="246" spans="1:2" x14ac:dyDescent="0.2">
      <c r="A246" s="74" t="s">
        <v>713</v>
      </c>
      <c r="B246" s="75" t="s">
        <v>527</v>
      </c>
    </row>
    <row r="247" spans="1:2" x14ac:dyDescent="0.2">
      <c r="A247" s="74" t="s">
        <v>714</v>
      </c>
      <c r="B247" s="75" t="s">
        <v>458</v>
      </c>
    </row>
    <row r="248" spans="1:2" x14ac:dyDescent="0.2">
      <c r="A248" s="74" t="s">
        <v>715</v>
      </c>
      <c r="B248" s="75" t="s">
        <v>460</v>
      </c>
    </row>
    <row r="249" spans="1:2" x14ac:dyDescent="0.2">
      <c r="A249" s="74" t="s">
        <v>716</v>
      </c>
      <c r="B249" s="75" t="s">
        <v>459</v>
      </c>
    </row>
    <row r="250" spans="1:2" x14ac:dyDescent="0.2">
      <c r="A250" s="74" t="s">
        <v>717</v>
      </c>
      <c r="B250" s="75" t="s">
        <v>728</v>
      </c>
    </row>
    <row r="251" spans="1:2" x14ac:dyDescent="0.2">
      <c r="A251" s="74" t="s">
        <v>718</v>
      </c>
      <c r="B251" s="75" t="s">
        <v>443</v>
      </c>
    </row>
    <row r="252" spans="1:2" x14ac:dyDescent="0.2">
      <c r="A252" s="74" t="s">
        <v>719</v>
      </c>
      <c r="B252" s="75" t="s">
        <v>460</v>
      </c>
    </row>
    <row r="253" spans="1:2" x14ac:dyDescent="0.2">
      <c r="A253" s="74" t="s">
        <v>720</v>
      </c>
      <c r="B253" s="75" t="s">
        <v>526</v>
      </c>
    </row>
    <row r="254" spans="1:2" x14ac:dyDescent="0.2">
      <c r="A254" s="74" t="s">
        <v>721</v>
      </c>
      <c r="B254" s="75" t="s">
        <v>460</v>
      </c>
    </row>
    <row r="255" spans="1:2" x14ac:dyDescent="0.2">
      <c r="A255" s="74" t="s">
        <v>722</v>
      </c>
      <c r="B255" s="75" t="s">
        <v>443</v>
      </c>
    </row>
    <row r="256" spans="1:2" x14ac:dyDescent="0.2">
      <c r="A256" s="74" t="s">
        <v>723</v>
      </c>
      <c r="B256" s="75" t="s">
        <v>460</v>
      </c>
    </row>
    <row r="257" spans="1:2" x14ac:dyDescent="0.2">
      <c r="A257" s="74" t="s">
        <v>724</v>
      </c>
      <c r="B257" s="75" t="s">
        <v>525</v>
      </c>
    </row>
    <row r="258" spans="1:2" x14ac:dyDescent="0.2">
      <c r="A258" s="74" t="s">
        <v>725</v>
      </c>
      <c r="B258" s="75" t="s">
        <v>443</v>
      </c>
    </row>
    <row r="259" spans="1:2" x14ac:dyDescent="0.2">
      <c r="A259" s="74" t="s">
        <v>726</v>
      </c>
      <c r="B259" s="75" t="s">
        <v>443</v>
      </c>
    </row>
  </sheetData>
  <autoFilter ref="A9:B259"/>
  <mergeCells count="21">
    <mergeCell ref="C40:T40"/>
    <mergeCell ref="C41:T41"/>
    <mergeCell ref="C47:T47"/>
    <mergeCell ref="C48:T48"/>
    <mergeCell ref="C49:T49"/>
    <mergeCell ref="C42:T42"/>
    <mergeCell ref="C43:T43"/>
    <mergeCell ref="C45:T45"/>
    <mergeCell ref="C46:T46"/>
    <mergeCell ref="C39:T39"/>
    <mergeCell ref="E2:G2"/>
    <mergeCell ref="E3:G3"/>
    <mergeCell ref="E4:G4"/>
    <mergeCell ref="E5:G5"/>
    <mergeCell ref="C32:T32"/>
    <mergeCell ref="C34:T34"/>
    <mergeCell ref="C35:T35"/>
    <mergeCell ref="C31:T31"/>
    <mergeCell ref="C36:T36"/>
    <mergeCell ref="C37:T37"/>
    <mergeCell ref="C38:T38"/>
  </mergeCells>
  <phoneticPr fontId="0" type="noConversion"/>
  <dataValidations count="1">
    <dataValidation type="list" allowBlank="1" showInputMessage="1" sqref="C9:C21">
      <formula1>IF(C9&lt;&gt;"",OFFSET(F_machine,MATCH(C9&amp;"*",F_machine,0)-1,,COUNTIF(F_machine,C9&amp;"*"),1),F_machine)</formula1>
    </dataValidation>
  </dataValidations>
  <printOptions horizontalCentered="1"/>
  <pageMargins left="0.39370078740157483" right="0.39370078740157483" top="0.59055118110236227" bottom="0.59055118110236227" header="0.37" footer="0.28999999999999998"/>
  <pageSetup paperSize="9" scale="79" orientation="landscape" r:id="rId1"/>
  <headerFooter alignWithMargins="0">
    <oddHeader>&amp;LMaintenance Budget Estimate</oddHeader>
    <oddFooter>&amp;L&amp;F&amp;C&amp;1#&amp;"Arial"&amp;9 Public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H456"/>
  <sheetViews>
    <sheetView topLeftCell="A205" workbookViewId="0">
      <selection activeCell="G229" sqref="G229"/>
    </sheetView>
  </sheetViews>
  <sheetFormatPr defaultColWidth="44.140625" defaultRowHeight="12.75" x14ac:dyDescent="0.2"/>
  <cols>
    <col min="1" max="1" width="40.42578125" customWidth="1"/>
    <col min="2" max="2" width="5.140625" bestFit="1" customWidth="1"/>
    <col min="3" max="4" width="10.7109375" customWidth="1"/>
    <col min="5" max="5" width="11.140625" style="68" bestFit="1" customWidth="1"/>
    <col min="6" max="7" width="10.7109375" customWidth="1"/>
    <col min="8" max="8" width="11.140625" style="68" bestFit="1" customWidth="1"/>
    <col min="9" max="10" width="10.7109375" customWidth="1"/>
    <col min="11" max="11" width="11.140625" bestFit="1" customWidth="1"/>
    <col min="12" max="13" width="10.7109375" customWidth="1"/>
    <col min="14" max="14" width="11.140625" style="68" bestFit="1" customWidth="1"/>
    <col min="15" max="16" width="10.7109375" customWidth="1"/>
    <col min="17" max="17" width="11.140625" style="68" bestFit="1" customWidth="1"/>
    <col min="18" max="18" width="8.85546875" bestFit="1" customWidth="1"/>
    <col min="19" max="19" width="9" bestFit="1" customWidth="1"/>
    <col min="20" max="20" width="11.140625" style="68" bestFit="1" customWidth="1"/>
    <col min="21" max="22" width="8.85546875" bestFit="1" customWidth="1"/>
    <col min="23" max="23" width="13.140625" style="68" customWidth="1"/>
    <col min="24" max="24" width="8.85546875" bestFit="1" customWidth="1"/>
    <col min="25" max="25" width="9" bestFit="1" customWidth="1"/>
    <col min="26" max="26" width="11.140625" style="68" bestFit="1" customWidth="1"/>
    <col min="27" max="27" width="8.85546875" bestFit="1" customWidth="1"/>
    <col min="28" max="28" width="9" bestFit="1" customWidth="1"/>
    <col min="29" max="29" width="11.140625" style="68" bestFit="1" customWidth="1"/>
    <col min="30" max="30" width="9" customWidth="1"/>
    <col min="31" max="31" width="9" bestFit="1" customWidth="1"/>
    <col min="32" max="32" width="11.140625" style="68" bestFit="1" customWidth="1"/>
    <col min="33" max="33" width="31.7109375" customWidth="1"/>
  </cols>
  <sheetData>
    <row r="1" spans="1:33" x14ac:dyDescent="0.2">
      <c r="B1" t="s">
        <v>21</v>
      </c>
      <c r="C1" s="32">
        <v>1.1200000000000001</v>
      </c>
    </row>
    <row r="4" spans="1:33" x14ac:dyDescent="0.2">
      <c r="A4" t="s">
        <v>20</v>
      </c>
    </row>
    <row r="6" spans="1:33" s="28" customFormat="1" ht="22.5" customHeight="1" x14ac:dyDescent="0.2">
      <c r="A6" s="16" t="s">
        <v>19</v>
      </c>
      <c r="B6" s="45"/>
      <c r="C6" s="46">
        <v>3000</v>
      </c>
      <c r="D6" s="46">
        <v>6000</v>
      </c>
      <c r="E6" s="69" t="s">
        <v>6</v>
      </c>
      <c r="F6" s="46">
        <v>9000</v>
      </c>
      <c r="G6" s="46">
        <v>12000</v>
      </c>
      <c r="H6" s="69" t="s">
        <v>7</v>
      </c>
      <c r="I6" s="46">
        <v>15000</v>
      </c>
      <c r="J6" s="46">
        <v>18000</v>
      </c>
      <c r="K6" s="46" t="s">
        <v>8</v>
      </c>
      <c r="L6" s="46">
        <v>21000</v>
      </c>
      <c r="M6" s="46">
        <v>24000</v>
      </c>
      <c r="N6" s="69" t="s">
        <v>9</v>
      </c>
      <c r="O6" s="46">
        <v>27000</v>
      </c>
      <c r="P6" s="46">
        <v>30000</v>
      </c>
      <c r="Q6" s="69" t="s">
        <v>10</v>
      </c>
      <c r="R6" s="46">
        <f>P6+3000</f>
        <v>33000</v>
      </c>
      <c r="S6" s="46">
        <f t="shared" ref="S6:AE6" si="0">R6+3000</f>
        <v>36000</v>
      </c>
      <c r="T6" s="69" t="s">
        <v>396</v>
      </c>
      <c r="U6" s="46">
        <f>S6+3000</f>
        <v>39000</v>
      </c>
      <c r="V6" s="46">
        <f t="shared" si="0"/>
        <v>42000</v>
      </c>
      <c r="W6" s="69" t="s">
        <v>397</v>
      </c>
      <c r="X6" s="46">
        <f>V6+3000</f>
        <v>45000</v>
      </c>
      <c r="Y6" s="46">
        <f t="shared" si="0"/>
        <v>48000</v>
      </c>
      <c r="Z6" s="69" t="s">
        <v>398</v>
      </c>
      <c r="AA6" s="46">
        <f>Y6+3000</f>
        <v>51000</v>
      </c>
      <c r="AB6" s="46">
        <f t="shared" si="0"/>
        <v>54000</v>
      </c>
      <c r="AC6" s="69" t="s">
        <v>399</v>
      </c>
      <c r="AD6" s="46">
        <f>AB6+3000</f>
        <v>57000</v>
      </c>
      <c r="AE6" s="46">
        <f t="shared" si="0"/>
        <v>60000</v>
      </c>
      <c r="AF6" s="72" t="s">
        <v>400</v>
      </c>
      <c r="AG6" s="48" t="s">
        <v>349</v>
      </c>
    </row>
    <row r="7" spans="1:33" x14ac:dyDescent="0.2">
      <c r="A7" s="20" t="s">
        <v>426</v>
      </c>
      <c r="B7" s="21"/>
      <c r="C7" s="22">
        <v>9846.1</v>
      </c>
      <c r="D7" s="22">
        <v>44112.66</v>
      </c>
      <c r="E7" s="70">
        <f>SUM(C7:D7)</f>
        <v>53958.76</v>
      </c>
      <c r="F7" s="22">
        <v>9846.1</v>
      </c>
      <c r="G7" s="22">
        <v>80097.67</v>
      </c>
      <c r="H7" s="70">
        <f>SUM(F7:G7)</f>
        <v>89943.77</v>
      </c>
      <c r="I7" s="22">
        <v>9846.1</v>
      </c>
      <c r="J7" s="22">
        <v>77933.83</v>
      </c>
      <c r="K7" s="70">
        <f>SUM(I7:J7)</f>
        <v>87779.930000000008</v>
      </c>
      <c r="L7" s="22">
        <v>9846.1</v>
      </c>
      <c r="M7" s="22">
        <v>79068.820000000007</v>
      </c>
      <c r="N7" s="70">
        <f>SUM(L7:M7)</f>
        <v>88914.920000000013</v>
      </c>
      <c r="O7" s="22">
        <v>9846.1</v>
      </c>
      <c r="P7" s="22">
        <v>45141.51</v>
      </c>
      <c r="Q7" s="70">
        <f>SUM(O7:P7)</f>
        <v>54987.61</v>
      </c>
      <c r="R7" s="22"/>
      <c r="S7" s="22"/>
      <c r="T7" s="70">
        <f>SUM(R7:S7)</f>
        <v>0</v>
      </c>
      <c r="U7" s="22"/>
      <c r="V7" s="22"/>
      <c r="W7" s="70">
        <f>SUM(U7:V7)</f>
        <v>0</v>
      </c>
      <c r="X7" s="22"/>
      <c r="Y7" s="22"/>
      <c r="Z7" s="70">
        <f>SUM(X7:Y7)</f>
        <v>0</v>
      </c>
      <c r="AA7" s="22"/>
      <c r="AB7" s="22"/>
      <c r="AC7" s="70">
        <f>SUM(AA7:AB7)</f>
        <v>0</v>
      </c>
      <c r="AD7" s="22"/>
      <c r="AE7" s="22">
        <v>127709</v>
      </c>
      <c r="AF7" s="70">
        <f>SUM(AD7:AE7)</f>
        <v>127709</v>
      </c>
      <c r="AG7" s="52">
        <f>AVERAGE(C7:AF7)</f>
        <v>47932.760952380951</v>
      </c>
    </row>
    <row r="8" spans="1:33" x14ac:dyDescent="0.2">
      <c r="A8" s="33" t="s">
        <v>54</v>
      </c>
      <c r="B8" s="21"/>
      <c r="C8" s="22">
        <v>7153</v>
      </c>
      <c r="D8" s="22">
        <v>48332</v>
      </c>
      <c r="E8" s="70">
        <f t="shared" ref="E8:E71" si="1">SUM(C8:D8)</f>
        <v>55485</v>
      </c>
      <c r="F8" s="22">
        <v>7153</v>
      </c>
      <c r="G8" s="22">
        <v>93274</v>
      </c>
      <c r="H8" s="70">
        <f t="shared" ref="H8:H71" si="2">SUM(F8:G8)</f>
        <v>100427</v>
      </c>
      <c r="I8" s="22">
        <v>7153</v>
      </c>
      <c r="J8" s="22">
        <v>127709</v>
      </c>
      <c r="K8" s="70">
        <f t="shared" ref="K8:K71" si="3">SUM(I8:J8)</f>
        <v>134862</v>
      </c>
      <c r="L8" s="22">
        <v>7153</v>
      </c>
      <c r="M8" s="22">
        <v>93274</v>
      </c>
      <c r="N8" s="70">
        <f t="shared" ref="N8:N71" si="4">SUM(L8:M8)</f>
        <v>100427</v>
      </c>
      <c r="O8" s="22">
        <v>7153</v>
      </c>
      <c r="P8" s="22">
        <v>48332</v>
      </c>
      <c r="Q8" s="70">
        <f t="shared" ref="Q8:Q71" si="5">SUM(O8:P8)</f>
        <v>55485</v>
      </c>
      <c r="R8" s="22">
        <v>7153</v>
      </c>
      <c r="S8" s="22">
        <v>127709</v>
      </c>
      <c r="T8" s="70">
        <f t="shared" ref="T8:T71" si="6">SUM(R8:S8)</f>
        <v>134862</v>
      </c>
      <c r="U8" s="22">
        <v>7153</v>
      </c>
      <c r="V8" s="22">
        <v>48332</v>
      </c>
      <c r="W8" s="70">
        <f t="shared" ref="W8:W71" si="7">SUM(U8:V8)</f>
        <v>55485</v>
      </c>
      <c r="X8" s="22">
        <v>7153</v>
      </c>
      <c r="Y8" s="22">
        <v>93274</v>
      </c>
      <c r="Z8" s="70">
        <f t="shared" ref="Z8:Z71" si="8">SUM(X8:Y8)</f>
        <v>100427</v>
      </c>
      <c r="AA8" s="22">
        <v>7153</v>
      </c>
      <c r="AB8" s="22">
        <v>48332</v>
      </c>
      <c r="AC8" s="70">
        <f t="shared" ref="AC8:AC71" si="9">SUM(AA8:AB8)</f>
        <v>55485</v>
      </c>
      <c r="AD8" s="22">
        <v>7153</v>
      </c>
      <c r="AE8" s="22">
        <v>127709</v>
      </c>
      <c r="AF8" s="70">
        <f t="shared" ref="AF8:AF71" si="10">SUM(AD8:AE8)</f>
        <v>134862</v>
      </c>
      <c r="AG8" s="52">
        <f t="shared" ref="AG8:AG71" si="11">AVERAGE(C8:AF8)</f>
        <v>61853.8</v>
      </c>
    </row>
    <row r="9" spans="1:33" x14ac:dyDescent="0.2">
      <c r="A9" s="33" t="s">
        <v>342</v>
      </c>
      <c r="B9" s="21"/>
      <c r="C9" s="22">
        <v>0</v>
      </c>
      <c r="D9" s="22">
        <v>0</v>
      </c>
      <c r="E9" s="70">
        <f t="shared" si="1"/>
        <v>0</v>
      </c>
      <c r="F9" s="22">
        <v>0</v>
      </c>
      <c r="G9" s="22">
        <v>0</v>
      </c>
      <c r="H9" s="70">
        <f t="shared" si="2"/>
        <v>0</v>
      </c>
      <c r="I9" s="22">
        <v>0</v>
      </c>
      <c r="J9" s="22">
        <v>0</v>
      </c>
      <c r="K9" s="70">
        <f t="shared" si="3"/>
        <v>0</v>
      </c>
      <c r="L9" s="22">
        <v>0</v>
      </c>
      <c r="M9" s="22">
        <v>0</v>
      </c>
      <c r="N9" s="70">
        <f t="shared" si="4"/>
        <v>0</v>
      </c>
      <c r="O9" s="22">
        <v>0</v>
      </c>
      <c r="P9" s="22">
        <v>0</v>
      </c>
      <c r="Q9" s="70">
        <f t="shared" si="5"/>
        <v>0</v>
      </c>
      <c r="R9" s="22"/>
      <c r="S9" s="22"/>
      <c r="T9" s="70">
        <f t="shared" si="6"/>
        <v>0</v>
      </c>
      <c r="U9" s="22"/>
      <c r="V9" s="22"/>
      <c r="W9" s="70">
        <f t="shared" si="7"/>
        <v>0</v>
      </c>
      <c r="X9" s="22"/>
      <c r="Y9" s="22"/>
      <c r="Z9" s="70">
        <f t="shared" si="8"/>
        <v>0</v>
      </c>
      <c r="AA9" s="22"/>
      <c r="AB9" s="22"/>
      <c r="AC9" s="70">
        <f t="shared" si="9"/>
        <v>0</v>
      </c>
      <c r="AD9" s="22"/>
      <c r="AE9" s="22"/>
      <c r="AF9" s="70">
        <f t="shared" si="10"/>
        <v>0</v>
      </c>
      <c r="AG9" s="52">
        <f t="shared" si="11"/>
        <v>0</v>
      </c>
    </row>
    <row r="10" spans="1:33" x14ac:dyDescent="0.2">
      <c r="A10" s="33" t="s">
        <v>54</v>
      </c>
      <c r="B10" s="21"/>
      <c r="C10" s="22">
        <v>7153</v>
      </c>
      <c r="D10" s="22">
        <v>48332</v>
      </c>
      <c r="E10" s="70">
        <f t="shared" si="1"/>
        <v>55485</v>
      </c>
      <c r="F10" s="22">
        <v>7153</v>
      </c>
      <c r="G10" s="22">
        <v>93274</v>
      </c>
      <c r="H10" s="70">
        <f t="shared" si="2"/>
        <v>100427</v>
      </c>
      <c r="I10" s="22">
        <v>7153</v>
      </c>
      <c r="J10" s="22">
        <v>127709</v>
      </c>
      <c r="K10" s="70">
        <f t="shared" si="3"/>
        <v>134862</v>
      </c>
      <c r="L10" s="22">
        <v>7153</v>
      </c>
      <c r="M10" s="22">
        <v>93274</v>
      </c>
      <c r="N10" s="70">
        <f t="shared" si="4"/>
        <v>100427</v>
      </c>
      <c r="O10" s="22">
        <v>7153</v>
      </c>
      <c r="P10" s="22">
        <v>48332</v>
      </c>
      <c r="Q10" s="70">
        <f t="shared" si="5"/>
        <v>55485</v>
      </c>
      <c r="R10" s="22">
        <v>7153</v>
      </c>
      <c r="S10" s="22">
        <v>127709</v>
      </c>
      <c r="T10" s="70">
        <f t="shared" si="6"/>
        <v>134862</v>
      </c>
      <c r="U10" s="22">
        <v>7153</v>
      </c>
      <c r="V10" s="22">
        <v>48332</v>
      </c>
      <c r="W10" s="70">
        <f t="shared" si="7"/>
        <v>55485</v>
      </c>
      <c r="X10" s="22">
        <v>7153</v>
      </c>
      <c r="Y10" s="22">
        <v>93274</v>
      </c>
      <c r="Z10" s="70">
        <f t="shared" si="8"/>
        <v>100427</v>
      </c>
      <c r="AA10" s="22">
        <v>7153</v>
      </c>
      <c r="AB10" s="22">
        <v>48332</v>
      </c>
      <c r="AC10" s="70">
        <f t="shared" si="9"/>
        <v>55485</v>
      </c>
      <c r="AD10" s="22">
        <v>7153</v>
      </c>
      <c r="AE10" s="22">
        <v>127709</v>
      </c>
      <c r="AF10" s="70">
        <f t="shared" si="10"/>
        <v>134862</v>
      </c>
      <c r="AG10" s="52">
        <f t="shared" si="11"/>
        <v>61853.8</v>
      </c>
    </row>
    <row r="11" spans="1:33" x14ac:dyDescent="0.2">
      <c r="A11" s="61" t="s">
        <v>361</v>
      </c>
      <c r="B11" s="21"/>
      <c r="C11" s="22">
        <v>12080.14</v>
      </c>
      <c r="D11" s="22">
        <v>36899.67</v>
      </c>
      <c r="E11" s="70">
        <f t="shared" si="1"/>
        <v>48979.81</v>
      </c>
      <c r="F11" s="22">
        <v>32162.560000000001</v>
      </c>
      <c r="G11" s="22">
        <v>128038.34</v>
      </c>
      <c r="H11" s="70">
        <f t="shared" si="2"/>
        <v>160200.9</v>
      </c>
      <c r="I11" s="22">
        <v>12080.14</v>
      </c>
      <c r="J11" s="22">
        <v>157597.6</v>
      </c>
      <c r="K11" s="70">
        <f t="shared" si="3"/>
        <v>169677.74</v>
      </c>
      <c r="L11" s="22">
        <v>12080.14</v>
      </c>
      <c r="M11" s="22">
        <v>127393.22</v>
      </c>
      <c r="N11" s="70">
        <f t="shared" si="4"/>
        <v>139473.35999999999</v>
      </c>
      <c r="O11" s="22">
        <v>32162.560000000001</v>
      </c>
      <c r="P11" s="22">
        <v>37544.79</v>
      </c>
      <c r="Q11" s="70">
        <f t="shared" si="5"/>
        <v>69707.350000000006</v>
      </c>
      <c r="R11" s="22">
        <v>12080.14</v>
      </c>
      <c r="S11" s="22">
        <v>248091.15</v>
      </c>
      <c r="T11" s="70">
        <f t="shared" si="6"/>
        <v>260171.28999999998</v>
      </c>
      <c r="U11" s="22">
        <v>12080.14</v>
      </c>
      <c r="V11" s="22">
        <v>36899.67</v>
      </c>
      <c r="W11" s="70">
        <f t="shared" si="7"/>
        <v>48979.81</v>
      </c>
      <c r="X11" s="22">
        <v>32162.560000000001</v>
      </c>
      <c r="Y11" s="22">
        <v>128038.34</v>
      </c>
      <c r="Z11" s="70">
        <f t="shared" si="8"/>
        <v>160200.9</v>
      </c>
      <c r="AA11" s="22">
        <v>12080.14</v>
      </c>
      <c r="AB11" s="22">
        <v>157597.6</v>
      </c>
      <c r="AC11" s="70">
        <f t="shared" si="9"/>
        <v>169677.74</v>
      </c>
      <c r="AD11" s="22">
        <v>12080.14</v>
      </c>
      <c r="AE11" s="22">
        <v>127393.27</v>
      </c>
      <c r="AF11" s="70">
        <f t="shared" si="10"/>
        <v>139473.41</v>
      </c>
      <c r="AG11" s="52">
        <f t="shared" si="11"/>
        <v>91102.820666666667</v>
      </c>
    </row>
    <row r="12" spans="1:33" x14ac:dyDescent="0.2">
      <c r="A12" s="61" t="s">
        <v>376</v>
      </c>
      <c r="B12" s="21"/>
      <c r="C12" s="22">
        <v>8941.6299999999992</v>
      </c>
      <c r="D12" s="22">
        <v>53401.7</v>
      </c>
      <c r="E12" s="70">
        <f t="shared" si="1"/>
        <v>62343.329999999994</v>
      </c>
      <c r="F12" s="22">
        <v>8941.6299999999992</v>
      </c>
      <c r="G12" s="22">
        <v>104274.45</v>
      </c>
      <c r="H12" s="70">
        <f t="shared" si="2"/>
        <v>113216.08</v>
      </c>
      <c r="I12" s="22">
        <v>8941.6299999999992</v>
      </c>
      <c r="J12" s="22">
        <v>184940.21</v>
      </c>
      <c r="K12" s="70">
        <f t="shared" si="3"/>
        <v>193881.84</v>
      </c>
      <c r="L12" s="22">
        <v>8941.6299999999992</v>
      </c>
      <c r="M12" s="22">
        <v>101163.09</v>
      </c>
      <c r="N12" s="70">
        <f t="shared" si="4"/>
        <v>110104.72</v>
      </c>
      <c r="O12" s="22">
        <v>8941.6299999999992</v>
      </c>
      <c r="P12" s="22">
        <v>56513.06</v>
      </c>
      <c r="Q12" s="70">
        <f t="shared" si="5"/>
        <v>65454.689999999995</v>
      </c>
      <c r="R12" s="22">
        <v>8941.6299999999992</v>
      </c>
      <c r="S12" s="22">
        <v>232701.6</v>
      </c>
      <c r="T12" s="70">
        <f t="shared" si="6"/>
        <v>241643.23</v>
      </c>
      <c r="U12" s="22">
        <v>8941.6299999999992</v>
      </c>
      <c r="V12" s="22">
        <v>53401.7</v>
      </c>
      <c r="W12" s="70">
        <f t="shared" si="7"/>
        <v>62343.329999999994</v>
      </c>
      <c r="X12" s="22">
        <v>8941.6299999999992</v>
      </c>
      <c r="Y12" s="22">
        <v>104274.45</v>
      </c>
      <c r="Z12" s="70">
        <f t="shared" si="8"/>
        <v>113216.08</v>
      </c>
      <c r="AA12" s="22">
        <v>8941.6299999999992</v>
      </c>
      <c r="AB12" s="22">
        <v>184940.21</v>
      </c>
      <c r="AC12" s="70">
        <f t="shared" si="9"/>
        <v>193881.84</v>
      </c>
      <c r="AD12" s="22">
        <v>8941.6299999999992</v>
      </c>
      <c r="AE12" s="22">
        <v>101163.09</v>
      </c>
      <c r="AF12" s="70">
        <f t="shared" si="10"/>
        <v>110104.72</v>
      </c>
      <c r="AG12" s="52">
        <f t="shared" si="11"/>
        <v>84412.657333333307</v>
      </c>
    </row>
    <row r="13" spans="1:33" x14ac:dyDescent="0.2">
      <c r="A13" s="61" t="s">
        <v>380</v>
      </c>
      <c r="B13" s="21"/>
      <c r="C13" s="22">
        <v>8941.6299999999992</v>
      </c>
      <c r="D13" s="22">
        <v>53401.7</v>
      </c>
      <c r="E13" s="70">
        <f t="shared" si="1"/>
        <v>62343.329999999994</v>
      </c>
      <c r="F13" s="22">
        <v>8941.6299999999992</v>
      </c>
      <c r="G13" s="22">
        <v>104274.45</v>
      </c>
      <c r="H13" s="70">
        <f t="shared" si="2"/>
        <v>113216.08</v>
      </c>
      <c r="I13" s="22">
        <v>8941.6299999999992</v>
      </c>
      <c r="J13" s="22">
        <v>184940.21</v>
      </c>
      <c r="K13" s="70">
        <f t="shared" si="3"/>
        <v>193881.84</v>
      </c>
      <c r="L13" s="22">
        <v>8941.6299999999992</v>
      </c>
      <c r="M13" s="22">
        <v>101163.09</v>
      </c>
      <c r="N13" s="70">
        <f t="shared" si="4"/>
        <v>110104.72</v>
      </c>
      <c r="O13" s="22">
        <v>8941.6299999999992</v>
      </c>
      <c r="P13" s="22">
        <v>56513.06</v>
      </c>
      <c r="Q13" s="70">
        <f t="shared" si="5"/>
        <v>65454.689999999995</v>
      </c>
      <c r="R13" s="22">
        <v>8941.6299999999992</v>
      </c>
      <c r="S13" s="22">
        <v>232701.6</v>
      </c>
      <c r="T13" s="70">
        <f t="shared" si="6"/>
        <v>241643.23</v>
      </c>
      <c r="U13" s="22">
        <v>8941.6299999999992</v>
      </c>
      <c r="V13" s="22">
        <v>53401.7</v>
      </c>
      <c r="W13" s="70">
        <f t="shared" si="7"/>
        <v>62343.329999999994</v>
      </c>
      <c r="X13" s="22">
        <v>8941.6299999999992</v>
      </c>
      <c r="Y13" s="22">
        <v>104274.45</v>
      </c>
      <c r="Z13" s="70">
        <f t="shared" si="8"/>
        <v>113216.08</v>
      </c>
      <c r="AA13" s="22">
        <v>8941.6299999999992</v>
      </c>
      <c r="AB13" s="22">
        <v>184940.21</v>
      </c>
      <c r="AC13" s="70">
        <f t="shared" si="9"/>
        <v>193881.84</v>
      </c>
      <c r="AD13" s="22">
        <v>8941.6299999999992</v>
      </c>
      <c r="AE13" s="22">
        <v>101163.09</v>
      </c>
      <c r="AF13" s="70">
        <f t="shared" si="10"/>
        <v>110104.72</v>
      </c>
      <c r="AG13" s="52">
        <f t="shared" si="11"/>
        <v>84412.657333333307</v>
      </c>
    </row>
    <row r="14" spans="1:33" x14ac:dyDescent="0.2">
      <c r="A14" s="61" t="s">
        <v>387</v>
      </c>
      <c r="B14" s="21"/>
      <c r="C14" s="22">
        <v>3838.74</v>
      </c>
      <c r="D14" s="22">
        <v>13753.73</v>
      </c>
      <c r="E14" s="70">
        <f t="shared" si="1"/>
        <v>17592.47</v>
      </c>
      <c r="F14" s="22">
        <v>3838.74</v>
      </c>
      <c r="G14" s="22">
        <v>42539.39</v>
      </c>
      <c r="H14" s="70">
        <f t="shared" si="2"/>
        <v>46378.13</v>
      </c>
      <c r="I14" s="22">
        <v>3838.74</v>
      </c>
      <c r="J14" s="22">
        <v>43236.15</v>
      </c>
      <c r="K14" s="70">
        <f t="shared" si="3"/>
        <v>47074.89</v>
      </c>
      <c r="L14" s="22">
        <v>3838.74</v>
      </c>
      <c r="M14" s="22">
        <v>79235.75</v>
      </c>
      <c r="N14" s="70">
        <f t="shared" si="4"/>
        <v>83074.490000000005</v>
      </c>
      <c r="O14" s="22">
        <v>3838.74</v>
      </c>
      <c r="P14" s="22">
        <v>14531.57</v>
      </c>
      <c r="Q14" s="70">
        <f t="shared" si="5"/>
        <v>18370.309999999998</v>
      </c>
      <c r="R14" s="22">
        <v>3838.74</v>
      </c>
      <c r="S14" s="22">
        <v>71243.97</v>
      </c>
      <c r="T14" s="70">
        <f t="shared" si="6"/>
        <v>75082.710000000006</v>
      </c>
      <c r="U14" s="22">
        <v>3838.74</v>
      </c>
      <c r="V14" s="22">
        <v>13753.73</v>
      </c>
      <c r="W14" s="70">
        <f t="shared" si="7"/>
        <v>17592.47</v>
      </c>
      <c r="X14" s="22">
        <v>3838.74</v>
      </c>
      <c r="Y14" s="22">
        <v>80013.59</v>
      </c>
      <c r="Z14" s="70">
        <f t="shared" si="8"/>
        <v>83852.33</v>
      </c>
      <c r="AA14" s="22">
        <v>3838.74</v>
      </c>
      <c r="AB14" s="22">
        <v>43236.15</v>
      </c>
      <c r="AC14" s="70">
        <f t="shared" si="9"/>
        <v>47074.89</v>
      </c>
      <c r="AD14" s="22">
        <v>3838.74</v>
      </c>
      <c r="AE14" s="22">
        <v>41761.550000000003</v>
      </c>
      <c r="AF14" s="70">
        <f t="shared" si="10"/>
        <v>45600.29</v>
      </c>
      <c r="AG14" s="52">
        <f t="shared" si="11"/>
        <v>32112.865333333328</v>
      </c>
    </row>
    <row r="15" spans="1:33" x14ac:dyDescent="0.2">
      <c r="A15" s="20" t="s">
        <v>403</v>
      </c>
      <c r="B15" s="21"/>
      <c r="C15" s="22">
        <v>5170</v>
      </c>
      <c r="D15" s="22">
        <v>58799</v>
      </c>
      <c r="E15" s="70">
        <f t="shared" si="1"/>
        <v>63969</v>
      </c>
      <c r="F15" s="22">
        <v>28484</v>
      </c>
      <c r="G15" s="22">
        <v>94133</v>
      </c>
      <c r="H15" s="70">
        <f t="shared" si="2"/>
        <v>122617</v>
      </c>
      <c r="I15" s="22">
        <v>5170</v>
      </c>
      <c r="J15" s="22">
        <v>148071</v>
      </c>
      <c r="K15" s="70">
        <f t="shared" si="3"/>
        <v>153241</v>
      </c>
      <c r="L15" s="22">
        <v>5170</v>
      </c>
      <c r="M15" s="22">
        <v>94133</v>
      </c>
      <c r="N15" s="70">
        <f t="shared" si="4"/>
        <v>99303</v>
      </c>
      <c r="O15" s="22">
        <v>28484</v>
      </c>
      <c r="P15" s="22"/>
      <c r="Q15" s="70">
        <f t="shared" si="5"/>
        <v>28484</v>
      </c>
      <c r="R15" s="22"/>
      <c r="S15" s="22"/>
      <c r="T15" s="70">
        <f t="shared" si="6"/>
        <v>0</v>
      </c>
      <c r="U15" s="22"/>
      <c r="V15" s="22"/>
      <c r="W15" s="70">
        <f t="shared" si="7"/>
        <v>0</v>
      </c>
      <c r="X15" s="22"/>
      <c r="Y15" s="22"/>
      <c r="Z15" s="70">
        <f t="shared" si="8"/>
        <v>0</v>
      </c>
      <c r="AA15" s="22"/>
      <c r="AB15" s="22"/>
      <c r="AC15" s="70">
        <f t="shared" si="9"/>
        <v>0</v>
      </c>
      <c r="AD15" s="22"/>
      <c r="AE15" s="22">
        <v>94133</v>
      </c>
      <c r="AF15" s="70">
        <f t="shared" si="10"/>
        <v>94133</v>
      </c>
      <c r="AG15" s="52">
        <f t="shared" si="11"/>
        <v>56174.7</v>
      </c>
    </row>
    <row r="16" spans="1:33" x14ac:dyDescent="0.2">
      <c r="A16" s="20" t="s">
        <v>407</v>
      </c>
      <c r="B16" s="21"/>
      <c r="C16" s="22">
        <v>6030</v>
      </c>
      <c r="D16" s="22">
        <v>53143</v>
      </c>
      <c r="E16" s="70">
        <f t="shared" si="1"/>
        <v>59173</v>
      </c>
      <c r="F16" s="22">
        <v>20013</v>
      </c>
      <c r="G16" s="22">
        <v>127131</v>
      </c>
      <c r="H16" s="70">
        <f t="shared" si="2"/>
        <v>147144</v>
      </c>
      <c r="I16" s="22">
        <v>6030</v>
      </c>
      <c r="J16" s="22">
        <v>116348</v>
      </c>
      <c r="K16" s="70">
        <f t="shared" si="3"/>
        <v>122378</v>
      </c>
      <c r="L16" s="22">
        <v>20013</v>
      </c>
      <c r="M16" s="22">
        <v>127131</v>
      </c>
      <c r="N16" s="70">
        <f t="shared" si="4"/>
        <v>147144</v>
      </c>
      <c r="O16" s="22">
        <v>6030</v>
      </c>
      <c r="P16" s="22">
        <v>116348</v>
      </c>
      <c r="Q16" s="70">
        <f t="shared" si="5"/>
        <v>122378</v>
      </c>
      <c r="R16" s="22"/>
      <c r="S16" s="22"/>
      <c r="T16" s="70">
        <f t="shared" si="6"/>
        <v>0</v>
      </c>
      <c r="U16" s="22"/>
      <c r="V16" s="22"/>
      <c r="W16" s="70">
        <f t="shared" si="7"/>
        <v>0</v>
      </c>
      <c r="X16" s="22"/>
      <c r="Y16" s="22"/>
      <c r="Z16" s="70">
        <f t="shared" si="8"/>
        <v>0</v>
      </c>
      <c r="AA16" s="22"/>
      <c r="AB16" s="22"/>
      <c r="AC16" s="70">
        <f t="shared" si="9"/>
        <v>0</v>
      </c>
      <c r="AD16" s="22"/>
      <c r="AE16" s="22"/>
      <c r="AF16" s="70">
        <f t="shared" si="10"/>
        <v>0</v>
      </c>
      <c r="AG16" s="52">
        <f t="shared" si="11"/>
        <v>59821.7</v>
      </c>
    </row>
    <row r="17" spans="1:33" x14ac:dyDescent="0.2">
      <c r="A17" s="20" t="s">
        <v>77</v>
      </c>
      <c r="B17" s="21"/>
      <c r="C17" s="22">
        <v>8107.52</v>
      </c>
      <c r="D17" s="22">
        <v>31467.52</v>
      </c>
      <c r="E17" s="70">
        <f t="shared" si="1"/>
        <v>39575.040000000001</v>
      </c>
      <c r="F17" s="22">
        <v>17934.080000000002</v>
      </c>
      <c r="G17" s="22">
        <v>80814.080000000002</v>
      </c>
      <c r="H17" s="70">
        <f t="shared" si="2"/>
        <v>98748.160000000003</v>
      </c>
      <c r="I17" s="22">
        <v>8107.52</v>
      </c>
      <c r="J17" s="22">
        <v>47104</v>
      </c>
      <c r="K17" s="70">
        <f t="shared" si="3"/>
        <v>55211.520000000004</v>
      </c>
      <c r="L17" s="22">
        <v>8107.52</v>
      </c>
      <c r="M17" s="22">
        <v>130412.8</v>
      </c>
      <c r="N17" s="70">
        <f t="shared" si="4"/>
        <v>138520.32000000001</v>
      </c>
      <c r="O17" s="22">
        <v>17934.080000000002</v>
      </c>
      <c r="P17" s="22">
        <v>31467.52</v>
      </c>
      <c r="Q17" s="70">
        <f t="shared" si="5"/>
        <v>49401.600000000006</v>
      </c>
      <c r="R17" s="22"/>
      <c r="S17" s="22"/>
      <c r="T17" s="70">
        <f t="shared" si="6"/>
        <v>0</v>
      </c>
      <c r="U17" s="22"/>
      <c r="V17" s="22"/>
      <c r="W17" s="70">
        <f t="shared" si="7"/>
        <v>0</v>
      </c>
      <c r="X17" s="22"/>
      <c r="Y17" s="22"/>
      <c r="Z17" s="70">
        <f t="shared" si="8"/>
        <v>0</v>
      </c>
      <c r="AA17" s="22"/>
      <c r="AB17" s="22"/>
      <c r="AC17" s="70">
        <f t="shared" si="9"/>
        <v>0</v>
      </c>
      <c r="AD17" s="22"/>
      <c r="AE17" s="22"/>
      <c r="AF17" s="70">
        <f t="shared" si="10"/>
        <v>0</v>
      </c>
      <c r="AG17" s="52">
        <f t="shared" si="11"/>
        <v>38145.664000000004</v>
      </c>
    </row>
    <row r="18" spans="1:33" x14ac:dyDescent="0.2">
      <c r="A18" s="20" t="s">
        <v>99</v>
      </c>
      <c r="B18" s="21"/>
      <c r="C18" s="22">
        <v>9194</v>
      </c>
      <c r="D18" s="22">
        <v>60303</v>
      </c>
      <c r="E18" s="70">
        <f t="shared" si="1"/>
        <v>69497</v>
      </c>
      <c r="F18" s="22">
        <v>17037</v>
      </c>
      <c r="G18" s="22">
        <v>98507</v>
      </c>
      <c r="H18" s="70">
        <f t="shared" si="2"/>
        <v>115544</v>
      </c>
      <c r="I18" s="22">
        <v>9194</v>
      </c>
      <c r="J18" s="22">
        <v>132174</v>
      </c>
      <c r="K18" s="70">
        <f t="shared" si="3"/>
        <v>141368</v>
      </c>
      <c r="L18" s="22">
        <v>9194</v>
      </c>
      <c r="M18" s="22">
        <v>98507</v>
      </c>
      <c r="N18" s="70">
        <f t="shared" si="4"/>
        <v>107701</v>
      </c>
      <c r="O18" s="22">
        <v>17037</v>
      </c>
      <c r="P18" s="22">
        <v>60303</v>
      </c>
      <c r="Q18" s="70">
        <f t="shared" si="5"/>
        <v>77340</v>
      </c>
      <c r="R18" s="22"/>
      <c r="S18" s="22"/>
      <c r="T18" s="70">
        <f t="shared" si="6"/>
        <v>0</v>
      </c>
      <c r="U18" s="22"/>
      <c r="V18" s="22"/>
      <c r="W18" s="70">
        <f t="shared" si="7"/>
        <v>0</v>
      </c>
      <c r="X18" s="22"/>
      <c r="Y18" s="22"/>
      <c r="Z18" s="70">
        <f t="shared" si="8"/>
        <v>0</v>
      </c>
      <c r="AA18" s="22"/>
      <c r="AB18" s="22"/>
      <c r="AC18" s="70">
        <f t="shared" si="9"/>
        <v>0</v>
      </c>
      <c r="AD18" s="22"/>
      <c r="AE18" s="22"/>
      <c r="AF18" s="70">
        <f t="shared" si="10"/>
        <v>0</v>
      </c>
      <c r="AG18" s="52">
        <f t="shared" si="11"/>
        <v>51145</v>
      </c>
    </row>
    <row r="19" spans="1:33" x14ac:dyDescent="0.2">
      <c r="A19" s="20" t="s">
        <v>107</v>
      </c>
      <c r="B19" s="21"/>
      <c r="C19" s="22">
        <v>6310</v>
      </c>
      <c r="D19" s="22">
        <v>45248</v>
      </c>
      <c r="E19" s="70">
        <f t="shared" si="1"/>
        <v>51558</v>
      </c>
      <c r="F19" s="22">
        <v>23838</v>
      </c>
      <c r="G19" s="22">
        <v>73655</v>
      </c>
      <c r="H19" s="70">
        <f t="shared" si="2"/>
        <v>97493</v>
      </c>
      <c r="I19" s="22">
        <v>6310</v>
      </c>
      <c r="J19" s="22">
        <v>113274</v>
      </c>
      <c r="K19" s="70">
        <f t="shared" si="3"/>
        <v>119584</v>
      </c>
      <c r="L19" s="22">
        <v>6310</v>
      </c>
      <c r="M19" s="22">
        <v>73366</v>
      </c>
      <c r="N19" s="70">
        <f t="shared" si="4"/>
        <v>79676</v>
      </c>
      <c r="O19" s="22">
        <v>23838</v>
      </c>
      <c r="P19" s="22">
        <v>113274</v>
      </c>
      <c r="Q19" s="70">
        <f t="shared" si="5"/>
        <v>137112</v>
      </c>
      <c r="R19" s="22"/>
      <c r="S19" s="22"/>
      <c r="T19" s="70">
        <f t="shared" si="6"/>
        <v>0</v>
      </c>
      <c r="U19" s="22"/>
      <c r="V19" s="22"/>
      <c r="W19" s="70">
        <f t="shared" si="7"/>
        <v>0</v>
      </c>
      <c r="X19" s="22"/>
      <c r="Y19" s="22"/>
      <c r="Z19" s="70">
        <f t="shared" si="8"/>
        <v>0</v>
      </c>
      <c r="AA19" s="22"/>
      <c r="AB19" s="22"/>
      <c r="AC19" s="70">
        <f t="shared" si="9"/>
        <v>0</v>
      </c>
      <c r="AD19" s="22"/>
      <c r="AE19" s="22"/>
      <c r="AF19" s="70">
        <f t="shared" si="10"/>
        <v>0</v>
      </c>
      <c r="AG19" s="52">
        <f t="shared" si="11"/>
        <v>48542.3</v>
      </c>
    </row>
    <row r="20" spans="1:33" x14ac:dyDescent="0.2">
      <c r="A20" s="20" t="s">
        <v>116</v>
      </c>
      <c r="B20" s="21"/>
      <c r="C20" s="22">
        <v>8023</v>
      </c>
      <c r="D20" s="22">
        <v>45625</v>
      </c>
      <c r="E20" s="70">
        <f t="shared" si="1"/>
        <v>53648</v>
      </c>
      <c r="F20" s="22">
        <v>19013</v>
      </c>
      <c r="G20" s="22">
        <v>97256</v>
      </c>
      <c r="H20" s="70">
        <f t="shared" si="2"/>
        <v>116269</v>
      </c>
      <c r="I20" s="22">
        <v>8023</v>
      </c>
      <c r="J20" s="22">
        <v>141555</v>
      </c>
      <c r="K20" s="70">
        <f t="shared" si="3"/>
        <v>149578</v>
      </c>
      <c r="L20" s="22">
        <v>8023</v>
      </c>
      <c r="M20" s="22">
        <v>97256</v>
      </c>
      <c r="N20" s="70">
        <f t="shared" si="4"/>
        <v>105279</v>
      </c>
      <c r="O20" s="22">
        <v>19013</v>
      </c>
      <c r="P20" s="22">
        <v>45625</v>
      </c>
      <c r="Q20" s="70">
        <f t="shared" si="5"/>
        <v>64638</v>
      </c>
      <c r="R20" s="22"/>
      <c r="S20" s="22"/>
      <c r="T20" s="70">
        <f t="shared" si="6"/>
        <v>0</v>
      </c>
      <c r="U20" s="22"/>
      <c r="V20" s="22"/>
      <c r="W20" s="70">
        <f t="shared" si="7"/>
        <v>0</v>
      </c>
      <c r="X20" s="22"/>
      <c r="Y20" s="22"/>
      <c r="Z20" s="70">
        <f t="shared" si="8"/>
        <v>0</v>
      </c>
      <c r="AA20" s="22"/>
      <c r="AB20" s="22"/>
      <c r="AC20" s="70">
        <f t="shared" si="9"/>
        <v>0</v>
      </c>
      <c r="AD20" s="22"/>
      <c r="AE20" s="22"/>
      <c r="AF20" s="70">
        <f t="shared" si="10"/>
        <v>0</v>
      </c>
      <c r="AG20" s="52">
        <f t="shared" si="11"/>
        <v>48941.2</v>
      </c>
    </row>
    <row r="21" spans="1:33" x14ac:dyDescent="0.2">
      <c r="A21" s="20" t="s">
        <v>128</v>
      </c>
      <c r="B21" s="21"/>
      <c r="C21" s="22">
        <v>8359</v>
      </c>
      <c r="D21" s="22">
        <v>54821</v>
      </c>
      <c r="E21" s="70">
        <f t="shared" si="1"/>
        <v>63180</v>
      </c>
      <c r="F21" s="22">
        <v>15489</v>
      </c>
      <c r="G21" s="22">
        <v>89552</v>
      </c>
      <c r="H21" s="70">
        <f t="shared" si="2"/>
        <v>105041</v>
      </c>
      <c r="I21" s="22">
        <v>8359</v>
      </c>
      <c r="J21" s="22">
        <v>120159</v>
      </c>
      <c r="K21" s="70">
        <f t="shared" si="3"/>
        <v>128518</v>
      </c>
      <c r="L21" s="22">
        <v>8359</v>
      </c>
      <c r="M21" s="22">
        <v>89552</v>
      </c>
      <c r="N21" s="70">
        <f t="shared" si="4"/>
        <v>97911</v>
      </c>
      <c r="O21" s="22">
        <v>15489</v>
      </c>
      <c r="P21" s="22">
        <v>54821</v>
      </c>
      <c r="Q21" s="70">
        <f t="shared" si="5"/>
        <v>70310</v>
      </c>
      <c r="R21" s="22"/>
      <c r="S21" s="22"/>
      <c r="T21" s="70">
        <f t="shared" si="6"/>
        <v>0</v>
      </c>
      <c r="U21" s="22"/>
      <c r="V21" s="22"/>
      <c r="W21" s="70">
        <f t="shared" si="7"/>
        <v>0</v>
      </c>
      <c r="X21" s="22"/>
      <c r="Y21" s="22"/>
      <c r="Z21" s="70">
        <f t="shared" si="8"/>
        <v>0</v>
      </c>
      <c r="AA21" s="22"/>
      <c r="AB21" s="22"/>
      <c r="AC21" s="70">
        <f t="shared" si="9"/>
        <v>0</v>
      </c>
      <c r="AD21" s="22"/>
      <c r="AE21" s="22"/>
      <c r="AF21" s="70">
        <f t="shared" si="10"/>
        <v>0</v>
      </c>
      <c r="AG21" s="52">
        <f t="shared" si="11"/>
        <v>46496</v>
      </c>
    </row>
    <row r="22" spans="1:33" x14ac:dyDescent="0.2">
      <c r="A22" s="20" t="s">
        <v>107</v>
      </c>
      <c r="B22" s="21"/>
      <c r="C22" s="22">
        <v>5352</v>
      </c>
      <c r="D22" s="22">
        <v>61036</v>
      </c>
      <c r="E22" s="70">
        <f t="shared" si="1"/>
        <v>66388</v>
      </c>
      <c r="F22" s="22">
        <v>5352</v>
      </c>
      <c r="G22" s="22">
        <v>90431</v>
      </c>
      <c r="H22" s="70">
        <f t="shared" si="2"/>
        <v>95783</v>
      </c>
      <c r="I22" s="22">
        <v>5352</v>
      </c>
      <c r="J22" s="22">
        <v>112953</v>
      </c>
      <c r="K22" s="70">
        <f t="shared" si="3"/>
        <v>118305</v>
      </c>
      <c r="L22" s="22">
        <v>5352</v>
      </c>
      <c r="M22" s="22">
        <v>90135</v>
      </c>
      <c r="N22" s="70">
        <f t="shared" si="4"/>
        <v>95487</v>
      </c>
      <c r="O22" s="22">
        <v>5352</v>
      </c>
      <c r="P22" s="22">
        <v>61036</v>
      </c>
      <c r="Q22" s="70">
        <f t="shared" si="5"/>
        <v>66388</v>
      </c>
      <c r="R22" s="22"/>
      <c r="S22" s="22"/>
      <c r="T22" s="70">
        <f t="shared" si="6"/>
        <v>0</v>
      </c>
      <c r="U22" s="22"/>
      <c r="V22" s="22"/>
      <c r="W22" s="70">
        <f t="shared" si="7"/>
        <v>0</v>
      </c>
      <c r="X22" s="22"/>
      <c r="Y22" s="22"/>
      <c r="Z22" s="70">
        <f t="shared" si="8"/>
        <v>0</v>
      </c>
      <c r="AA22" s="22"/>
      <c r="AB22" s="22"/>
      <c r="AC22" s="70">
        <f t="shared" si="9"/>
        <v>0</v>
      </c>
      <c r="AD22" s="22"/>
      <c r="AE22" s="22"/>
      <c r="AF22" s="70">
        <f t="shared" si="10"/>
        <v>0</v>
      </c>
      <c r="AG22" s="52">
        <f t="shared" si="11"/>
        <v>44235.1</v>
      </c>
    </row>
    <row r="23" spans="1:33" x14ac:dyDescent="0.2">
      <c r="A23" s="20" t="s">
        <v>140</v>
      </c>
      <c r="B23" s="21"/>
      <c r="C23" s="22">
        <v>3368</v>
      </c>
      <c r="D23" s="22">
        <v>19343</v>
      </c>
      <c r="E23" s="70">
        <f t="shared" si="1"/>
        <v>22711</v>
      </c>
      <c r="F23" s="22">
        <v>16515</v>
      </c>
      <c r="G23" s="22">
        <v>42688</v>
      </c>
      <c r="H23" s="70">
        <f t="shared" si="2"/>
        <v>59203</v>
      </c>
      <c r="I23" s="22">
        <v>3368</v>
      </c>
      <c r="J23" s="22">
        <v>34570</v>
      </c>
      <c r="K23" s="70">
        <f t="shared" si="3"/>
        <v>37938</v>
      </c>
      <c r="L23" s="22">
        <v>3368</v>
      </c>
      <c r="M23" s="22">
        <v>96259</v>
      </c>
      <c r="N23" s="70">
        <f t="shared" si="4"/>
        <v>99627</v>
      </c>
      <c r="O23" s="22">
        <v>16515</v>
      </c>
      <c r="P23" s="22">
        <v>19343</v>
      </c>
      <c r="Q23" s="70">
        <f t="shared" si="5"/>
        <v>35858</v>
      </c>
      <c r="R23" s="22"/>
      <c r="S23" s="22"/>
      <c r="T23" s="70">
        <f t="shared" si="6"/>
        <v>0</v>
      </c>
      <c r="U23" s="22"/>
      <c r="V23" s="22"/>
      <c r="W23" s="70">
        <f t="shared" si="7"/>
        <v>0</v>
      </c>
      <c r="X23" s="22"/>
      <c r="Y23" s="22"/>
      <c r="Z23" s="70">
        <f t="shared" si="8"/>
        <v>0</v>
      </c>
      <c r="AA23" s="22"/>
      <c r="AB23" s="22"/>
      <c r="AC23" s="70">
        <f t="shared" si="9"/>
        <v>0</v>
      </c>
      <c r="AD23" s="22"/>
      <c r="AE23" s="22"/>
      <c r="AF23" s="70">
        <f t="shared" si="10"/>
        <v>0</v>
      </c>
      <c r="AG23" s="52">
        <f t="shared" si="11"/>
        <v>25533.7</v>
      </c>
    </row>
    <row r="24" spans="1:33" x14ac:dyDescent="0.2">
      <c r="A24" s="20" t="s">
        <v>147</v>
      </c>
      <c r="B24" s="21"/>
      <c r="C24" s="22">
        <v>7523</v>
      </c>
      <c r="D24" s="22">
        <v>49338</v>
      </c>
      <c r="E24" s="70">
        <f t="shared" si="1"/>
        <v>56861</v>
      </c>
      <c r="F24" s="22">
        <v>13940</v>
      </c>
      <c r="G24" s="22">
        <v>80596</v>
      </c>
      <c r="H24" s="70">
        <f t="shared" si="2"/>
        <v>94536</v>
      </c>
      <c r="I24" s="22">
        <v>7523</v>
      </c>
      <c r="J24" s="22">
        <v>108143</v>
      </c>
      <c r="K24" s="70">
        <f t="shared" si="3"/>
        <v>115666</v>
      </c>
      <c r="L24" s="22">
        <v>7523</v>
      </c>
      <c r="M24" s="22">
        <v>80596</v>
      </c>
      <c r="N24" s="70">
        <f t="shared" si="4"/>
        <v>88119</v>
      </c>
      <c r="O24" s="22">
        <v>13940</v>
      </c>
      <c r="P24" s="22">
        <v>49338</v>
      </c>
      <c r="Q24" s="70">
        <f t="shared" si="5"/>
        <v>63278</v>
      </c>
      <c r="R24" s="22"/>
      <c r="S24" s="22"/>
      <c r="T24" s="70">
        <f t="shared" si="6"/>
        <v>0</v>
      </c>
      <c r="U24" s="22"/>
      <c r="V24" s="22"/>
      <c r="W24" s="70">
        <f t="shared" si="7"/>
        <v>0</v>
      </c>
      <c r="X24" s="22"/>
      <c r="Y24" s="22"/>
      <c r="Z24" s="70">
        <f t="shared" si="8"/>
        <v>0</v>
      </c>
      <c r="AA24" s="22"/>
      <c r="AB24" s="22"/>
      <c r="AC24" s="70">
        <f t="shared" si="9"/>
        <v>0</v>
      </c>
      <c r="AD24" s="22"/>
      <c r="AE24" s="22"/>
      <c r="AF24" s="70">
        <f t="shared" si="10"/>
        <v>0</v>
      </c>
      <c r="AG24" s="52">
        <f t="shared" si="11"/>
        <v>41846</v>
      </c>
    </row>
    <row r="25" spans="1:33" x14ac:dyDescent="0.2">
      <c r="A25" s="20" t="s">
        <v>99</v>
      </c>
      <c r="B25" s="21"/>
      <c r="C25" s="22">
        <v>9194</v>
      </c>
      <c r="D25" s="22">
        <v>60303</v>
      </c>
      <c r="E25" s="70">
        <f t="shared" si="1"/>
        <v>69497</v>
      </c>
      <c r="F25" s="44">
        <v>17037</v>
      </c>
      <c r="G25" s="22">
        <v>98507</v>
      </c>
      <c r="H25" s="70">
        <f t="shared" si="2"/>
        <v>115544</v>
      </c>
      <c r="I25" s="22">
        <v>9194</v>
      </c>
      <c r="J25" s="22">
        <v>132174</v>
      </c>
      <c r="K25" s="70">
        <f t="shared" si="3"/>
        <v>141368</v>
      </c>
      <c r="L25" s="22">
        <v>9194</v>
      </c>
      <c r="M25" s="22">
        <v>98507</v>
      </c>
      <c r="N25" s="70">
        <f t="shared" si="4"/>
        <v>107701</v>
      </c>
      <c r="O25" s="44">
        <v>17037</v>
      </c>
      <c r="P25" s="22">
        <v>60303</v>
      </c>
      <c r="Q25" s="70">
        <f t="shared" si="5"/>
        <v>77340</v>
      </c>
      <c r="R25" s="22"/>
      <c r="S25" s="22"/>
      <c r="T25" s="70">
        <f t="shared" si="6"/>
        <v>0</v>
      </c>
      <c r="U25" s="22"/>
      <c r="V25" s="22"/>
      <c r="W25" s="70">
        <f t="shared" si="7"/>
        <v>0</v>
      </c>
      <c r="X25" s="22"/>
      <c r="Y25" s="22"/>
      <c r="Z25" s="70">
        <f t="shared" si="8"/>
        <v>0</v>
      </c>
      <c r="AA25" s="22"/>
      <c r="AB25" s="22"/>
      <c r="AC25" s="70">
        <f t="shared" si="9"/>
        <v>0</v>
      </c>
      <c r="AD25" s="22"/>
      <c r="AE25" s="22"/>
      <c r="AF25" s="70">
        <f t="shared" si="10"/>
        <v>0</v>
      </c>
      <c r="AG25" s="52">
        <f t="shared" si="11"/>
        <v>51145</v>
      </c>
    </row>
    <row r="26" spans="1:33" x14ac:dyDescent="0.2">
      <c r="A26" s="20" t="s">
        <v>99</v>
      </c>
      <c r="B26" s="21"/>
      <c r="C26" s="22">
        <v>9194</v>
      </c>
      <c r="D26" s="22">
        <v>60303</v>
      </c>
      <c r="E26" s="70">
        <f t="shared" si="1"/>
        <v>69497</v>
      </c>
      <c r="F26" s="22">
        <v>17037</v>
      </c>
      <c r="G26" s="22">
        <v>98507</v>
      </c>
      <c r="H26" s="70">
        <f t="shared" si="2"/>
        <v>115544</v>
      </c>
      <c r="I26" s="22">
        <v>9194</v>
      </c>
      <c r="J26" s="22">
        <v>132174</v>
      </c>
      <c r="K26" s="70">
        <f t="shared" si="3"/>
        <v>141368</v>
      </c>
      <c r="L26" s="22">
        <v>9194</v>
      </c>
      <c r="M26" s="22">
        <v>98507</v>
      </c>
      <c r="N26" s="70">
        <f t="shared" si="4"/>
        <v>107701</v>
      </c>
      <c r="O26" s="22">
        <v>17037</v>
      </c>
      <c r="P26" s="22">
        <v>60303</v>
      </c>
      <c r="Q26" s="70">
        <f t="shared" si="5"/>
        <v>77340</v>
      </c>
      <c r="R26" s="22"/>
      <c r="S26" s="22"/>
      <c r="T26" s="70">
        <f t="shared" si="6"/>
        <v>0</v>
      </c>
      <c r="U26" s="22"/>
      <c r="V26" s="22"/>
      <c r="W26" s="70">
        <f t="shared" si="7"/>
        <v>0</v>
      </c>
      <c r="X26" s="22"/>
      <c r="Y26" s="22"/>
      <c r="Z26" s="70">
        <f t="shared" si="8"/>
        <v>0</v>
      </c>
      <c r="AA26" s="22"/>
      <c r="AB26" s="22"/>
      <c r="AC26" s="70">
        <f t="shared" si="9"/>
        <v>0</v>
      </c>
      <c r="AD26" s="22"/>
      <c r="AE26" s="22"/>
      <c r="AF26" s="70">
        <f t="shared" si="10"/>
        <v>0</v>
      </c>
      <c r="AG26" s="52">
        <f t="shared" si="11"/>
        <v>51145</v>
      </c>
    </row>
    <row r="27" spans="1:33" x14ac:dyDescent="0.2">
      <c r="A27" s="20" t="s">
        <v>99</v>
      </c>
      <c r="B27" s="21"/>
      <c r="C27" s="22">
        <v>9194</v>
      </c>
      <c r="D27" s="22">
        <v>60303</v>
      </c>
      <c r="E27" s="70">
        <f t="shared" si="1"/>
        <v>69497</v>
      </c>
      <c r="F27" s="22">
        <v>17037</v>
      </c>
      <c r="G27" s="22">
        <v>98507</v>
      </c>
      <c r="H27" s="70">
        <f t="shared" si="2"/>
        <v>115544</v>
      </c>
      <c r="I27" s="22">
        <v>9194</v>
      </c>
      <c r="J27" s="22">
        <v>132174</v>
      </c>
      <c r="K27" s="70">
        <f t="shared" si="3"/>
        <v>141368</v>
      </c>
      <c r="L27" s="22">
        <v>9194</v>
      </c>
      <c r="M27" s="22">
        <v>98507</v>
      </c>
      <c r="N27" s="70">
        <f t="shared" si="4"/>
        <v>107701</v>
      </c>
      <c r="O27" s="22">
        <v>17037</v>
      </c>
      <c r="P27" s="22">
        <v>60303</v>
      </c>
      <c r="Q27" s="70">
        <f t="shared" si="5"/>
        <v>77340</v>
      </c>
      <c r="R27" s="22"/>
      <c r="S27" s="22"/>
      <c r="T27" s="70">
        <f t="shared" si="6"/>
        <v>0</v>
      </c>
      <c r="U27" s="22"/>
      <c r="V27" s="22"/>
      <c r="W27" s="70">
        <f t="shared" si="7"/>
        <v>0</v>
      </c>
      <c r="X27" s="22"/>
      <c r="Y27" s="22"/>
      <c r="Z27" s="70">
        <f t="shared" si="8"/>
        <v>0</v>
      </c>
      <c r="AA27" s="22"/>
      <c r="AB27" s="22"/>
      <c r="AC27" s="70">
        <f t="shared" si="9"/>
        <v>0</v>
      </c>
      <c r="AD27" s="22"/>
      <c r="AE27" s="22"/>
      <c r="AF27" s="70">
        <f t="shared" si="10"/>
        <v>0</v>
      </c>
      <c r="AG27" s="52">
        <f t="shared" si="11"/>
        <v>51145</v>
      </c>
    </row>
    <row r="28" spans="1:33" x14ac:dyDescent="0.2">
      <c r="A28" s="20" t="s">
        <v>99</v>
      </c>
      <c r="B28" s="21"/>
      <c r="C28" s="22">
        <v>9194</v>
      </c>
      <c r="D28" s="22">
        <v>60303</v>
      </c>
      <c r="E28" s="70">
        <f t="shared" si="1"/>
        <v>69497</v>
      </c>
      <c r="F28" s="22">
        <v>17037</v>
      </c>
      <c r="G28" s="22">
        <v>98507</v>
      </c>
      <c r="H28" s="70">
        <f t="shared" si="2"/>
        <v>115544</v>
      </c>
      <c r="I28" s="22">
        <v>9194</v>
      </c>
      <c r="J28" s="22">
        <v>132174</v>
      </c>
      <c r="K28" s="70">
        <f t="shared" si="3"/>
        <v>141368</v>
      </c>
      <c r="L28" s="22">
        <v>9194</v>
      </c>
      <c r="M28" s="22">
        <v>98507</v>
      </c>
      <c r="N28" s="70">
        <f t="shared" si="4"/>
        <v>107701</v>
      </c>
      <c r="O28" s="22">
        <v>17037</v>
      </c>
      <c r="P28" s="22">
        <v>60303</v>
      </c>
      <c r="Q28" s="70">
        <f t="shared" si="5"/>
        <v>77340</v>
      </c>
      <c r="R28" s="22"/>
      <c r="S28" s="22"/>
      <c r="T28" s="70">
        <f t="shared" si="6"/>
        <v>0</v>
      </c>
      <c r="U28" s="22"/>
      <c r="V28" s="22"/>
      <c r="W28" s="70">
        <f t="shared" si="7"/>
        <v>0</v>
      </c>
      <c r="X28" s="22"/>
      <c r="Y28" s="22"/>
      <c r="Z28" s="70">
        <f t="shared" si="8"/>
        <v>0</v>
      </c>
      <c r="AA28" s="22"/>
      <c r="AB28" s="22"/>
      <c r="AC28" s="70">
        <f t="shared" si="9"/>
        <v>0</v>
      </c>
      <c r="AD28" s="22"/>
      <c r="AE28" s="22"/>
      <c r="AF28" s="70">
        <f t="shared" si="10"/>
        <v>0</v>
      </c>
      <c r="AG28" s="52">
        <f t="shared" si="11"/>
        <v>51145</v>
      </c>
    </row>
    <row r="29" spans="1:33" x14ac:dyDescent="0.2">
      <c r="A29" s="20" t="s">
        <v>147</v>
      </c>
      <c r="B29" s="21"/>
      <c r="C29" s="22">
        <v>7523</v>
      </c>
      <c r="D29" s="22">
        <v>49338</v>
      </c>
      <c r="E29" s="70">
        <f t="shared" si="1"/>
        <v>56861</v>
      </c>
      <c r="F29" s="44">
        <v>13940</v>
      </c>
      <c r="G29" s="22">
        <v>80596</v>
      </c>
      <c r="H29" s="70">
        <f t="shared" si="2"/>
        <v>94536</v>
      </c>
      <c r="I29" s="22">
        <v>7523</v>
      </c>
      <c r="J29" s="22">
        <v>108143</v>
      </c>
      <c r="K29" s="70">
        <f t="shared" si="3"/>
        <v>115666</v>
      </c>
      <c r="L29" s="22">
        <v>7523</v>
      </c>
      <c r="M29" s="22">
        <v>80596</v>
      </c>
      <c r="N29" s="70">
        <f t="shared" si="4"/>
        <v>88119</v>
      </c>
      <c r="O29" s="44">
        <v>13940</v>
      </c>
      <c r="P29" s="22">
        <v>49338</v>
      </c>
      <c r="Q29" s="70">
        <f t="shared" si="5"/>
        <v>63278</v>
      </c>
      <c r="R29" s="22"/>
      <c r="S29" s="22"/>
      <c r="T29" s="70">
        <f t="shared" si="6"/>
        <v>0</v>
      </c>
      <c r="U29" s="22"/>
      <c r="V29" s="22"/>
      <c r="W29" s="70">
        <f t="shared" si="7"/>
        <v>0</v>
      </c>
      <c r="X29" s="22"/>
      <c r="Y29" s="22"/>
      <c r="Z29" s="70">
        <f t="shared" si="8"/>
        <v>0</v>
      </c>
      <c r="AA29" s="22"/>
      <c r="AB29" s="22"/>
      <c r="AC29" s="70">
        <f t="shared" si="9"/>
        <v>0</v>
      </c>
      <c r="AD29" s="22"/>
      <c r="AE29" s="22"/>
      <c r="AF29" s="70">
        <f t="shared" si="10"/>
        <v>0</v>
      </c>
      <c r="AG29" s="52">
        <f t="shared" si="11"/>
        <v>41846</v>
      </c>
    </row>
    <row r="30" spans="1:33" x14ac:dyDescent="0.2">
      <c r="A30" s="20" t="s">
        <v>167</v>
      </c>
      <c r="B30" s="21"/>
      <c r="C30" s="22">
        <v>6567.65</v>
      </c>
      <c r="D30" s="22">
        <v>98431.95</v>
      </c>
      <c r="E30" s="70">
        <f t="shared" si="1"/>
        <v>104999.59999999999</v>
      </c>
      <c r="F30" s="22">
        <v>6567.65</v>
      </c>
      <c r="G30" s="22">
        <v>108808.4</v>
      </c>
      <c r="H30" s="70">
        <f t="shared" si="2"/>
        <v>115376.04999999999</v>
      </c>
      <c r="I30" s="22">
        <v>31765.3</v>
      </c>
      <c r="J30" s="22">
        <v>129631.45</v>
      </c>
      <c r="K30" s="70">
        <f t="shared" si="3"/>
        <v>161396.75</v>
      </c>
      <c r="L30" s="22">
        <v>6567.65</v>
      </c>
      <c r="M30" s="22">
        <v>108808.4</v>
      </c>
      <c r="N30" s="70">
        <f t="shared" si="4"/>
        <v>115376.04999999999</v>
      </c>
      <c r="O30" s="22">
        <v>31765.3</v>
      </c>
      <c r="P30" s="22">
        <v>129631.45</v>
      </c>
      <c r="Q30" s="70">
        <f t="shared" si="5"/>
        <v>161396.75</v>
      </c>
      <c r="R30" s="22"/>
      <c r="S30" s="22"/>
      <c r="T30" s="70">
        <f t="shared" si="6"/>
        <v>0</v>
      </c>
      <c r="U30" s="22"/>
      <c r="V30" s="22"/>
      <c r="W30" s="70">
        <f t="shared" si="7"/>
        <v>0</v>
      </c>
      <c r="X30" s="22"/>
      <c r="Y30" s="22"/>
      <c r="Z30" s="70">
        <f t="shared" si="8"/>
        <v>0</v>
      </c>
      <c r="AA30" s="22"/>
      <c r="AB30" s="22"/>
      <c r="AC30" s="70">
        <f t="shared" si="9"/>
        <v>0</v>
      </c>
      <c r="AD30" s="22"/>
      <c r="AE30" s="22"/>
      <c r="AF30" s="70">
        <f t="shared" si="10"/>
        <v>0</v>
      </c>
      <c r="AG30" s="52">
        <f t="shared" si="11"/>
        <v>65854.51999999999</v>
      </c>
    </row>
    <row r="31" spans="1:33" x14ac:dyDescent="0.2">
      <c r="A31" s="20" t="s">
        <v>404</v>
      </c>
      <c r="B31" s="21"/>
      <c r="C31" s="22">
        <v>4301</v>
      </c>
      <c r="D31" s="22">
        <v>30528</v>
      </c>
      <c r="E31" s="70">
        <f t="shared" si="1"/>
        <v>34829</v>
      </c>
      <c r="F31" s="22">
        <v>4301</v>
      </c>
      <c r="G31" s="22">
        <v>62220</v>
      </c>
      <c r="H31" s="70">
        <f t="shared" si="2"/>
        <v>66521</v>
      </c>
      <c r="I31" s="22">
        <v>4301</v>
      </c>
      <c r="J31" s="22">
        <v>72507</v>
      </c>
      <c r="K31" s="70">
        <f t="shared" si="3"/>
        <v>76808</v>
      </c>
      <c r="L31" s="22">
        <v>4301</v>
      </c>
      <c r="M31" s="22">
        <v>62220</v>
      </c>
      <c r="N31" s="70">
        <f t="shared" si="4"/>
        <v>66521</v>
      </c>
      <c r="O31" s="22">
        <v>4301</v>
      </c>
      <c r="P31" s="22">
        <v>30528</v>
      </c>
      <c r="Q31" s="70">
        <f t="shared" si="5"/>
        <v>34829</v>
      </c>
      <c r="R31" s="22"/>
      <c r="S31" s="22"/>
      <c r="T31" s="70">
        <f t="shared" si="6"/>
        <v>0</v>
      </c>
      <c r="U31" s="22"/>
      <c r="V31" s="22"/>
      <c r="W31" s="70">
        <f t="shared" si="7"/>
        <v>0</v>
      </c>
      <c r="X31" s="22"/>
      <c r="Y31" s="22"/>
      <c r="Z31" s="70">
        <f t="shared" si="8"/>
        <v>0</v>
      </c>
      <c r="AA31" s="22"/>
      <c r="AB31" s="22"/>
      <c r="AC31" s="70">
        <f t="shared" si="9"/>
        <v>0</v>
      </c>
      <c r="AD31" s="22"/>
      <c r="AE31" s="22"/>
      <c r="AF31" s="70">
        <f t="shared" si="10"/>
        <v>0</v>
      </c>
      <c r="AG31" s="52">
        <f t="shared" si="11"/>
        <v>27950.799999999999</v>
      </c>
    </row>
    <row r="32" spans="1:33" x14ac:dyDescent="0.2">
      <c r="A32" s="20" t="s">
        <v>405</v>
      </c>
      <c r="B32" s="21"/>
      <c r="C32" s="22">
        <v>3368</v>
      </c>
      <c r="D32" s="22">
        <v>19343</v>
      </c>
      <c r="E32" s="70">
        <f t="shared" si="1"/>
        <v>22711</v>
      </c>
      <c r="F32" s="22">
        <v>16515</v>
      </c>
      <c r="G32" s="22">
        <v>42688</v>
      </c>
      <c r="H32" s="70">
        <f t="shared" si="2"/>
        <v>59203</v>
      </c>
      <c r="I32" s="22">
        <v>3368</v>
      </c>
      <c r="J32" s="22">
        <v>34570</v>
      </c>
      <c r="K32" s="70">
        <f t="shared" si="3"/>
        <v>37938</v>
      </c>
      <c r="L32" s="22">
        <v>3368</v>
      </c>
      <c r="M32" s="22">
        <v>96259</v>
      </c>
      <c r="N32" s="70">
        <f t="shared" si="4"/>
        <v>99627</v>
      </c>
      <c r="O32" s="22">
        <v>16515</v>
      </c>
      <c r="P32" s="22">
        <v>19343</v>
      </c>
      <c r="Q32" s="70">
        <f t="shared" si="5"/>
        <v>35858</v>
      </c>
      <c r="R32" s="22"/>
      <c r="S32" s="22"/>
      <c r="T32" s="70">
        <f t="shared" si="6"/>
        <v>0</v>
      </c>
      <c r="U32" s="22"/>
      <c r="V32" s="22"/>
      <c r="W32" s="70">
        <f t="shared" si="7"/>
        <v>0</v>
      </c>
      <c r="X32" s="22"/>
      <c r="Y32" s="22"/>
      <c r="Z32" s="70">
        <f t="shared" si="8"/>
        <v>0</v>
      </c>
      <c r="AA32" s="22"/>
      <c r="AB32" s="22"/>
      <c r="AC32" s="70">
        <f t="shared" si="9"/>
        <v>0</v>
      </c>
      <c r="AD32" s="22"/>
      <c r="AE32" s="22"/>
      <c r="AF32" s="70">
        <f t="shared" si="10"/>
        <v>0</v>
      </c>
      <c r="AG32" s="52">
        <f t="shared" si="11"/>
        <v>25533.7</v>
      </c>
    </row>
    <row r="33" spans="1:33" x14ac:dyDescent="0.2">
      <c r="A33" s="20" t="s">
        <v>26</v>
      </c>
      <c r="B33" s="21"/>
      <c r="C33" s="22">
        <v>3146</v>
      </c>
      <c r="D33" s="22">
        <v>25209</v>
      </c>
      <c r="E33" s="70">
        <f t="shared" si="1"/>
        <v>28355</v>
      </c>
      <c r="F33" s="22">
        <v>7339</v>
      </c>
      <c r="G33" s="22">
        <v>49163</v>
      </c>
      <c r="H33" s="70">
        <f t="shared" si="2"/>
        <v>56502</v>
      </c>
      <c r="I33" s="22">
        <v>3146</v>
      </c>
      <c r="J33" s="22">
        <v>64817</v>
      </c>
      <c r="K33" s="70">
        <f t="shared" si="3"/>
        <v>67963</v>
      </c>
      <c r="L33" s="22">
        <v>7339</v>
      </c>
      <c r="M33" s="22">
        <v>49163</v>
      </c>
      <c r="N33" s="70">
        <f t="shared" si="4"/>
        <v>56502</v>
      </c>
      <c r="O33" s="22">
        <v>3146</v>
      </c>
      <c r="P33" s="22">
        <v>25209</v>
      </c>
      <c r="Q33" s="70">
        <f t="shared" si="5"/>
        <v>28355</v>
      </c>
      <c r="R33" s="22"/>
      <c r="S33" s="22"/>
      <c r="T33" s="70">
        <f t="shared" si="6"/>
        <v>0</v>
      </c>
      <c r="U33" s="22"/>
      <c r="V33" s="22"/>
      <c r="W33" s="70">
        <f t="shared" si="7"/>
        <v>0</v>
      </c>
      <c r="X33" s="22"/>
      <c r="Y33" s="22"/>
      <c r="Z33" s="70">
        <f t="shared" si="8"/>
        <v>0</v>
      </c>
      <c r="AA33" s="22"/>
      <c r="AB33" s="22"/>
      <c r="AC33" s="70">
        <f t="shared" si="9"/>
        <v>0</v>
      </c>
      <c r="AD33" s="22"/>
      <c r="AE33" s="22"/>
      <c r="AF33" s="70">
        <f t="shared" si="10"/>
        <v>0</v>
      </c>
      <c r="AG33" s="52">
        <f t="shared" si="11"/>
        <v>23767.7</v>
      </c>
    </row>
    <row r="34" spans="1:33" x14ac:dyDescent="0.2">
      <c r="A34" s="20" t="s">
        <v>408</v>
      </c>
      <c r="B34" s="21"/>
      <c r="C34" s="22">
        <v>6362</v>
      </c>
      <c r="D34" s="22">
        <v>49813</v>
      </c>
      <c r="E34" s="70">
        <f t="shared" si="1"/>
        <v>56175</v>
      </c>
      <c r="F34" s="22">
        <v>38992</v>
      </c>
      <c r="G34" s="22">
        <v>87315</v>
      </c>
      <c r="H34" s="70">
        <f t="shared" si="2"/>
        <v>126307</v>
      </c>
      <c r="I34" s="22">
        <v>6362</v>
      </c>
      <c r="J34" s="22">
        <v>85804</v>
      </c>
      <c r="K34" s="70">
        <f t="shared" si="3"/>
        <v>92166</v>
      </c>
      <c r="L34" s="22">
        <v>6362</v>
      </c>
      <c r="M34" s="22">
        <v>187825</v>
      </c>
      <c r="N34" s="70">
        <f t="shared" si="4"/>
        <v>194187</v>
      </c>
      <c r="O34" s="22">
        <v>38992</v>
      </c>
      <c r="P34" s="22">
        <v>49813</v>
      </c>
      <c r="Q34" s="70">
        <f t="shared" si="5"/>
        <v>88805</v>
      </c>
      <c r="R34" s="22"/>
      <c r="S34" s="22"/>
      <c r="T34" s="70">
        <f t="shared" si="6"/>
        <v>0</v>
      </c>
      <c r="U34" s="22"/>
      <c r="V34" s="22"/>
      <c r="W34" s="70">
        <f t="shared" si="7"/>
        <v>0</v>
      </c>
      <c r="X34" s="22"/>
      <c r="Y34" s="22"/>
      <c r="Z34" s="70">
        <f t="shared" si="8"/>
        <v>0</v>
      </c>
      <c r="AA34" s="22"/>
      <c r="AB34" s="22"/>
      <c r="AC34" s="70">
        <f t="shared" si="9"/>
        <v>0</v>
      </c>
      <c r="AD34" s="22"/>
      <c r="AE34" s="22"/>
      <c r="AF34" s="70">
        <f t="shared" si="10"/>
        <v>0</v>
      </c>
      <c r="AG34" s="52">
        <f t="shared" si="11"/>
        <v>55764</v>
      </c>
    </row>
    <row r="35" spans="1:33" x14ac:dyDescent="0.2">
      <c r="A35" s="20" t="s">
        <v>196</v>
      </c>
      <c r="B35" s="21"/>
      <c r="C35" s="22">
        <v>8359</v>
      </c>
      <c r="D35" s="22">
        <v>54821</v>
      </c>
      <c r="E35" s="70">
        <f t="shared" si="1"/>
        <v>63180</v>
      </c>
      <c r="F35" s="22"/>
      <c r="G35" s="22"/>
      <c r="H35" s="70">
        <f t="shared" si="2"/>
        <v>0</v>
      </c>
      <c r="I35" s="22"/>
      <c r="J35" s="22"/>
      <c r="K35" s="70">
        <f t="shared" si="3"/>
        <v>0</v>
      </c>
      <c r="L35" s="22"/>
      <c r="M35" s="22"/>
      <c r="N35" s="70">
        <f t="shared" si="4"/>
        <v>0</v>
      </c>
      <c r="O35" s="22"/>
      <c r="P35" s="22"/>
      <c r="Q35" s="70">
        <f t="shared" si="5"/>
        <v>0</v>
      </c>
      <c r="R35" s="22"/>
      <c r="S35" s="22"/>
      <c r="T35" s="70">
        <f t="shared" si="6"/>
        <v>0</v>
      </c>
      <c r="U35" s="22"/>
      <c r="V35" s="22"/>
      <c r="W35" s="70">
        <f t="shared" si="7"/>
        <v>0</v>
      </c>
      <c r="X35" s="22"/>
      <c r="Y35" s="22"/>
      <c r="Z35" s="70">
        <f t="shared" si="8"/>
        <v>0</v>
      </c>
      <c r="AA35" s="22"/>
      <c r="AB35" s="22"/>
      <c r="AC35" s="70">
        <f t="shared" si="9"/>
        <v>0</v>
      </c>
      <c r="AD35" s="22"/>
      <c r="AE35" s="22"/>
      <c r="AF35" s="70">
        <f t="shared" si="10"/>
        <v>0</v>
      </c>
      <c r="AG35" s="52">
        <f t="shared" si="11"/>
        <v>10530</v>
      </c>
    </row>
    <row r="36" spans="1:33" x14ac:dyDescent="0.2">
      <c r="A36" s="20" t="s">
        <v>196</v>
      </c>
      <c r="B36" s="21"/>
      <c r="C36" s="22">
        <v>10469</v>
      </c>
      <c r="D36" s="22">
        <v>91063</v>
      </c>
      <c r="E36" s="70">
        <f t="shared" si="1"/>
        <v>101532</v>
      </c>
      <c r="F36" s="22">
        <v>10469</v>
      </c>
      <c r="G36" s="22">
        <v>138549</v>
      </c>
      <c r="H36" s="70">
        <f t="shared" si="2"/>
        <v>149018</v>
      </c>
      <c r="I36" s="22">
        <v>10469</v>
      </c>
      <c r="J36" s="22">
        <v>152118</v>
      </c>
      <c r="K36" s="70">
        <f t="shared" si="3"/>
        <v>162587</v>
      </c>
      <c r="L36" s="22"/>
      <c r="M36" s="22"/>
      <c r="N36" s="70">
        <f t="shared" si="4"/>
        <v>0</v>
      </c>
      <c r="O36" s="22"/>
      <c r="P36" s="22"/>
      <c r="Q36" s="70">
        <f t="shared" si="5"/>
        <v>0</v>
      </c>
      <c r="R36" s="22"/>
      <c r="S36" s="22"/>
      <c r="T36" s="70">
        <f t="shared" si="6"/>
        <v>0</v>
      </c>
      <c r="U36" s="22"/>
      <c r="V36" s="22"/>
      <c r="W36" s="70">
        <f t="shared" si="7"/>
        <v>0</v>
      </c>
      <c r="X36" s="22"/>
      <c r="Y36" s="22"/>
      <c r="Z36" s="70">
        <f t="shared" si="8"/>
        <v>0</v>
      </c>
      <c r="AA36" s="22"/>
      <c r="AB36" s="22"/>
      <c r="AC36" s="70">
        <f t="shared" si="9"/>
        <v>0</v>
      </c>
      <c r="AD36" s="22"/>
      <c r="AE36" s="22"/>
      <c r="AF36" s="70">
        <f t="shared" si="10"/>
        <v>0</v>
      </c>
      <c r="AG36" s="52">
        <f t="shared" si="11"/>
        <v>51642.125</v>
      </c>
    </row>
    <row r="37" spans="1:33" x14ac:dyDescent="0.2">
      <c r="A37" s="20" t="s">
        <v>404</v>
      </c>
      <c r="B37" s="21"/>
      <c r="C37" s="22">
        <v>4301</v>
      </c>
      <c r="D37" s="22">
        <v>30528</v>
      </c>
      <c r="E37" s="70">
        <f t="shared" si="1"/>
        <v>34829</v>
      </c>
      <c r="F37" s="22">
        <v>4301</v>
      </c>
      <c r="G37" s="22">
        <v>62220</v>
      </c>
      <c r="H37" s="70">
        <f t="shared" si="2"/>
        <v>66521</v>
      </c>
      <c r="I37" s="22">
        <v>4301</v>
      </c>
      <c r="J37" s="22">
        <v>72507</v>
      </c>
      <c r="K37" s="70">
        <f t="shared" si="3"/>
        <v>76808</v>
      </c>
      <c r="L37" s="22">
        <v>4301</v>
      </c>
      <c r="M37" s="22">
        <v>62220</v>
      </c>
      <c r="N37" s="70">
        <f t="shared" si="4"/>
        <v>66521</v>
      </c>
      <c r="O37" s="22">
        <v>4301</v>
      </c>
      <c r="P37" s="22">
        <v>30528</v>
      </c>
      <c r="Q37" s="70">
        <f t="shared" si="5"/>
        <v>34829</v>
      </c>
      <c r="R37" s="22"/>
      <c r="S37" s="22"/>
      <c r="T37" s="70">
        <f t="shared" si="6"/>
        <v>0</v>
      </c>
      <c r="U37" s="22"/>
      <c r="V37" s="22"/>
      <c r="W37" s="70">
        <f t="shared" si="7"/>
        <v>0</v>
      </c>
      <c r="X37" s="22"/>
      <c r="Y37" s="22"/>
      <c r="Z37" s="70">
        <f t="shared" si="8"/>
        <v>0</v>
      </c>
      <c r="AA37" s="22"/>
      <c r="AB37" s="22"/>
      <c r="AC37" s="70">
        <f t="shared" si="9"/>
        <v>0</v>
      </c>
      <c r="AD37" s="22"/>
      <c r="AE37" s="22"/>
      <c r="AF37" s="70">
        <f t="shared" si="10"/>
        <v>0</v>
      </c>
      <c r="AG37" s="52">
        <f t="shared" si="11"/>
        <v>27950.799999999999</v>
      </c>
    </row>
    <row r="38" spans="1:33" x14ac:dyDescent="0.2">
      <c r="A38" s="20" t="s">
        <v>409</v>
      </c>
      <c r="B38" s="21"/>
      <c r="C38" s="22">
        <v>6362</v>
      </c>
      <c r="D38" s="22">
        <v>49813</v>
      </c>
      <c r="E38" s="70">
        <f t="shared" si="1"/>
        <v>56175</v>
      </c>
      <c r="F38" s="22">
        <v>38992</v>
      </c>
      <c r="G38" s="22">
        <v>87315</v>
      </c>
      <c r="H38" s="70">
        <f t="shared" si="2"/>
        <v>126307</v>
      </c>
      <c r="I38" s="22">
        <v>6362</v>
      </c>
      <c r="J38" s="22">
        <v>85804</v>
      </c>
      <c r="K38" s="70">
        <f t="shared" si="3"/>
        <v>92166</v>
      </c>
      <c r="L38" s="22">
        <v>6362</v>
      </c>
      <c r="M38" s="22">
        <v>187825</v>
      </c>
      <c r="N38" s="70">
        <f t="shared" si="4"/>
        <v>194187</v>
      </c>
      <c r="O38" s="22">
        <v>38992</v>
      </c>
      <c r="P38" s="22">
        <v>49813</v>
      </c>
      <c r="Q38" s="70">
        <f t="shared" si="5"/>
        <v>88805</v>
      </c>
      <c r="R38" s="22"/>
      <c r="S38" s="22"/>
      <c r="T38" s="70">
        <f t="shared" si="6"/>
        <v>0</v>
      </c>
      <c r="U38" s="22"/>
      <c r="V38" s="22"/>
      <c r="W38" s="70">
        <f t="shared" si="7"/>
        <v>0</v>
      </c>
      <c r="X38" s="22"/>
      <c r="Y38" s="22"/>
      <c r="Z38" s="70">
        <f t="shared" si="8"/>
        <v>0</v>
      </c>
      <c r="AA38" s="22"/>
      <c r="AB38" s="22"/>
      <c r="AC38" s="70">
        <f t="shared" si="9"/>
        <v>0</v>
      </c>
      <c r="AD38" s="22"/>
      <c r="AE38" s="22"/>
      <c r="AF38" s="70">
        <f t="shared" si="10"/>
        <v>0</v>
      </c>
      <c r="AG38" s="52">
        <f t="shared" si="11"/>
        <v>55764</v>
      </c>
    </row>
    <row r="39" spans="1:33" x14ac:dyDescent="0.2">
      <c r="A39" s="20" t="s">
        <v>219</v>
      </c>
      <c r="B39" s="21"/>
      <c r="C39" s="22">
        <v>2984.84</v>
      </c>
      <c r="D39" s="22">
        <v>14171</v>
      </c>
      <c r="E39" s="70">
        <f t="shared" si="1"/>
        <v>17155.84</v>
      </c>
      <c r="F39" s="22">
        <v>134808</v>
      </c>
      <c r="G39" s="22">
        <v>37885</v>
      </c>
      <c r="H39" s="70">
        <f t="shared" si="2"/>
        <v>172693</v>
      </c>
      <c r="I39" s="22">
        <v>2984.84</v>
      </c>
      <c r="J39" s="22">
        <v>80809</v>
      </c>
      <c r="K39" s="70">
        <f t="shared" si="3"/>
        <v>83793.84</v>
      </c>
      <c r="L39" s="22">
        <v>2984.84</v>
      </c>
      <c r="M39" s="22">
        <v>37885</v>
      </c>
      <c r="N39" s="70">
        <f t="shared" si="4"/>
        <v>40869.839999999997</v>
      </c>
      <c r="O39" s="22">
        <v>14171</v>
      </c>
      <c r="P39" s="22">
        <v>16812</v>
      </c>
      <c r="Q39" s="70">
        <f t="shared" si="5"/>
        <v>30983</v>
      </c>
      <c r="R39" s="22"/>
      <c r="S39" s="22"/>
      <c r="T39" s="70">
        <f t="shared" si="6"/>
        <v>0</v>
      </c>
      <c r="U39" s="22"/>
      <c r="V39" s="22"/>
      <c r="W39" s="70">
        <f t="shared" si="7"/>
        <v>0</v>
      </c>
      <c r="X39" s="22"/>
      <c r="Y39" s="22"/>
      <c r="Z39" s="70">
        <f t="shared" si="8"/>
        <v>0</v>
      </c>
      <c r="AA39" s="22"/>
      <c r="AB39" s="22"/>
      <c r="AC39" s="70">
        <f t="shared" si="9"/>
        <v>0</v>
      </c>
      <c r="AD39" s="22"/>
      <c r="AE39" s="22"/>
      <c r="AF39" s="70">
        <f t="shared" si="10"/>
        <v>0</v>
      </c>
      <c r="AG39" s="52">
        <f t="shared" si="11"/>
        <v>34549.551999999996</v>
      </c>
    </row>
    <row r="40" spans="1:33" x14ac:dyDescent="0.2">
      <c r="A40" s="20" t="s">
        <v>406</v>
      </c>
      <c r="B40" s="21"/>
      <c r="C40" s="22">
        <v>4606</v>
      </c>
      <c r="D40" s="22">
        <v>30945</v>
      </c>
      <c r="E40" s="70">
        <f t="shared" si="1"/>
        <v>35551</v>
      </c>
      <c r="F40" s="22">
        <v>28707</v>
      </c>
      <c r="G40" s="22">
        <v>83886</v>
      </c>
      <c r="H40" s="70">
        <f t="shared" si="2"/>
        <v>112593</v>
      </c>
      <c r="I40" s="22">
        <v>4606</v>
      </c>
      <c r="J40" s="22">
        <v>57018</v>
      </c>
      <c r="K40" s="70">
        <f t="shared" si="3"/>
        <v>61624</v>
      </c>
      <c r="L40" s="22">
        <v>4606</v>
      </c>
      <c r="M40" s="22">
        <v>188563</v>
      </c>
      <c r="N40" s="70">
        <f t="shared" si="4"/>
        <v>193169</v>
      </c>
      <c r="O40" s="22">
        <v>28707</v>
      </c>
      <c r="P40" s="22">
        <v>30945</v>
      </c>
      <c r="Q40" s="70">
        <f t="shared" si="5"/>
        <v>59652</v>
      </c>
      <c r="R40" s="22"/>
      <c r="S40" s="22"/>
      <c r="T40" s="70">
        <f t="shared" si="6"/>
        <v>0</v>
      </c>
      <c r="U40" s="22"/>
      <c r="V40" s="22"/>
      <c r="W40" s="70">
        <f t="shared" si="7"/>
        <v>0</v>
      </c>
      <c r="X40" s="22"/>
      <c r="Y40" s="22"/>
      <c r="Z40" s="70">
        <f t="shared" si="8"/>
        <v>0</v>
      </c>
      <c r="AA40" s="22"/>
      <c r="AB40" s="22"/>
      <c r="AC40" s="70">
        <f t="shared" si="9"/>
        <v>0</v>
      </c>
      <c r="AD40" s="22"/>
      <c r="AE40" s="22"/>
      <c r="AF40" s="70">
        <f t="shared" si="10"/>
        <v>0</v>
      </c>
      <c r="AG40" s="52">
        <f t="shared" si="11"/>
        <v>46258.9</v>
      </c>
    </row>
    <row r="41" spans="1:33" x14ac:dyDescent="0.2">
      <c r="A41" s="20" t="s">
        <v>410</v>
      </c>
      <c r="B41" s="21"/>
      <c r="C41" s="22">
        <v>6006</v>
      </c>
      <c r="D41" s="22">
        <v>34335</v>
      </c>
      <c r="E41" s="70">
        <f t="shared" si="1"/>
        <v>40341</v>
      </c>
      <c r="F41" s="22">
        <v>6006</v>
      </c>
      <c r="G41" s="22">
        <v>109818</v>
      </c>
      <c r="H41" s="70">
        <f t="shared" si="2"/>
        <v>115824</v>
      </c>
      <c r="I41" s="22">
        <v>6006</v>
      </c>
      <c r="J41" s="22">
        <v>38671</v>
      </c>
      <c r="K41" s="70">
        <f t="shared" si="3"/>
        <v>44677</v>
      </c>
      <c r="L41" s="22">
        <v>6006</v>
      </c>
      <c r="M41" s="22">
        <v>109818</v>
      </c>
      <c r="N41" s="70">
        <f t="shared" si="4"/>
        <v>115824</v>
      </c>
      <c r="O41" s="22">
        <v>6006</v>
      </c>
      <c r="P41" s="22">
        <v>38671</v>
      </c>
      <c r="Q41" s="70">
        <f t="shared" si="5"/>
        <v>44677</v>
      </c>
      <c r="R41" s="22"/>
      <c r="S41" s="22"/>
      <c r="T41" s="70">
        <f t="shared" si="6"/>
        <v>0</v>
      </c>
      <c r="U41" s="22"/>
      <c r="V41" s="22"/>
      <c r="W41" s="70">
        <f t="shared" si="7"/>
        <v>0</v>
      </c>
      <c r="X41" s="22"/>
      <c r="Y41" s="22"/>
      <c r="Z41" s="70">
        <f t="shared" si="8"/>
        <v>0</v>
      </c>
      <c r="AA41" s="22"/>
      <c r="AB41" s="22"/>
      <c r="AC41" s="70">
        <f t="shared" si="9"/>
        <v>0</v>
      </c>
      <c r="AD41" s="22"/>
      <c r="AE41" s="22"/>
      <c r="AF41" s="70">
        <f t="shared" si="10"/>
        <v>0</v>
      </c>
      <c r="AG41" s="52">
        <f t="shared" si="11"/>
        <v>36134.300000000003</v>
      </c>
    </row>
    <row r="42" spans="1:33" x14ac:dyDescent="0.2">
      <c r="A42" s="20" t="s">
        <v>411</v>
      </c>
      <c r="B42" s="21"/>
      <c r="C42" s="22">
        <v>2387</v>
      </c>
      <c r="D42" s="22">
        <v>13449</v>
      </c>
      <c r="E42" s="70">
        <f t="shared" si="1"/>
        <v>15836</v>
      </c>
      <c r="F42" s="22">
        <v>107846</v>
      </c>
      <c r="G42" s="22">
        <v>30308</v>
      </c>
      <c r="H42" s="70">
        <f t="shared" si="2"/>
        <v>138154</v>
      </c>
      <c r="I42" s="22">
        <v>2387</v>
      </c>
      <c r="J42" s="22">
        <v>64647</v>
      </c>
      <c r="K42" s="70">
        <f t="shared" si="3"/>
        <v>67034</v>
      </c>
      <c r="L42" s="22">
        <v>2387</v>
      </c>
      <c r="M42" s="22">
        <v>30308</v>
      </c>
      <c r="N42" s="70">
        <f t="shared" si="4"/>
        <v>32695</v>
      </c>
      <c r="O42" s="22">
        <v>107846</v>
      </c>
      <c r="P42" s="22">
        <v>13449</v>
      </c>
      <c r="Q42" s="70">
        <f t="shared" si="5"/>
        <v>121295</v>
      </c>
      <c r="R42" s="22"/>
      <c r="S42" s="22"/>
      <c r="T42" s="70">
        <f t="shared" si="6"/>
        <v>0</v>
      </c>
      <c r="U42" s="22"/>
      <c r="V42" s="22"/>
      <c r="W42" s="70">
        <f t="shared" si="7"/>
        <v>0</v>
      </c>
      <c r="X42" s="22"/>
      <c r="Y42" s="22"/>
      <c r="Z42" s="70">
        <f t="shared" si="8"/>
        <v>0</v>
      </c>
      <c r="AA42" s="22"/>
      <c r="AB42" s="22"/>
      <c r="AC42" s="70">
        <f t="shared" si="9"/>
        <v>0</v>
      </c>
      <c r="AD42" s="22"/>
      <c r="AE42" s="22"/>
      <c r="AF42" s="70">
        <f t="shared" si="10"/>
        <v>0</v>
      </c>
      <c r="AG42" s="52">
        <f t="shared" si="11"/>
        <v>37501.4</v>
      </c>
    </row>
    <row r="43" spans="1:33" x14ac:dyDescent="0.2">
      <c r="A43" s="20" t="s">
        <v>412</v>
      </c>
      <c r="B43" s="21"/>
      <c r="C43" s="22">
        <v>2387</v>
      </c>
      <c r="D43" s="22">
        <v>13449</v>
      </c>
      <c r="E43" s="70">
        <f t="shared" si="1"/>
        <v>15836</v>
      </c>
      <c r="F43" s="22">
        <v>107846</v>
      </c>
      <c r="G43" s="22">
        <v>30308</v>
      </c>
      <c r="H43" s="70">
        <f t="shared" si="2"/>
        <v>138154</v>
      </c>
      <c r="I43" s="22">
        <v>2387</v>
      </c>
      <c r="J43" s="22">
        <v>64647</v>
      </c>
      <c r="K43" s="70">
        <f t="shared" si="3"/>
        <v>67034</v>
      </c>
      <c r="L43" s="22">
        <v>2387</v>
      </c>
      <c r="M43" s="22">
        <v>30308</v>
      </c>
      <c r="N43" s="70">
        <f t="shared" si="4"/>
        <v>32695</v>
      </c>
      <c r="O43" s="22">
        <v>107846</v>
      </c>
      <c r="P43" s="22">
        <v>13449</v>
      </c>
      <c r="Q43" s="70">
        <f t="shared" si="5"/>
        <v>121295</v>
      </c>
      <c r="R43" s="22"/>
      <c r="S43" s="22"/>
      <c r="T43" s="70">
        <f t="shared" si="6"/>
        <v>0</v>
      </c>
      <c r="U43" s="22"/>
      <c r="V43" s="22"/>
      <c r="W43" s="70">
        <f t="shared" si="7"/>
        <v>0</v>
      </c>
      <c r="X43" s="22"/>
      <c r="Y43" s="22"/>
      <c r="Z43" s="70">
        <f t="shared" si="8"/>
        <v>0</v>
      </c>
      <c r="AA43" s="22"/>
      <c r="AB43" s="22"/>
      <c r="AC43" s="70">
        <f t="shared" si="9"/>
        <v>0</v>
      </c>
      <c r="AD43" s="22"/>
      <c r="AE43" s="22"/>
      <c r="AF43" s="70">
        <f t="shared" si="10"/>
        <v>0</v>
      </c>
      <c r="AG43" s="52">
        <f t="shared" si="11"/>
        <v>37501.4</v>
      </c>
    </row>
    <row r="44" spans="1:33" x14ac:dyDescent="0.2">
      <c r="A44" s="20" t="s">
        <v>240</v>
      </c>
      <c r="B44" s="21"/>
      <c r="C44" s="22">
        <v>7600</v>
      </c>
      <c r="D44" s="22">
        <v>29500</v>
      </c>
      <c r="E44" s="70">
        <f t="shared" si="1"/>
        <v>37100</v>
      </c>
      <c r="F44" s="22">
        <v>16812</v>
      </c>
      <c r="G44" s="22">
        <v>75763</v>
      </c>
      <c r="H44" s="70">
        <f t="shared" si="2"/>
        <v>92575</v>
      </c>
      <c r="I44" s="22">
        <v>7600</v>
      </c>
      <c r="J44" s="22">
        <v>44160</v>
      </c>
      <c r="K44" s="70">
        <f t="shared" si="3"/>
        <v>51760</v>
      </c>
      <c r="L44" s="22">
        <v>7600</v>
      </c>
      <c r="M44" s="22">
        <v>122262</v>
      </c>
      <c r="N44" s="70">
        <f t="shared" si="4"/>
        <v>129862</v>
      </c>
      <c r="O44" s="22">
        <v>16812</v>
      </c>
      <c r="P44" s="22">
        <v>29500</v>
      </c>
      <c r="Q44" s="70">
        <f t="shared" si="5"/>
        <v>46312</v>
      </c>
      <c r="R44" s="22"/>
      <c r="S44" s="22"/>
      <c r="T44" s="70">
        <f t="shared" si="6"/>
        <v>0</v>
      </c>
      <c r="U44" s="22"/>
      <c r="V44" s="22"/>
      <c r="W44" s="70">
        <f t="shared" si="7"/>
        <v>0</v>
      </c>
      <c r="X44" s="22"/>
      <c r="Y44" s="22"/>
      <c r="Z44" s="70">
        <f t="shared" si="8"/>
        <v>0</v>
      </c>
      <c r="AA44" s="22"/>
      <c r="AB44" s="22"/>
      <c r="AC44" s="70">
        <f t="shared" si="9"/>
        <v>0</v>
      </c>
      <c r="AD44" s="22"/>
      <c r="AE44" s="22"/>
      <c r="AF44" s="70">
        <f t="shared" si="10"/>
        <v>0</v>
      </c>
      <c r="AG44" s="52">
        <f t="shared" si="11"/>
        <v>35760.9</v>
      </c>
    </row>
    <row r="45" spans="1:33" x14ac:dyDescent="0.2">
      <c r="A45" s="20" t="s">
        <v>247</v>
      </c>
      <c r="B45" s="21"/>
      <c r="C45" s="22">
        <v>5711</v>
      </c>
      <c r="D45" s="22">
        <v>85593</v>
      </c>
      <c r="E45" s="70">
        <f t="shared" si="1"/>
        <v>91304</v>
      </c>
      <c r="F45" s="22">
        <v>5711</v>
      </c>
      <c r="G45" s="22">
        <v>94616</v>
      </c>
      <c r="H45" s="70">
        <f t="shared" si="2"/>
        <v>100327</v>
      </c>
      <c r="I45" s="22">
        <v>27622</v>
      </c>
      <c r="J45" s="22">
        <v>112723</v>
      </c>
      <c r="K45" s="70">
        <f t="shared" si="3"/>
        <v>140345</v>
      </c>
      <c r="L45" s="22">
        <v>5711</v>
      </c>
      <c r="M45" s="22">
        <v>94616</v>
      </c>
      <c r="N45" s="70">
        <f t="shared" si="4"/>
        <v>100327</v>
      </c>
      <c r="O45" s="22">
        <v>27622</v>
      </c>
      <c r="P45" s="22">
        <v>112723</v>
      </c>
      <c r="Q45" s="70">
        <f t="shared" si="5"/>
        <v>140345</v>
      </c>
      <c r="R45" s="22"/>
      <c r="S45" s="22"/>
      <c r="T45" s="70">
        <f t="shared" si="6"/>
        <v>0</v>
      </c>
      <c r="U45" s="22"/>
      <c r="V45" s="22"/>
      <c r="W45" s="70">
        <f t="shared" si="7"/>
        <v>0</v>
      </c>
      <c r="X45" s="22"/>
      <c r="Y45" s="22"/>
      <c r="Z45" s="70">
        <f t="shared" si="8"/>
        <v>0</v>
      </c>
      <c r="AA45" s="22"/>
      <c r="AB45" s="22"/>
      <c r="AC45" s="70">
        <f t="shared" si="9"/>
        <v>0</v>
      </c>
      <c r="AD45" s="22"/>
      <c r="AE45" s="22"/>
      <c r="AF45" s="70">
        <f t="shared" si="10"/>
        <v>0</v>
      </c>
      <c r="AG45" s="52">
        <f t="shared" si="11"/>
        <v>57264.800000000003</v>
      </c>
    </row>
    <row r="46" spans="1:33" x14ac:dyDescent="0.2">
      <c r="A46" s="20" t="s">
        <v>413</v>
      </c>
      <c r="B46" s="21"/>
      <c r="C46" s="22"/>
      <c r="D46" s="22">
        <v>85593</v>
      </c>
      <c r="E46" s="70">
        <f t="shared" si="1"/>
        <v>85593</v>
      </c>
      <c r="F46" s="22"/>
      <c r="G46" s="22">
        <v>94616</v>
      </c>
      <c r="H46" s="70">
        <f t="shared" si="2"/>
        <v>94616</v>
      </c>
      <c r="I46" s="22"/>
      <c r="J46" s="22">
        <v>112723</v>
      </c>
      <c r="K46" s="70">
        <f t="shared" si="3"/>
        <v>112723</v>
      </c>
      <c r="L46" s="22"/>
      <c r="M46" s="22">
        <v>94616</v>
      </c>
      <c r="N46" s="70">
        <f t="shared" si="4"/>
        <v>94616</v>
      </c>
      <c r="O46" s="22"/>
      <c r="P46" s="22">
        <v>112723</v>
      </c>
      <c r="Q46" s="70">
        <f t="shared" si="5"/>
        <v>112723</v>
      </c>
      <c r="R46" s="22"/>
      <c r="S46" s="22"/>
      <c r="T46" s="70">
        <f t="shared" si="6"/>
        <v>0</v>
      </c>
      <c r="U46" s="22"/>
      <c r="V46" s="22"/>
      <c r="W46" s="70">
        <f t="shared" si="7"/>
        <v>0</v>
      </c>
      <c r="X46" s="22"/>
      <c r="Y46" s="22"/>
      <c r="Z46" s="70">
        <f t="shared" si="8"/>
        <v>0</v>
      </c>
      <c r="AA46" s="22"/>
      <c r="AB46" s="22"/>
      <c r="AC46" s="70">
        <f t="shared" si="9"/>
        <v>0</v>
      </c>
      <c r="AD46" s="22"/>
      <c r="AE46" s="22"/>
      <c r="AF46" s="70">
        <f t="shared" si="10"/>
        <v>0</v>
      </c>
      <c r="AG46" s="52">
        <f t="shared" si="11"/>
        <v>66702.8</v>
      </c>
    </row>
    <row r="47" spans="1:33" x14ac:dyDescent="0.2">
      <c r="A47" s="20" t="s">
        <v>274</v>
      </c>
      <c r="B47" s="21"/>
      <c r="C47" s="22">
        <v>6310</v>
      </c>
      <c r="D47" s="22">
        <v>45248</v>
      </c>
      <c r="E47" s="70">
        <f t="shared" si="1"/>
        <v>51558</v>
      </c>
      <c r="F47" s="22">
        <v>23838</v>
      </c>
      <c r="G47" s="22">
        <v>73655</v>
      </c>
      <c r="H47" s="70">
        <f t="shared" si="2"/>
        <v>97493</v>
      </c>
      <c r="I47" s="22">
        <v>6310</v>
      </c>
      <c r="J47" s="22">
        <v>113274</v>
      </c>
      <c r="K47" s="70">
        <f t="shared" si="3"/>
        <v>119584</v>
      </c>
      <c r="L47" s="22">
        <v>6310</v>
      </c>
      <c r="M47" s="22">
        <v>73366</v>
      </c>
      <c r="N47" s="70">
        <f t="shared" si="4"/>
        <v>79676</v>
      </c>
      <c r="O47" s="22">
        <v>23838</v>
      </c>
      <c r="P47" s="22">
        <v>113274</v>
      </c>
      <c r="Q47" s="70">
        <f t="shared" si="5"/>
        <v>137112</v>
      </c>
      <c r="R47" s="22"/>
      <c r="S47" s="22"/>
      <c r="T47" s="70">
        <f t="shared" si="6"/>
        <v>0</v>
      </c>
      <c r="U47" s="22"/>
      <c r="V47" s="22"/>
      <c r="W47" s="70">
        <f t="shared" si="7"/>
        <v>0</v>
      </c>
      <c r="X47" s="22"/>
      <c r="Y47" s="22"/>
      <c r="Z47" s="70">
        <f t="shared" si="8"/>
        <v>0</v>
      </c>
      <c r="AA47" s="22"/>
      <c r="AB47" s="22"/>
      <c r="AC47" s="70">
        <f t="shared" si="9"/>
        <v>0</v>
      </c>
      <c r="AD47" s="22"/>
      <c r="AE47" s="22"/>
      <c r="AF47" s="70">
        <f t="shared" si="10"/>
        <v>0</v>
      </c>
      <c r="AG47" s="52">
        <f t="shared" si="11"/>
        <v>48542.3</v>
      </c>
    </row>
    <row r="48" spans="1:33" x14ac:dyDescent="0.2">
      <c r="A48" s="20" t="s">
        <v>408</v>
      </c>
      <c r="B48" s="21"/>
      <c r="C48" s="22">
        <v>6362</v>
      </c>
      <c r="D48" s="22">
        <v>49813</v>
      </c>
      <c r="E48" s="70">
        <f t="shared" si="1"/>
        <v>56175</v>
      </c>
      <c r="F48" s="22">
        <v>38992</v>
      </c>
      <c r="G48" s="22">
        <v>87315</v>
      </c>
      <c r="H48" s="70">
        <f t="shared" si="2"/>
        <v>126307</v>
      </c>
      <c r="I48" s="22">
        <v>6362</v>
      </c>
      <c r="J48" s="22">
        <v>85804</v>
      </c>
      <c r="K48" s="70">
        <f t="shared" si="3"/>
        <v>92166</v>
      </c>
      <c r="L48" s="22">
        <v>6362</v>
      </c>
      <c r="M48" s="22">
        <v>187825</v>
      </c>
      <c r="N48" s="70">
        <f t="shared" si="4"/>
        <v>194187</v>
      </c>
      <c r="O48" s="22">
        <v>38992</v>
      </c>
      <c r="P48" s="22">
        <v>49813</v>
      </c>
      <c r="Q48" s="70">
        <f t="shared" si="5"/>
        <v>88805</v>
      </c>
      <c r="R48" s="22"/>
      <c r="S48" s="22"/>
      <c r="T48" s="70">
        <f t="shared" si="6"/>
        <v>0</v>
      </c>
      <c r="U48" s="22"/>
      <c r="V48" s="22"/>
      <c r="W48" s="70">
        <f t="shared" si="7"/>
        <v>0</v>
      </c>
      <c r="X48" s="22"/>
      <c r="Y48" s="22"/>
      <c r="Z48" s="70">
        <f t="shared" si="8"/>
        <v>0</v>
      </c>
      <c r="AA48" s="22"/>
      <c r="AB48" s="22"/>
      <c r="AC48" s="70">
        <f t="shared" si="9"/>
        <v>0</v>
      </c>
      <c r="AD48" s="22"/>
      <c r="AE48" s="22"/>
      <c r="AF48" s="70">
        <f t="shared" si="10"/>
        <v>0</v>
      </c>
      <c r="AG48" s="52">
        <f t="shared" si="11"/>
        <v>55764</v>
      </c>
    </row>
    <row r="49" spans="1:33" x14ac:dyDescent="0.2">
      <c r="A49" s="20" t="s">
        <v>283</v>
      </c>
      <c r="B49" s="21"/>
      <c r="C49" s="22"/>
      <c r="D49" s="22">
        <v>29780</v>
      </c>
      <c r="E49" s="70">
        <f t="shared" si="1"/>
        <v>29780</v>
      </c>
      <c r="F49" s="22"/>
      <c r="G49" s="22">
        <v>65448</v>
      </c>
      <c r="H49" s="70">
        <f t="shared" si="2"/>
        <v>65448</v>
      </c>
      <c r="I49" s="22"/>
      <c r="J49" s="22">
        <v>127378</v>
      </c>
      <c r="K49" s="70">
        <f t="shared" si="3"/>
        <v>127378</v>
      </c>
      <c r="L49" s="22"/>
      <c r="M49" s="22">
        <v>65448</v>
      </c>
      <c r="N49" s="70">
        <f t="shared" si="4"/>
        <v>65448</v>
      </c>
      <c r="O49" s="22"/>
      <c r="P49" s="22">
        <v>29780</v>
      </c>
      <c r="Q49" s="70">
        <f t="shared" si="5"/>
        <v>29780</v>
      </c>
      <c r="R49" s="22"/>
      <c r="S49" s="22"/>
      <c r="T49" s="70">
        <f t="shared" si="6"/>
        <v>0</v>
      </c>
      <c r="U49" s="22"/>
      <c r="V49" s="22"/>
      <c r="W49" s="70">
        <f t="shared" si="7"/>
        <v>0</v>
      </c>
      <c r="X49" s="22"/>
      <c r="Y49" s="22"/>
      <c r="Z49" s="70">
        <f t="shared" si="8"/>
        <v>0</v>
      </c>
      <c r="AA49" s="22"/>
      <c r="AB49" s="22"/>
      <c r="AC49" s="70">
        <f t="shared" si="9"/>
        <v>0</v>
      </c>
      <c r="AD49" s="22"/>
      <c r="AE49" s="22"/>
      <c r="AF49" s="70">
        <f t="shared" si="10"/>
        <v>0</v>
      </c>
      <c r="AG49" s="52">
        <f t="shared" si="11"/>
        <v>42377.866666666669</v>
      </c>
    </row>
    <row r="50" spans="1:33" x14ac:dyDescent="0.2">
      <c r="A50" s="20" t="s">
        <v>247</v>
      </c>
      <c r="B50" s="21"/>
      <c r="C50" s="22">
        <v>5711</v>
      </c>
      <c r="D50" s="22">
        <v>85593</v>
      </c>
      <c r="E50" s="70">
        <f t="shared" si="1"/>
        <v>91304</v>
      </c>
      <c r="F50" s="22">
        <v>5711</v>
      </c>
      <c r="G50" s="22">
        <v>94616</v>
      </c>
      <c r="H50" s="70">
        <f t="shared" si="2"/>
        <v>100327</v>
      </c>
      <c r="I50" s="22">
        <v>27622</v>
      </c>
      <c r="J50" s="22">
        <v>112723</v>
      </c>
      <c r="K50" s="70">
        <f t="shared" si="3"/>
        <v>140345</v>
      </c>
      <c r="L50" s="22">
        <v>5711</v>
      </c>
      <c r="M50" s="22">
        <v>94616</v>
      </c>
      <c r="N50" s="70">
        <f t="shared" si="4"/>
        <v>100327</v>
      </c>
      <c r="O50" s="22">
        <v>27622</v>
      </c>
      <c r="P50" s="22">
        <v>112723</v>
      </c>
      <c r="Q50" s="70">
        <f t="shared" si="5"/>
        <v>140345</v>
      </c>
      <c r="R50" s="22"/>
      <c r="S50" s="22"/>
      <c r="T50" s="70">
        <f t="shared" si="6"/>
        <v>0</v>
      </c>
      <c r="U50" s="22"/>
      <c r="V50" s="22"/>
      <c r="W50" s="70">
        <f t="shared" si="7"/>
        <v>0</v>
      </c>
      <c r="X50" s="22"/>
      <c r="Y50" s="22"/>
      <c r="Z50" s="70">
        <f t="shared" si="8"/>
        <v>0</v>
      </c>
      <c r="AA50" s="22"/>
      <c r="AB50" s="22"/>
      <c r="AC50" s="70">
        <f t="shared" si="9"/>
        <v>0</v>
      </c>
      <c r="AD50" s="22"/>
      <c r="AE50" s="22"/>
      <c r="AF50" s="70">
        <f t="shared" si="10"/>
        <v>0</v>
      </c>
      <c r="AG50" s="52">
        <f t="shared" si="11"/>
        <v>57264.800000000003</v>
      </c>
    </row>
    <row r="51" spans="1:33" x14ac:dyDescent="0.2">
      <c r="A51" s="20" t="s">
        <v>300</v>
      </c>
      <c r="B51" s="21"/>
      <c r="C51" s="22">
        <v>8141</v>
      </c>
      <c r="D51" s="22">
        <v>50851</v>
      </c>
      <c r="E51" s="70">
        <f t="shared" si="1"/>
        <v>58992</v>
      </c>
      <c r="F51" s="22">
        <v>20166</v>
      </c>
      <c r="G51" s="22">
        <v>107566</v>
      </c>
      <c r="H51" s="70">
        <f t="shared" si="2"/>
        <v>127732</v>
      </c>
      <c r="I51" s="22">
        <v>8141</v>
      </c>
      <c r="J51" s="22">
        <v>107381</v>
      </c>
      <c r="K51" s="70">
        <f t="shared" si="3"/>
        <v>115522</v>
      </c>
      <c r="L51" s="22">
        <v>0</v>
      </c>
      <c r="M51" s="22">
        <v>0</v>
      </c>
      <c r="N51" s="70">
        <f t="shared" si="4"/>
        <v>0</v>
      </c>
      <c r="O51" s="22">
        <v>0</v>
      </c>
      <c r="P51" s="22">
        <v>0</v>
      </c>
      <c r="Q51" s="70">
        <f t="shared" si="5"/>
        <v>0</v>
      </c>
      <c r="R51" s="22"/>
      <c r="S51" s="22"/>
      <c r="T51" s="70">
        <f t="shared" si="6"/>
        <v>0</v>
      </c>
      <c r="U51" s="22"/>
      <c r="V51" s="22"/>
      <c r="W51" s="70">
        <f t="shared" si="7"/>
        <v>0</v>
      </c>
      <c r="X51" s="22"/>
      <c r="Y51" s="22"/>
      <c r="Z51" s="70">
        <f t="shared" si="8"/>
        <v>0</v>
      </c>
      <c r="AA51" s="22"/>
      <c r="AB51" s="22"/>
      <c r="AC51" s="70">
        <f t="shared" si="9"/>
        <v>0</v>
      </c>
      <c r="AD51" s="22"/>
      <c r="AE51" s="22"/>
      <c r="AF51" s="70">
        <f t="shared" si="10"/>
        <v>0</v>
      </c>
      <c r="AG51" s="52">
        <f t="shared" si="11"/>
        <v>30224.6</v>
      </c>
    </row>
    <row r="52" spans="1:33" x14ac:dyDescent="0.2">
      <c r="A52" s="20" t="s">
        <v>310</v>
      </c>
      <c r="B52" s="21"/>
      <c r="C52" s="22"/>
      <c r="D52" s="22">
        <v>72248</v>
      </c>
      <c r="E52" s="70">
        <f t="shared" si="1"/>
        <v>72248</v>
      </c>
      <c r="F52" s="22"/>
      <c r="G52" s="22">
        <v>98136</v>
      </c>
      <c r="H52" s="70">
        <f t="shared" si="2"/>
        <v>98136</v>
      </c>
      <c r="I52" s="22"/>
      <c r="J52" s="22">
        <v>122797</v>
      </c>
      <c r="K52" s="70">
        <f t="shared" si="3"/>
        <v>122797</v>
      </c>
      <c r="L52" s="22"/>
      <c r="M52" s="22">
        <v>98136</v>
      </c>
      <c r="N52" s="70">
        <f t="shared" si="4"/>
        <v>98136</v>
      </c>
      <c r="O52" s="22"/>
      <c r="P52" s="22">
        <v>82248</v>
      </c>
      <c r="Q52" s="70">
        <f t="shared" si="5"/>
        <v>82248</v>
      </c>
      <c r="R52" s="22"/>
      <c r="S52" s="22"/>
      <c r="T52" s="70">
        <f t="shared" si="6"/>
        <v>0</v>
      </c>
      <c r="U52" s="22"/>
      <c r="V52" s="22"/>
      <c r="W52" s="70">
        <f t="shared" si="7"/>
        <v>0</v>
      </c>
      <c r="X52" s="22"/>
      <c r="Y52" s="22"/>
      <c r="Z52" s="70">
        <f t="shared" si="8"/>
        <v>0</v>
      </c>
      <c r="AA52" s="22"/>
      <c r="AB52" s="22"/>
      <c r="AC52" s="70">
        <f t="shared" si="9"/>
        <v>0</v>
      </c>
      <c r="AD52" s="22"/>
      <c r="AE52" s="22"/>
      <c r="AF52" s="70">
        <f t="shared" si="10"/>
        <v>0</v>
      </c>
      <c r="AG52" s="52">
        <f t="shared" si="11"/>
        <v>63142</v>
      </c>
    </row>
    <row r="53" spans="1:33" x14ac:dyDescent="0.2">
      <c r="A53" s="20" t="s">
        <v>315</v>
      </c>
      <c r="B53" s="21"/>
      <c r="C53" s="22">
        <v>3115</v>
      </c>
      <c r="D53" s="22">
        <v>18245</v>
      </c>
      <c r="E53" s="70">
        <f t="shared" si="1"/>
        <v>21360</v>
      </c>
      <c r="F53" s="22">
        <v>3115</v>
      </c>
      <c r="G53" s="22">
        <v>53131</v>
      </c>
      <c r="H53" s="70">
        <f t="shared" si="2"/>
        <v>56246</v>
      </c>
      <c r="I53" s="22">
        <v>3115</v>
      </c>
      <c r="J53" s="22">
        <v>89052</v>
      </c>
      <c r="K53" s="70">
        <f t="shared" si="3"/>
        <v>92167</v>
      </c>
      <c r="L53" s="22">
        <v>3115</v>
      </c>
      <c r="M53" s="22">
        <v>52835</v>
      </c>
      <c r="N53" s="70">
        <f t="shared" si="4"/>
        <v>55950</v>
      </c>
      <c r="O53" s="22">
        <v>3115</v>
      </c>
      <c r="P53" s="22">
        <v>32087</v>
      </c>
      <c r="Q53" s="70">
        <f t="shared" si="5"/>
        <v>35202</v>
      </c>
      <c r="R53" s="22"/>
      <c r="S53" s="22"/>
      <c r="T53" s="70">
        <f t="shared" si="6"/>
        <v>0</v>
      </c>
      <c r="U53" s="22"/>
      <c r="V53" s="22"/>
      <c r="W53" s="70">
        <f t="shared" si="7"/>
        <v>0</v>
      </c>
      <c r="X53" s="22"/>
      <c r="Y53" s="22"/>
      <c r="Z53" s="70">
        <f t="shared" si="8"/>
        <v>0</v>
      </c>
      <c r="AA53" s="22"/>
      <c r="AB53" s="22"/>
      <c r="AC53" s="70">
        <f t="shared" si="9"/>
        <v>0</v>
      </c>
      <c r="AD53" s="22"/>
      <c r="AE53" s="22"/>
      <c r="AF53" s="70">
        <f t="shared" si="10"/>
        <v>0</v>
      </c>
      <c r="AG53" s="52">
        <f t="shared" si="11"/>
        <v>26092.5</v>
      </c>
    </row>
    <row r="54" spans="1:33" x14ac:dyDescent="0.2">
      <c r="A54" s="20" t="s">
        <v>327</v>
      </c>
      <c r="B54" s="21"/>
      <c r="C54" s="22">
        <v>6567.65</v>
      </c>
      <c r="D54" s="22">
        <v>98431.95</v>
      </c>
      <c r="E54" s="70">
        <f t="shared" si="1"/>
        <v>104999.59999999999</v>
      </c>
      <c r="F54" s="22">
        <v>6567.65</v>
      </c>
      <c r="G54" s="22">
        <v>108808.4</v>
      </c>
      <c r="H54" s="70">
        <f t="shared" si="2"/>
        <v>115376.04999999999</v>
      </c>
      <c r="I54" s="22">
        <v>31765.3</v>
      </c>
      <c r="J54" s="22">
        <v>129631.45</v>
      </c>
      <c r="K54" s="70">
        <f t="shared" si="3"/>
        <v>161396.75</v>
      </c>
      <c r="L54" s="22">
        <v>6567.65</v>
      </c>
      <c r="M54" s="22">
        <v>108808.4</v>
      </c>
      <c r="N54" s="70">
        <f t="shared" si="4"/>
        <v>115376.04999999999</v>
      </c>
      <c r="O54" s="22">
        <v>31765.3</v>
      </c>
      <c r="P54" s="22">
        <v>129631.45</v>
      </c>
      <c r="Q54" s="70">
        <f t="shared" si="5"/>
        <v>161396.75</v>
      </c>
      <c r="R54" s="22"/>
      <c r="S54" s="22"/>
      <c r="T54" s="70">
        <f t="shared" si="6"/>
        <v>0</v>
      </c>
      <c r="U54" s="22"/>
      <c r="V54" s="22"/>
      <c r="W54" s="70">
        <f t="shared" si="7"/>
        <v>0</v>
      </c>
      <c r="X54" s="22"/>
      <c r="Y54" s="22"/>
      <c r="Z54" s="70">
        <f t="shared" si="8"/>
        <v>0</v>
      </c>
      <c r="AA54" s="22"/>
      <c r="AB54" s="22"/>
      <c r="AC54" s="70">
        <f t="shared" si="9"/>
        <v>0</v>
      </c>
      <c r="AD54" s="22"/>
      <c r="AE54" s="22"/>
      <c r="AF54" s="70">
        <f t="shared" si="10"/>
        <v>0</v>
      </c>
      <c r="AG54" s="52">
        <f t="shared" si="11"/>
        <v>65854.51999999999</v>
      </c>
    </row>
    <row r="55" spans="1:33" x14ac:dyDescent="0.2">
      <c r="A55" s="20" t="s">
        <v>414</v>
      </c>
      <c r="B55" s="21"/>
      <c r="C55" s="22">
        <v>3368</v>
      </c>
      <c r="D55" s="22">
        <v>19343</v>
      </c>
      <c r="E55" s="70">
        <f t="shared" si="1"/>
        <v>22711</v>
      </c>
      <c r="F55" s="22">
        <v>16515</v>
      </c>
      <c r="G55" s="22">
        <v>42688</v>
      </c>
      <c r="H55" s="70">
        <f t="shared" si="2"/>
        <v>59203</v>
      </c>
      <c r="I55" s="22">
        <v>3368</v>
      </c>
      <c r="J55" s="22">
        <v>34570</v>
      </c>
      <c r="K55" s="70">
        <f t="shared" si="3"/>
        <v>37938</v>
      </c>
      <c r="L55" s="22">
        <v>3368</v>
      </c>
      <c r="M55" s="22">
        <v>96259</v>
      </c>
      <c r="N55" s="70">
        <f t="shared" si="4"/>
        <v>99627</v>
      </c>
      <c r="O55" s="22">
        <v>16515</v>
      </c>
      <c r="P55" s="22">
        <v>19343</v>
      </c>
      <c r="Q55" s="70">
        <f t="shared" si="5"/>
        <v>35858</v>
      </c>
      <c r="R55" s="22"/>
      <c r="S55" s="22"/>
      <c r="T55" s="70">
        <f t="shared" si="6"/>
        <v>0</v>
      </c>
      <c r="U55" s="22"/>
      <c r="V55" s="22"/>
      <c r="W55" s="70">
        <f t="shared" si="7"/>
        <v>0</v>
      </c>
      <c r="X55" s="22"/>
      <c r="Y55" s="22"/>
      <c r="Z55" s="70">
        <f t="shared" si="8"/>
        <v>0</v>
      </c>
      <c r="AA55" s="22"/>
      <c r="AB55" s="22"/>
      <c r="AC55" s="70">
        <f t="shared" si="9"/>
        <v>0</v>
      </c>
      <c r="AD55" s="22"/>
      <c r="AE55" s="22"/>
      <c r="AF55" s="70">
        <f t="shared" si="10"/>
        <v>0</v>
      </c>
      <c r="AG55" s="52">
        <f t="shared" si="11"/>
        <v>25533.7</v>
      </c>
    </row>
    <row r="56" spans="1:33" x14ac:dyDescent="0.2">
      <c r="A56" s="20" t="s">
        <v>415</v>
      </c>
      <c r="B56" s="21"/>
      <c r="C56" s="22">
        <v>2593</v>
      </c>
      <c r="D56" s="22">
        <v>37124</v>
      </c>
      <c r="E56" s="70">
        <f t="shared" si="1"/>
        <v>39717</v>
      </c>
      <c r="F56" s="22">
        <v>2593</v>
      </c>
      <c r="G56" s="22">
        <v>54674</v>
      </c>
      <c r="H56" s="70">
        <f t="shared" si="2"/>
        <v>57267</v>
      </c>
      <c r="I56" s="22">
        <v>2593</v>
      </c>
      <c r="J56" s="22">
        <v>82727</v>
      </c>
      <c r="K56" s="70">
        <f t="shared" si="3"/>
        <v>85320</v>
      </c>
      <c r="L56" s="22">
        <v>2593</v>
      </c>
      <c r="M56" s="22">
        <v>55102</v>
      </c>
      <c r="N56" s="70">
        <f t="shared" si="4"/>
        <v>57695</v>
      </c>
      <c r="O56" s="22">
        <v>2593</v>
      </c>
      <c r="P56" s="22">
        <v>37124</v>
      </c>
      <c r="Q56" s="70">
        <f t="shared" si="5"/>
        <v>39717</v>
      </c>
      <c r="R56" s="22"/>
      <c r="S56" s="22"/>
      <c r="T56" s="70">
        <f t="shared" si="6"/>
        <v>0</v>
      </c>
      <c r="U56" s="22"/>
      <c r="V56" s="22"/>
      <c r="W56" s="70">
        <f t="shared" si="7"/>
        <v>0</v>
      </c>
      <c r="X56" s="22"/>
      <c r="Y56" s="22"/>
      <c r="Z56" s="70">
        <f t="shared" si="8"/>
        <v>0</v>
      </c>
      <c r="AA56" s="22"/>
      <c r="AB56" s="22"/>
      <c r="AC56" s="70">
        <f t="shared" si="9"/>
        <v>0</v>
      </c>
      <c r="AD56" s="22"/>
      <c r="AE56" s="22"/>
      <c r="AF56" s="70">
        <f t="shared" si="10"/>
        <v>0</v>
      </c>
      <c r="AG56" s="52">
        <f t="shared" si="11"/>
        <v>27971.599999999999</v>
      </c>
    </row>
    <row r="57" spans="1:33" x14ac:dyDescent="0.2">
      <c r="A57" s="20" t="s">
        <v>140</v>
      </c>
      <c r="B57" s="21"/>
      <c r="C57" s="22">
        <v>3979</v>
      </c>
      <c r="D57" s="22">
        <v>36753</v>
      </c>
      <c r="E57" s="70">
        <f t="shared" si="1"/>
        <v>40732</v>
      </c>
      <c r="F57" s="22">
        <v>3979</v>
      </c>
      <c r="G57" s="22">
        <v>63517</v>
      </c>
      <c r="H57" s="70">
        <f t="shared" si="2"/>
        <v>67496</v>
      </c>
      <c r="I57" s="22">
        <v>3979</v>
      </c>
      <c r="J57" s="22">
        <v>38547</v>
      </c>
      <c r="K57" s="70">
        <f t="shared" si="3"/>
        <v>42526</v>
      </c>
      <c r="L57" s="22">
        <v>3979</v>
      </c>
      <c r="M57" s="22">
        <v>123143</v>
      </c>
      <c r="N57" s="70">
        <f t="shared" si="4"/>
        <v>127122</v>
      </c>
      <c r="O57" s="22">
        <v>3979</v>
      </c>
      <c r="P57" s="22">
        <v>36753</v>
      </c>
      <c r="Q57" s="70">
        <f t="shared" si="5"/>
        <v>40732</v>
      </c>
      <c r="R57" s="22">
        <v>3979</v>
      </c>
      <c r="S57" s="22">
        <v>65310</v>
      </c>
      <c r="T57" s="70">
        <f t="shared" si="6"/>
        <v>69289</v>
      </c>
      <c r="U57" s="22">
        <v>3979</v>
      </c>
      <c r="V57" s="22">
        <v>36753</v>
      </c>
      <c r="W57" s="70">
        <f t="shared" si="7"/>
        <v>40732</v>
      </c>
      <c r="X57" s="22">
        <v>3979</v>
      </c>
      <c r="Y57" s="22">
        <v>123143</v>
      </c>
      <c r="Z57" s="70">
        <f t="shared" si="8"/>
        <v>127122</v>
      </c>
      <c r="AA57" s="22">
        <v>3979</v>
      </c>
      <c r="AB57" s="22">
        <v>38547</v>
      </c>
      <c r="AC57" s="70">
        <f t="shared" si="9"/>
        <v>42526</v>
      </c>
      <c r="AD57" s="22">
        <v>3979</v>
      </c>
      <c r="AE57" s="22">
        <v>63517</v>
      </c>
      <c r="AF57" s="70">
        <f t="shared" si="10"/>
        <v>67496</v>
      </c>
      <c r="AG57" s="52">
        <f t="shared" si="11"/>
        <v>44384.866666666669</v>
      </c>
    </row>
    <row r="58" spans="1:33" x14ac:dyDescent="0.2">
      <c r="A58" s="33" t="s">
        <v>342</v>
      </c>
      <c r="B58" s="21"/>
      <c r="C58" s="22">
        <v>0</v>
      </c>
      <c r="D58" s="22">
        <v>0</v>
      </c>
      <c r="E58" s="70">
        <f t="shared" si="1"/>
        <v>0</v>
      </c>
      <c r="F58" s="22">
        <v>0</v>
      </c>
      <c r="G58" s="22">
        <v>0</v>
      </c>
      <c r="H58" s="70">
        <f t="shared" si="2"/>
        <v>0</v>
      </c>
      <c r="I58" s="22">
        <v>0</v>
      </c>
      <c r="J58" s="22">
        <v>0</v>
      </c>
      <c r="K58" s="70">
        <f t="shared" si="3"/>
        <v>0</v>
      </c>
      <c r="L58" s="22">
        <v>0</v>
      </c>
      <c r="M58" s="22">
        <v>0</v>
      </c>
      <c r="N58" s="70">
        <f t="shared" si="4"/>
        <v>0</v>
      </c>
      <c r="O58" s="22">
        <v>0</v>
      </c>
      <c r="P58" s="22">
        <v>0</v>
      </c>
      <c r="Q58" s="70">
        <f t="shared" si="5"/>
        <v>0</v>
      </c>
      <c r="R58" s="22"/>
      <c r="S58" s="22"/>
      <c r="T58" s="70">
        <f t="shared" si="6"/>
        <v>0</v>
      </c>
      <c r="U58" s="22"/>
      <c r="V58" s="22"/>
      <c r="W58" s="70">
        <f t="shared" si="7"/>
        <v>0</v>
      </c>
      <c r="X58" s="22"/>
      <c r="Y58" s="22"/>
      <c r="Z58" s="70">
        <f t="shared" si="8"/>
        <v>0</v>
      </c>
      <c r="AA58" s="22"/>
      <c r="AB58" s="22"/>
      <c r="AC58" s="70">
        <f t="shared" si="9"/>
        <v>0</v>
      </c>
      <c r="AD58" s="22"/>
      <c r="AE58" s="22"/>
      <c r="AF58" s="70">
        <f t="shared" si="10"/>
        <v>0</v>
      </c>
      <c r="AG58" s="52">
        <f t="shared" si="11"/>
        <v>0</v>
      </c>
    </row>
    <row r="59" spans="1:33" x14ac:dyDescent="0.2">
      <c r="A59" s="33" t="s">
        <v>345</v>
      </c>
      <c r="B59" s="21"/>
      <c r="C59" s="22">
        <v>3146</v>
      </c>
      <c r="D59" s="22">
        <v>25209</v>
      </c>
      <c r="E59" s="70">
        <f t="shared" si="1"/>
        <v>28355</v>
      </c>
      <c r="F59" s="22">
        <v>7339</v>
      </c>
      <c r="G59" s="22">
        <v>49163</v>
      </c>
      <c r="H59" s="70">
        <f t="shared" si="2"/>
        <v>56502</v>
      </c>
      <c r="I59" s="22">
        <v>3146</v>
      </c>
      <c r="J59" s="22">
        <v>64817</v>
      </c>
      <c r="K59" s="70">
        <f t="shared" si="3"/>
        <v>67963</v>
      </c>
      <c r="L59" s="22">
        <v>7339</v>
      </c>
      <c r="M59" s="22">
        <v>49163</v>
      </c>
      <c r="N59" s="70">
        <f t="shared" si="4"/>
        <v>56502</v>
      </c>
      <c r="O59" s="22">
        <v>3146</v>
      </c>
      <c r="P59" s="22">
        <v>25209</v>
      </c>
      <c r="Q59" s="70">
        <f t="shared" si="5"/>
        <v>28355</v>
      </c>
      <c r="R59" s="22"/>
      <c r="S59" s="22"/>
      <c r="T59" s="70">
        <f t="shared" si="6"/>
        <v>0</v>
      </c>
      <c r="U59" s="22"/>
      <c r="V59" s="22"/>
      <c r="W59" s="70">
        <f t="shared" si="7"/>
        <v>0</v>
      </c>
      <c r="X59" s="22"/>
      <c r="Y59" s="22"/>
      <c r="Z59" s="70">
        <f t="shared" si="8"/>
        <v>0</v>
      </c>
      <c r="AA59" s="22"/>
      <c r="AB59" s="22"/>
      <c r="AC59" s="70">
        <f t="shared" si="9"/>
        <v>0</v>
      </c>
      <c r="AD59" s="22"/>
      <c r="AE59" s="22"/>
      <c r="AF59" s="70">
        <f t="shared" si="10"/>
        <v>0</v>
      </c>
      <c r="AG59" s="52">
        <f t="shared" si="11"/>
        <v>23767.7</v>
      </c>
    </row>
    <row r="60" spans="1:33" x14ac:dyDescent="0.2">
      <c r="A60" s="33" t="s">
        <v>416</v>
      </c>
      <c r="B60" s="21"/>
      <c r="C60" s="22">
        <v>7068.77</v>
      </c>
      <c r="D60" s="22">
        <v>61957.87</v>
      </c>
      <c r="E60" s="70">
        <f t="shared" si="1"/>
        <v>69026.64</v>
      </c>
      <c r="F60" s="22">
        <v>33966.53</v>
      </c>
      <c r="G60" s="22">
        <v>100200.43</v>
      </c>
      <c r="H60" s="70">
        <f t="shared" si="2"/>
        <v>134166.96</v>
      </c>
      <c r="I60" s="22">
        <v>7068.77</v>
      </c>
      <c r="J60" s="22">
        <v>157333.51</v>
      </c>
      <c r="K60" s="70">
        <f t="shared" si="3"/>
        <v>164402.28</v>
      </c>
      <c r="L60" s="22">
        <v>7068.77</v>
      </c>
      <c r="M60" s="22">
        <v>99904.33</v>
      </c>
      <c r="N60" s="70">
        <f t="shared" si="4"/>
        <v>106973.1</v>
      </c>
      <c r="O60" s="22">
        <v>33966.53</v>
      </c>
      <c r="P60" s="22">
        <v>61957.87</v>
      </c>
      <c r="Q60" s="70">
        <f t="shared" si="5"/>
        <v>95924.4</v>
      </c>
      <c r="R60" s="22">
        <v>7068.77</v>
      </c>
      <c r="S60" s="22">
        <v>195576.07</v>
      </c>
      <c r="T60" s="70">
        <f t="shared" si="6"/>
        <v>202644.84</v>
      </c>
      <c r="U60" s="22">
        <v>7068.77</v>
      </c>
      <c r="V60" s="22">
        <v>61957.87</v>
      </c>
      <c r="W60" s="70">
        <f t="shared" si="7"/>
        <v>69026.64</v>
      </c>
      <c r="X60" s="22">
        <v>33966.53</v>
      </c>
      <c r="Y60" s="22">
        <v>99904.33</v>
      </c>
      <c r="Z60" s="70">
        <f t="shared" si="8"/>
        <v>133870.85999999999</v>
      </c>
      <c r="AA60" s="22">
        <v>7068.77</v>
      </c>
      <c r="AB60" s="22">
        <v>157333.51</v>
      </c>
      <c r="AC60" s="70">
        <f t="shared" si="9"/>
        <v>164402.28</v>
      </c>
      <c r="AD60" s="22">
        <v>7068.77</v>
      </c>
      <c r="AE60" s="22">
        <v>100200.43</v>
      </c>
      <c r="AF60" s="70">
        <f t="shared" si="10"/>
        <v>107269.2</v>
      </c>
      <c r="AG60" s="52">
        <f t="shared" si="11"/>
        <v>83180.480000000025</v>
      </c>
    </row>
    <row r="61" spans="1:33" x14ac:dyDescent="0.2">
      <c r="A61" s="33" t="s">
        <v>417</v>
      </c>
      <c r="B61" s="21"/>
      <c r="C61" s="22">
        <v>6985.51</v>
      </c>
      <c r="D61" s="22">
        <v>56171.9</v>
      </c>
      <c r="E61" s="70">
        <f t="shared" si="1"/>
        <v>63157.41</v>
      </c>
      <c r="F61" s="22">
        <v>6985.51</v>
      </c>
      <c r="G61" s="22">
        <v>95160.37</v>
      </c>
      <c r="H61" s="70">
        <f t="shared" si="2"/>
        <v>102145.87999999999</v>
      </c>
      <c r="I61" s="22">
        <v>6985.51</v>
      </c>
      <c r="J61" s="22">
        <v>59706.95</v>
      </c>
      <c r="K61" s="70">
        <f t="shared" si="3"/>
        <v>66692.459999999992</v>
      </c>
      <c r="L61" s="22">
        <v>6985.51</v>
      </c>
      <c r="M61" s="22">
        <v>175281.24</v>
      </c>
      <c r="N61" s="70">
        <f t="shared" si="4"/>
        <v>182266.75</v>
      </c>
      <c r="O61" s="22">
        <v>6985.51</v>
      </c>
      <c r="P61" s="22">
        <v>56171.9</v>
      </c>
      <c r="Q61" s="70">
        <f t="shared" si="5"/>
        <v>63157.41</v>
      </c>
      <c r="R61" s="22">
        <v>6985.51</v>
      </c>
      <c r="S61" s="22">
        <v>98695.42</v>
      </c>
      <c r="T61" s="70">
        <f t="shared" si="6"/>
        <v>105680.93</v>
      </c>
      <c r="U61" s="22">
        <v>6985.51</v>
      </c>
      <c r="V61" s="22">
        <v>56171.9</v>
      </c>
      <c r="W61" s="70">
        <f t="shared" si="7"/>
        <v>63157.41</v>
      </c>
      <c r="X61" s="22">
        <v>6985.51</v>
      </c>
      <c r="Y61" s="22">
        <v>175281.24</v>
      </c>
      <c r="Z61" s="70">
        <f t="shared" si="8"/>
        <v>182266.75</v>
      </c>
      <c r="AA61" s="22">
        <v>6985.51</v>
      </c>
      <c r="AB61" s="22">
        <v>59706.95</v>
      </c>
      <c r="AC61" s="70">
        <f t="shared" si="9"/>
        <v>66692.459999999992</v>
      </c>
      <c r="AD61" s="22">
        <v>6985.51</v>
      </c>
      <c r="AE61" s="22">
        <v>95160.37</v>
      </c>
      <c r="AF61" s="70">
        <f t="shared" si="10"/>
        <v>102145.87999999999</v>
      </c>
      <c r="AG61" s="52">
        <f t="shared" si="11"/>
        <v>66490.889333333325</v>
      </c>
    </row>
    <row r="62" spans="1:33" x14ac:dyDescent="0.2">
      <c r="A62" s="33" t="s">
        <v>418</v>
      </c>
      <c r="B62" s="21"/>
      <c r="C62" s="22">
        <v>6295.13</v>
      </c>
      <c r="D62" s="22">
        <v>64677.74</v>
      </c>
      <c r="E62" s="70">
        <f t="shared" si="1"/>
        <v>70972.87</v>
      </c>
      <c r="F62" s="22">
        <v>6295.13</v>
      </c>
      <c r="G62" s="22">
        <v>78536.600000000006</v>
      </c>
      <c r="H62" s="70">
        <f t="shared" si="2"/>
        <v>84831.73000000001</v>
      </c>
      <c r="I62" s="22">
        <v>6295.13</v>
      </c>
      <c r="J62" s="22">
        <v>39481.050000000003</v>
      </c>
      <c r="K62" s="70">
        <f t="shared" si="3"/>
        <v>45776.18</v>
      </c>
      <c r="L62" s="22">
        <v>6295.13</v>
      </c>
      <c r="M62" s="22">
        <v>120534.16</v>
      </c>
      <c r="N62" s="70">
        <f t="shared" si="4"/>
        <v>126829.29000000001</v>
      </c>
      <c r="O62" s="22">
        <v>6295.13</v>
      </c>
      <c r="P62" s="22">
        <v>34677.75</v>
      </c>
      <c r="Q62" s="70">
        <f t="shared" si="5"/>
        <v>40972.879999999997</v>
      </c>
      <c r="R62" s="22">
        <v>6295.13</v>
      </c>
      <c r="S62" s="22">
        <v>83339.91</v>
      </c>
      <c r="T62" s="70">
        <f t="shared" si="6"/>
        <v>89635.040000000008</v>
      </c>
      <c r="U62" s="22">
        <v>6295.13</v>
      </c>
      <c r="V62" s="22">
        <v>34677.74</v>
      </c>
      <c r="W62" s="70">
        <f t="shared" si="7"/>
        <v>40972.869999999995</v>
      </c>
      <c r="X62" s="22">
        <v>6295.13</v>
      </c>
      <c r="Y62" s="22">
        <v>120534.16</v>
      </c>
      <c r="Z62" s="70">
        <f t="shared" si="8"/>
        <v>126829.29000000001</v>
      </c>
      <c r="AA62" s="22">
        <v>6295.13</v>
      </c>
      <c r="AB62" s="22">
        <v>39481.050000000003</v>
      </c>
      <c r="AC62" s="70">
        <f t="shared" si="9"/>
        <v>45776.18</v>
      </c>
      <c r="AD62" s="22">
        <v>6295.13</v>
      </c>
      <c r="AE62" s="22">
        <v>78536.600000000006</v>
      </c>
      <c r="AF62" s="70">
        <f t="shared" si="10"/>
        <v>84831.73000000001</v>
      </c>
      <c r="AG62" s="52">
        <f t="shared" si="11"/>
        <v>50495.203999999998</v>
      </c>
    </row>
    <row r="63" spans="1:33" x14ac:dyDescent="0.2">
      <c r="A63" s="33" t="s">
        <v>419</v>
      </c>
      <c r="B63" s="21"/>
      <c r="C63" s="22">
        <v>9157.3700000000008</v>
      </c>
      <c r="D63" s="22">
        <v>51464.78</v>
      </c>
      <c r="E63" s="70">
        <f t="shared" si="1"/>
        <v>60622.15</v>
      </c>
      <c r="F63" s="22">
        <v>26180.87</v>
      </c>
      <c r="G63" s="22">
        <v>91858.9</v>
      </c>
      <c r="H63" s="70">
        <f t="shared" si="2"/>
        <v>118039.76999999999</v>
      </c>
      <c r="I63" s="22">
        <v>9157.3700000000008</v>
      </c>
      <c r="J63" s="22">
        <v>121359.27</v>
      </c>
      <c r="K63" s="70">
        <f t="shared" si="3"/>
        <v>130516.64</v>
      </c>
      <c r="L63" s="22">
        <v>9157.3700000000008</v>
      </c>
      <c r="M63" s="22">
        <v>91858.9</v>
      </c>
      <c r="N63" s="70">
        <f t="shared" si="4"/>
        <v>101016.26999999999</v>
      </c>
      <c r="O63" s="22">
        <v>26180.87</v>
      </c>
      <c r="P63" s="22">
        <v>51464.78</v>
      </c>
      <c r="Q63" s="70">
        <f t="shared" si="5"/>
        <v>77645.649999999994</v>
      </c>
      <c r="R63" s="22">
        <v>9157.3700000000008</v>
      </c>
      <c r="S63" s="22">
        <v>161753.37</v>
      </c>
      <c r="T63" s="70">
        <f t="shared" si="6"/>
        <v>170910.74</v>
      </c>
      <c r="U63" s="22">
        <v>9157.3700000000008</v>
      </c>
      <c r="V63" s="22">
        <v>51464.78</v>
      </c>
      <c r="W63" s="70">
        <f t="shared" si="7"/>
        <v>60622.15</v>
      </c>
      <c r="X63" s="22">
        <v>26180.87</v>
      </c>
      <c r="Y63" s="22">
        <v>91858.9</v>
      </c>
      <c r="Z63" s="70">
        <f t="shared" si="8"/>
        <v>118039.76999999999</v>
      </c>
      <c r="AA63" s="22">
        <v>9157.3700000000008</v>
      </c>
      <c r="AB63" s="22">
        <v>121359.25</v>
      </c>
      <c r="AC63" s="70">
        <f t="shared" si="9"/>
        <v>130516.62</v>
      </c>
      <c r="AD63" s="22">
        <v>9157.3700000000008</v>
      </c>
      <c r="AE63" s="22">
        <v>91858.9</v>
      </c>
      <c r="AF63" s="70">
        <f t="shared" si="10"/>
        <v>101016.26999999999</v>
      </c>
      <c r="AG63" s="52">
        <f t="shared" si="11"/>
        <v>71263.068666666688</v>
      </c>
    </row>
    <row r="64" spans="1:33" x14ac:dyDescent="0.2">
      <c r="A64" s="24" t="s">
        <v>79</v>
      </c>
      <c r="B64" s="21"/>
      <c r="C64" s="22">
        <v>12582.4</v>
      </c>
      <c r="D64" s="22">
        <v>23517.439999999999</v>
      </c>
      <c r="E64" s="70">
        <f t="shared" si="1"/>
        <v>36099.839999999997</v>
      </c>
      <c r="F64" s="22">
        <v>12582.4</v>
      </c>
      <c r="G64" s="22">
        <v>89952</v>
      </c>
      <c r="H64" s="70">
        <f t="shared" si="2"/>
        <v>102534.39999999999</v>
      </c>
      <c r="I64" s="22">
        <v>12582.4</v>
      </c>
      <c r="J64" s="22">
        <v>23928.32</v>
      </c>
      <c r="K64" s="70">
        <f t="shared" si="3"/>
        <v>36510.720000000001</v>
      </c>
      <c r="L64" s="22">
        <v>12582.4</v>
      </c>
      <c r="M64" s="22">
        <v>89952</v>
      </c>
      <c r="N64" s="70">
        <f t="shared" si="4"/>
        <v>102534.39999999999</v>
      </c>
      <c r="O64" s="22">
        <v>12582.4</v>
      </c>
      <c r="P64" s="22">
        <v>0</v>
      </c>
      <c r="Q64" s="70">
        <f t="shared" si="5"/>
        <v>12582.4</v>
      </c>
      <c r="R64" s="22"/>
      <c r="S64" s="22"/>
      <c r="T64" s="70">
        <f t="shared" si="6"/>
        <v>0</v>
      </c>
      <c r="U64" s="22"/>
      <c r="V64" s="22"/>
      <c r="W64" s="70">
        <f t="shared" si="7"/>
        <v>0</v>
      </c>
      <c r="X64" s="22"/>
      <c r="Y64" s="22"/>
      <c r="Z64" s="70">
        <f t="shared" si="8"/>
        <v>0</v>
      </c>
      <c r="AA64" s="22"/>
      <c r="AB64" s="22"/>
      <c r="AC64" s="70">
        <f t="shared" si="9"/>
        <v>0</v>
      </c>
      <c r="AD64" s="22"/>
      <c r="AE64" s="22"/>
      <c r="AF64" s="70">
        <f t="shared" si="10"/>
        <v>0</v>
      </c>
      <c r="AG64" s="52">
        <f t="shared" si="11"/>
        <v>29026.176000000007</v>
      </c>
    </row>
    <row r="65" spans="1:33" x14ac:dyDescent="0.2">
      <c r="A65" s="24" t="s">
        <v>101</v>
      </c>
      <c r="B65" s="21"/>
      <c r="C65" s="22">
        <v>4335</v>
      </c>
      <c r="D65" s="22">
        <v>24009</v>
      </c>
      <c r="E65" s="70">
        <f t="shared" si="1"/>
        <v>28344</v>
      </c>
      <c r="F65" s="22">
        <v>4335</v>
      </c>
      <c r="G65" s="22">
        <v>36785</v>
      </c>
      <c r="H65" s="70">
        <f t="shared" si="2"/>
        <v>41120</v>
      </c>
      <c r="I65" s="22">
        <v>4335</v>
      </c>
      <c r="J65" s="22">
        <v>24009</v>
      </c>
      <c r="K65" s="70">
        <f t="shared" si="3"/>
        <v>28344</v>
      </c>
      <c r="L65" s="22">
        <v>4335</v>
      </c>
      <c r="M65" s="22">
        <v>36785</v>
      </c>
      <c r="N65" s="70">
        <f t="shared" si="4"/>
        <v>41120</v>
      </c>
      <c r="O65" s="22">
        <v>4335</v>
      </c>
      <c r="P65" s="22">
        <v>24009</v>
      </c>
      <c r="Q65" s="70">
        <f t="shared" si="5"/>
        <v>28344</v>
      </c>
      <c r="R65" s="22"/>
      <c r="S65" s="22"/>
      <c r="T65" s="70">
        <f t="shared" si="6"/>
        <v>0</v>
      </c>
      <c r="U65" s="22"/>
      <c r="V65" s="22"/>
      <c r="W65" s="70">
        <f t="shared" si="7"/>
        <v>0</v>
      </c>
      <c r="X65" s="22"/>
      <c r="Y65" s="22"/>
      <c r="Z65" s="70">
        <f t="shared" si="8"/>
        <v>0</v>
      </c>
      <c r="AA65" s="22"/>
      <c r="AB65" s="22"/>
      <c r="AC65" s="70">
        <f t="shared" si="9"/>
        <v>0</v>
      </c>
      <c r="AD65" s="22"/>
      <c r="AE65" s="22"/>
      <c r="AF65" s="70">
        <f t="shared" si="10"/>
        <v>0</v>
      </c>
      <c r="AG65" s="52">
        <f t="shared" si="11"/>
        <v>16727.2</v>
      </c>
    </row>
    <row r="66" spans="1:33" x14ac:dyDescent="0.2">
      <c r="A66" s="20" t="s">
        <v>420</v>
      </c>
      <c r="B66" s="21"/>
      <c r="C66" s="22">
        <v>8600</v>
      </c>
      <c r="D66" s="22">
        <v>23456</v>
      </c>
      <c r="E66" s="70">
        <f t="shared" si="1"/>
        <v>32056</v>
      </c>
      <c r="F66" s="22">
        <v>8600</v>
      </c>
      <c r="G66" s="22">
        <v>48786</v>
      </c>
      <c r="H66" s="70">
        <f t="shared" si="2"/>
        <v>57386</v>
      </c>
      <c r="I66" s="22">
        <v>8600</v>
      </c>
      <c r="J66" s="22">
        <v>29188</v>
      </c>
      <c r="K66" s="70">
        <f t="shared" si="3"/>
        <v>37788</v>
      </c>
      <c r="L66" s="22">
        <v>8600</v>
      </c>
      <c r="M66" s="22">
        <v>48786</v>
      </c>
      <c r="N66" s="70">
        <f t="shared" si="4"/>
        <v>57386</v>
      </c>
      <c r="O66" s="22">
        <v>8600</v>
      </c>
      <c r="P66" s="22">
        <v>23456</v>
      </c>
      <c r="Q66" s="70">
        <f t="shared" si="5"/>
        <v>32056</v>
      </c>
      <c r="R66" s="22"/>
      <c r="S66" s="22"/>
      <c r="T66" s="70">
        <f t="shared" si="6"/>
        <v>0</v>
      </c>
      <c r="U66" s="22"/>
      <c r="V66" s="22"/>
      <c r="W66" s="70">
        <f t="shared" si="7"/>
        <v>0</v>
      </c>
      <c r="X66" s="22"/>
      <c r="Y66" s="22"/>
      <c r="Z66" s="70">
        <f t="shared" si="8"/>
        <v>0</v>
      </c>
      <c r="AA66" s="22"/>
      <c r="AB66" s="22"/>
      <c r="AC66" s="70">
        <f t="shared" si="9"/>
        <v>0</v>
      </c>
      <c r="AD66" s="22"/>
      <c r="AE66" s="22"/>
      <c r="AF66" s="70">
        <f t="shared" si="10"/>
        <v>0</v>
      </c>
      <c r="AG66" s="52">
        <f t="shared" si="11"/>
        <v>21667.200000000001</v>
      </c>
    </row>
    <row r="67" spans="1:33" x14ac:dyDescent="0.2">
      <c r="A67" s="20" t="s">
        <v>421</v>
      </c>
      <c r="B67" s="21"/>
      <c r="C67" s="22">
        <v>9830</v>
      </c>
      <c r="D67" s="22">
        <v>18373</v>
      </c>
      <c r="E67" s="70">
        <f t="shared" si="1"/>
        <v>28203</v>
      </c>
      <c r="F67" s="22">
        <v>9830</v>
      </c>
      <c r="G67" s="22">
        <v>70275</v>
      </c>
      <c r="H67" s="70">
        <f t="shared" si="2"/>
        <v>80105</v>
      </c>
      <c r="I67" s="22">
        <v>9830</v>
      </c>
      <c r="J67" s="22">
        <v>18694</v>
      </c>
      <c r="K67" s="70">
        <f t="shared" si="3"/>
        <v>28524</v>
      </c>
      <c r="L67" s="22">
        <v>9830</v>
      </c>
      <c r="M67" s="22">
        <v>70275</v>
      </c>
      <c r="N67" s="70">
        <f t="shared" si="4"/>
        <v>80105</v>
      </c>
      <c r="O67" s="22">
        <v>9830</v>
      </c>
      <c r="P67" s="22">
        <v>18694</v>
      </c>
      <c r="Q67" s="70">
        <f t="shared" si="5"/>
        <v>28524</v>
      </c>
      <c r="R67" s="22"/>
      <c r="S67" s="22"/>
      <c r="T67" s="70">
        <f t="shared" si="6"/>
        <v>0</v>
      </c>
      <c r="U67" s="22"/>
      <c r="V67" s="22"/>
      <c r="W67" s="70">
        <f t="shared" si="7"/>
        <v>0</v>
      </c>
      <c r="X67" s="22"/>
      <c r="Y67" s="22"/>
      <c r="Z67" s="70">
        <f t="shared" si="8"/>
        <v>0</v>
      </c>
      <c r="AA67" s="22"/>
      <c r="AB67" s="22"/>
      <c r="AC67" s="70">
        <f t="shared" si="9"/>
        <v>0</v>
      </c>
      <c r="AD67" s="22"/>
      <c r="AE67" s="22"/>
      <c r="AF67" s="70">
        <f t="shared" si="10"/>
        <v>0</v>
      </c>
      <c r="AG67" s="52">
        <f t="shared" si="11"/>
        <v>24546.1</v>
      </c>
    </row>
    <row r="68" spans="1:33" x14ac:dyDescent="0.2">
      <c r="A68" s="24" t="s">
        <v>149</v>
      </c>
      <c r="B68" s="21"/>
      <c r="C68" s="22">
        <v>4579</v>
      </c>
      <c r="D68" s="22">
        <v>18706</v>
      </c>
      <c r="E68" s="70">
        <f t="shared" si="1"/>
        <v>23285</v>
      </c>
      <c r="F68" s="22">
        <v>4579</v>
      </c>
      <c r="G68" s="22">
        <v>26569</v>
      </c>
      <c r="H68" s="70">
        <f t="shared" si="2"/>
        <v>31148</v>
      </c>
      <c r="I68" s="22">
        <v>4579</v>
      </c>
      <c r="J68" s="22">
        <v>18706</v>
      </c>
      <c r="K68" s="70">
        <f t="shared" si="3"/>
        <v>23285</v>
      </c>
      <c r="L68" s="22">
        <v>4579</v>
      </c>
      <c r="M68" s="22">
        <v>26569</v>
      </c>
      <c r="N68" s="70">
        <f t="shared" si="4"/>
        <v>31148</v>
      </c>
      <c r="O68" s="22">
        <v>4579</v>
      </c>
      <c r="P68" s="22">
        <v>18706</v>
      </c>
      <c r="Q68" s="70">
        <f t="shared" si="5"/>
        <v>23285</v>
      </c>
      <c r="R68" s="22"/>
      <c r="S68" s="22"/>
      <c r="T68" s="70">
        <f t="shared" si="6"/>
        <v>0</v>
      </c>
      <c r="U68" s="22"/>
      <c r="V68" s="22"/>
      <c r="W68" s="70">
        <f t="shared" si="7"/>
        <v>0</v>
      </c>
      <c r="X68" s="22"/>
      <c r="Y68" s="22"/>
      <c r="Z68" s="70">
        <f t="shared" si="8"/>
        <v>0</v>
      </c>
      <c r="AA68" s="22"/>
      <c r="AB68" s="22"/>
      <c r="AC68" s="70">
        <f t="shared" si="9"/>
        <v>0</v>
      </c>
      <c r="AD68" s="22"/>
      <c r="AE68" s="22"/>
      <c r="AF68" s="70">
        <f t="shared" si="10"/>
        <v>0</v>
      </c>
      <c r="AG68" s="52">
        <f t="shared" si="11"/>
        <v>13215.1</v>
      </c>
    </row>
    <row r="69" spans="1:33" x14ac:dyDescent="0.2">
      <c r="A69" s="24" t="s">
        <v>101</v>
      </c>
      <c r="B69" s="21"/>
      <c r="C69" s="44">
        <v>4335</v>
      </c>
      <c r="D69" s="44">
        <v>24009</v>
      </c>
      <c r="E69" s="70">
        <f t="shared" si="1"/>
        <v>28344</v>
      </c>
      <c r="F69" s="44">
        <v>4335</v>
      </c>
      <c r="G69" s="44">
        <v>36785</v>
      </c>
      <c r="H69" s="70">
        <f t="shared" si="2"/>
        <v>41120</v>
      </c>
      <c r="I69" s="44">
        <v>4335</v>
      </c>
      <c r="J69" s="44">
        <v>24009</v>
      </c>
      <c r="K69" s="70">
        <f t="shared" si="3"/>
        <v>28344</v>
      </c>
      <c r="L69" s="44">
        <v>4335</v>
      </c>
      <c r="M69" s="44">
        <v>36785</v>
      </c>
      <c r="N69" s="70">
        <f t="shared" si="4"/>
        <v>41120</v>
      </c>
      <c r="O69" s="44">
        <v>4335</v>
      </c>
      <c r="P69" s="44">
        <v>24009</v>
      </c>
      <c r="Q69" s="70">
        <f t="shared" si="5"/>
        <v>28344</v>
      </c>
      <c r="R69" s="22"/>
      <c r="S69" s="22"/>
      <c r="T69" s="70">
        <f t="shared" si="6"/>
        <v>0</v>
      </c>
      <c r="U69" s="22"/>
      <c r="V69" s="22"/>
      <c r="W69" s="70">
        <f t="shared" si="7"/>
        <v>0</v>
      </c>
      <c r="X69" s="22"/>
      <c r="Y69" s="22"/>
      <c r="Z69" s="70">
        <f t="shared" si="8"/>
        <v>0</v>
      </c>
      <c r="AA69" s="22"/>
      <c r="AB69" s="22"/>
      <c r="AC69" s="70">
        <f t="shared" si="9"/>
        <v>0</v>
      </c>
      <c r="AD69" s="22"/>
      <c r="AE69" s="22"/>
      <c r="AF69" s="70">
        <f t="shared" si="10"/>
        <v>0</v>
      </c>
      <c r="AG69" s="52">
        <f t="shared" si="11"/>
        <v>16727.2</v>
      </c>
    </row>
    <row r="70" spans="1:33" x14ac:dyDescent="0.2">
      <c r="A70" s="24" t="s">
        <v>101</v>
      </c>
      <c r="B70" s="21"/>
      <c r="C70" s="22">
        <v>4335</v>
      </c>
      <c r="D70" s="22">
        <v>24009</v>
      </c>
      <c r="E70" s="70">
        <f t="shared" si="1"/>
        <v>28344</v>
      </c>
      <c r="F70" s="22">
        <v>4335</v>
      </c>
      <c r="G70" s="22">
        <v>36785</v>
      </c>
      <c r="H70" s="70">
        <f t="shared" si="2"/>
        <v>41120</v>
      </c>
      <c r="I70" s="22">
        <v>4335</v>
      </c>
      <c r="J70" s="22">
        <v>24009</v>
      </c>
      <c r="K70" s="70">
        <f t="shared" si="3"/>
        <v>28344</v>
      </c>
      <c r="L70" s="22">
        <v>4335</v>
      </c>
      <c r="M70" s="22">
        <v>36785</v>
      </c>
      <c r="N70" s="70">
        <f t="shared" si="4"/>
        <v>41120</v>
      </c>
      <c r="O70" s="22">
        <v>4335</v>
      </c>
      <c r="P70" s="22">
        <v>24009</v>
      </c>
      <c r="Q70" s="70">
        <f t="shared" si="5"/>
        <v>28344</v>
      </c>
      <c r="R70" s="22"/>
      <c r="S70" s="22"/>
      <c r="T70" s="70">
        <f t="shared" si="6"/>
        <v>0</v>
      </c>
      <c r="U70" s="22"/>
      <c r="V70" s="22"/>
      <c r="W70" s="70">
        <f t="shared" si="7"/>
        <v>0</v>
      </c>
      <c r="X70" s="22"/>
      <c r="Y70" s="22"/>
      <c r="Z70" s="70">
        <f t="shared" si="8"/>
        <v>0</v>
      </c>
      <c r="AA70" s="22"/>
      <c r="AB70" s="22"/>
      <c r="AC70" s="70">
        <f t="shared" si="9"/>
        <v>0</v>
      </c>
      <c r="AD70" s="22"/>
      <c r="AE70" s="22"/>
      <c r="AF70" s="70">
        <f t="shared" si="10"/>
        <v>0</v>
      </c>
      <c r="AG70" s="52">
        <f t="shared" si="11"/>
        <v>16727.2</v>
      </c>
    </row>
    <row r="71" spans="1:33" x14ac:dyDescent="0.2">
      <c r="A71" s="24" t="s">
        <v>101</v>
      </c>
      <c r="B71" s="21"/>
      <c r="C71" s="22">
        <v>4335</v>
      </c>
      <c r="D71" s="22">
        <v>24009</v>
      </c>
      <c r="E71" s="70">
        <f t="shared" si="1"/>
        <v>28344</v>
      </c>
      <c r="F71" s="22">
        <v>4335</v>
      </c>
      <c r="G71" s="22">
        <v>36785</v>
      </c>
      <c r="H71" s="70">
        <f t="shared" si="2"/>
        <v>41120</v>
      </c>
      <c r="I71" s="22">
        <v>4335</v>
      </c>
      <c r="J71" s="22">
        <v>24009</v>
      </c>
      <c r="K71" s="70">
        <f t="shared" si="3"/>
        <v>28344</v>
      </c>
      <c r="L71" s="22">
        <v>4335</v>
      </c>
      <c r="M71" s="22">
        <v>36785</v>
      </c>
      <c r="N71" s="70">
        <f t="shared" si="4"/>
        <v>41120</v>
      </c>
      <c r="O71" s="22">
        <v>4335</v>
      </c>
      <c r="P71" s="22">
        <v>24009</v>
      </c>
      <c r="Q71" s="70">
        <f t="shared" si="5"/>
        <v>28344</v>
      </c>
      <c r="R71" s="22"/>
      <c r="S71" s="22"/>
      <c r="T71" s="70">
        <f t="shared" si="6"/>
        <v>0</v>
      </c>
      <c r="U71" s="22"/>
      <c r="V71" s="22"/>
      <c r="W71" s="70">
        <f t="shared" si="7"/>
        <v>0</v>
      </c>
      <c r="X71" s="22"/>
      <c r="Y71" s="22"/>
      <c r="Z71" s="70">
        <f t="shared" si="8"/>
        <v>0</v>
      </c>
      <c r="AA71" s="22"/>
      <c r="AB71" s="22"/>
      <c r="AC71" s="70">
        <f t="shared" si="9"/>
        <v>0</v>
      </c>
      <c r="AD71" s="22"/>
      <c r="AE71" s="22"/>
      <c r="AF71" s="70">
        <f t="shared" si="10"/>
        <v>0</v>
      </c>
      <c r="AG71" s="52">
        <f t="shared" si="11"/>
        <v>16727.2</v>
      </c>
    </row>
    <row r="72" spans="1:33" x14ac:dyDescent="0.2">
      <c r="A72" s="24" t="s">
        <v>101</v>
      </c>
      <c r="B72" s="21"/>
      <c r="C72" s="22">
        <v>4335</v>
      </c>
      <c r="D72" s="22">
        <v>24009</v>
      </c>
      <c r="E72" s="70">
        <f t="shared" ref="E72:E135" si="12">SUM(C72:D72)</f>
        <v>28344</v>
      </c>
      <c r="F72" s="22">
        <v>4335</v>
      </c>
      <c r="G72" s="22">
        <v>36785</v>
      </c>
      <c r="H72" s="70">
        <f t="shared" ref="H72:H135" si="13">SUM(F72:G72)</f>
        <v>41120</v>
      </c>
      <c r="I72" s="22">
        <v>4335</v>
      </c>
      <c r="J72" s="22">
        <v>24009</v>
      </c>
      <c r="K72" s="70">
        <f t="shared" ref="K72:K135" si="14">SUM(I72:J72)</f>
        <v>28344</v>
      </c>
      <c r="L72" s="22">
        <v>4335</v>
      </c>
      <c r="M72" s="22">
        <v>36785</v>
      </c>
      <c r="N72" s="70">
        <f t="shared" ref="N72:N135" si="15">SUM(L72:M72)</f>
        <v>41120</v>
      </c>
      <c r="O72" s="22">
        <v>4335</v>
      </c>
      <c r="P72" s="22">
        <v>24009</v>
      </c>
      <c r="Q72" s="70">
        <f t="shared" ref="Q72:Q135" si="16">SUM(O72:P72)</f>
        <v>28344</v>
      </c>
      <c r="R72" s="22"/>
      <c r="S72" s="22"/>
      <c r="T72" s="70">
        <f t="shared" ref="T72:T135" si="17">SUM(R72:S72)</f>
        <v>0</v>
      </c>
      <c r="U72" s="22"/>
      <c r="V72" s="22"/>
      <c r="W72" s="70">
        <f t="shared" ref="W72:W135" si="18">SUM(U72:V72)</f>
        <v>0</v>
      </c>
      <c r="X72" s="22"/>
      <c r="Y72" s="22"/>
      <c r="Z72" s="70">
        <f t="shared" ref="Z72:Z135" si="19">SUM(X72:Y72)</f>
        <v>0</v>
      </c>
      <c r="AA72" s="22"/>
      <c r="AB72" s="22"/>
      <c r="AC72" s="70">
        <f t="shared" ref="AC72:AC135" si="20">SUM(AA72:AB72)</f>
        <v>0</v>
      </c>
      <c r="AD72" s="22"/>
      <c r="AE72" s="22"/>
      <c r="AF72" s="70">
        <f t="shared" ref="AF72:AF135" si="21">SUM(AD72:AE72)</f>
        <v>0</v>
      </c>
      <c r="AG72" s="52">
        <f t="shared" ref="AG72:AG135" si="22">AVERAGE(C72:AF72)</f>
        <v>16727.2</v>
      </c>
    </row>
    <row r="73" spans="1:33" x14ac:dyDescent="0.2">
      <c r="A73" s="24" t="s">
        <v>149</v>
      </c>
      <c r="B73" s="21"/>
      <c r="C73" s="44">
        <v>4579</v>
      </c>
      <c r="D73" s="44">
        <v>18706</v>
      </c>
      <c r="E73" s="70">
        <f t="shared" si="12"/>
        <v>23285</v>
      </c>
      <c r="F73" s="44">
        <v>4579</v>
      </c>
      <c r="G73" s="44">
        <v>26569</v>
      </c>
      <c r="H73" s="70">
        <f t="shared" si="13"/>
        <v>31148</v>
      </c>
      <c r="I73" s="44">
        <v>4579</v>
      </c>
      <c r="J73" s="44">
        <v>18706</v>
      </c>
      <c r="K73" s="70">
        <f t="shared" si="14"/>
        <v>23285</v>
      </c>
      <c r="L73" s="44">
        <v>4579</v>
      </c>
      <c r="M73" s="44">
        <v>26569</v>
      </c>
      <c r="N73" s="70">
        <f t="shared" si="15"/>
        <v>31148</v>
      </c>
      <c r="O73" s="44">
        <v>4579</v>
      </c>
      <c r="P73" s="44">
        <v>18706</v>
      </c>
      <c r="Q73" s="70">
        <f t="shared" si="16"/>
        <v>23285</v>
      </c>
      <c r="R73" s="22"/>
      <c r="S73" s="22"/>
      <c r="T73" s="70">
        <f t="shared" si="17"/>
        <v>0</v>
      </c>
      <c r="U73" s="22"/>
      <c r="V73" s="22"/>
      <c r="W73" s="70">
        <f t="shared" si="18"/>
        <v>0</v>
      </c>
      <c r="X73" s="22"/>
      <c r="Y73" s="22"/>
      <c r="Z73" s="70">
        <f t="shared" si="19"/>
        <v>0</v>
      </c>
      <c r="AA73" s="22"/>
      <c r="AB73" s="22"/>
      <c r="AC73" s="70">
        <f t="shared" si="20"/>
        <v>0</v>
      </c>
      <c r="AD73" s="22"/>
      <c r="AE73" s="22"/>
      <c r="AF73" s="70">
        <f t="shared" si="21"/>
        <v>0</v>
      </c>
      <c r="AG73" s="52">
        <f t="shared" si="22"/>
        <v>13215.1</v>
      </c>
    </row>
    <row r="74" spans="1:33" x14ac:dyDescent="0.2">
      <c r="A74" s="24" t="s">
        <v>422</v>
      </c>
      <c r="B74" s="21"/>
      <c r="C74" s="22">
        <v>15236.5</v>
      </c>
      <c r="D74" s="22">
        <v>28478.15</v>
      </c>
      <c r="E74" s="70">
        <f t="shared" si="12"/>
        <v>43714.65</v>
      </c>
      <c r="F74" s="22">
        <v>15236.5</v>
      </c>
      <c r="G74" s="22">
        <v>108926.25</v>
      </c>
      <c r="H74" s="70">
        <f t="shared" si="13"/>
        <v>124162.75</v>
      </c>
      <c r="I74" s="22">
        <v>15236.5</v>
      </c>
      <c r="J74" s="22">
        <v>28975.7</v>
      </c>
      <c r="K74" s="70">
        <f t="shared" si="14"/>
        <v>44212.2</v>
      </c>
      <c r="L74" s="22">
        <v>15236.5</v>
      </c>
      <c r="M74" s="22">
        <v>108926.25</v>
      </c>
      <c r="N74" s="70">
        <f t="shared" si="15"/>
        <v>124162.75</v>
      </c>
      <c r="O74" s="22">
        <v>15236.5</v>
      </c>
      <c r="P74" s="22">
        <v>28975.7</v>
      </c>
      <c r="Q74" s="70">
        <f t="shared" si="16"/>
        <v>44212.2</v>
      </c>
      <c r="R74" s="22"/>
      <c r="S74" s="22"/>
      <c r="T74" s="70">
        <f t="shared" si="17"/>
        <v>0</v>
      </c>
      <c r="U74" s="22"/>
      <c r="V74" s="22"/>
      <c r="W74" s="70">
        <f t="shared" si="18"/>
        <v>0</v>
      </c>
      <c r="X74" s="22"/>
      <c r="Y74" s="22"/>
      <c r="Z74" s="70">
        <f t="shared" si="19"/>
        <v>0</v>
      </c>
      <c r="AA74" s="22"/>
      <c r="AB74" s="22"/>
      <c r="AC74" s="70">
        <f t="shared" si="20"/>
        <v>0</v>
      </c>
      <c r="AD74" s="22"/>
      <c r="AE74" s="22"/>
      <c r="AF74" s="70">
        <f t="shared" si="21"/>
        <v>0</v>
      </c>
      <c r="AG74" s="52">
        <f t="shared" si="22"/>
        <v>38046.454999999994</v>
      </c>
    </row>
    <row r="75" spans="1:33" x14ac:dyDescent="0.2">
      <c r="A75" s="24" t="s">
        <v>423</v>
      </c>
      <c r="B75" s="21"/>
      <c r="C75" s="22">
        <v>9830</v>
      </c>
      <c r="D75" s="22">
        <v>18373</v>
      </c>
      <c r="E75" s="70">
        <f t="shared" si="12"/>
        <v>28203</v>
      </c>
      <c r="F75" s="22"/>
      <c r="G75" s="22"/>
      <c r="H75" s="70">
        <f t="shared" si="13"/>
        <v>0</v>
      </c>
      <c r="I75" s="22"/>
      <c r="J75" s="22"/>
      <c r="K75" s="70">
        <f t="shared" si="14"/>
        <v>0</v>
      </c>
      <c r="L75" s="22"/>
      <c r="M75" s="22"/>
      <c r="N75" s="70">
        <f t="shared" si="15"/>
        <v>0</v>
      </c>
      <c r="O75" s="22"/>
      <c r="P75" s="22"/>
      <c r="Q75" s="70">
        <f t="shared" si="16"/>
        <v>0</v>
      </c>
      <c r="R75" s="22"/>
      <c r="S75" s="22"/>
      <c r="T75" s="70">
        <f t="shared" si="17"/>
        <v>0</v>
      </c>
      <c r="U75" s="22"/>
      <c r="V75" s="22"/>
      <c r="W75" s="70">
        <f t="shared" si="18"/>
        <v>0</v>
      </c>
      <c r="X75" s="22"/>
      <c r="Y75" s="22"/>
      <c r="Z75" s="70">
        <f t="shared" si="19"/>
        <v>0</v>
      </c>
      <c r="AA75" s="22"/>
      <c r="AB75" s="22"/>
      <c r="AC75" s="70">
        <f t="shared" si="20"/>
        <v>0</v>
      </c>
      <c r="AD75" s="22"/>
      <c r="AE75" s="22"/>
      <c r="AF75" s="70">
        <f t="shared" si="21"/>
        <v>0</v>
      </c>
      <c r="AG75" s="52">
        <f t="shared" si="22"/>
        <v>4700.5</v>
      </c>
    </row>
    <row r="76" spans="1:33" x14ac:dyDescent="0.2">
      <c r="A76" s="24" t="s">
        <v>423</v>
      </c>
      <c r="B76" s="21"/>
      <c r="C76" s="22">
        <v>9830</v>
      </c>
      <c r="D76" s="22">
        <v>18373</v>
      </c>
      <c r="E76" s="70">
        <f t="shared" si="12"/>
        <v>28203</v>
      </c>
      <c r="F76" s="22">
        <v>9830</v>
      </c>
      <c r="G76" s="22">
        <v>70275</v>
      </c>
      <c r="H76" s="70">
        <f t="shared" si="13"/>
        <v>80105</v>
      </c>
      <c r="I76" s="22">
        <v>9830</v>
      </c>
      <c r="J76" s="22">
        <v>18694</v>
      </c>
      <c r="K76" s="70">
        <f t="shared" si="14"/>
        <v>28524</v>
      </c>
      <c r="L76" s="22"/>
      <c r="M76" s="22"/>
      <c r="N76" s="70">
        <f t="shared" si="15"/>
        <v>0</v>
      </c>
      <c r="O76" s="22"/>
      <c r="P76" s="22"/>
      <c r="Q76" s="70">
        <f t="shared" si="16"/>
        <v>0</v>
      </c>
      <c r="R76" s="22"/>
      <c r="S76" s="22"/>
      <c r="T76" s="70">
        <f t="shared" si="17"/>
        <v>0</v>
      </c>
      <c r="U76" s="22"/>
      <c r="V76" s="22"/>
      <c r="W76" s="70">
        <f t="shared" si="18"/>
        <v>0</v>
      </c>
      <c r="X76" s="22"/>
      <c r="Y76" s="22"/>
      <c r="Z76" s="70">
        <f t="shared" si="19"/>
        <v>0</v>
      </c>
      <c r="AA76" s="22"/>
      <c r="AB76" s="22"/>
      <c r="AC76" s="70">
        <f t="shared" si="20"/>
        <v>0</v>
      </c>
      <c r="AD76" s="22"/>
      <c r="AE76" s="22"/>
      <c r="AF76" s="70">
        <f t="shared" si="21"/>
        <v>0</v>
      </c>
      <c r="AG76" s="52">
        <f t="shared" si="22"/>
        <v>17104</v>
      </c>
    </row>
    <row r="77" spans="1:33" x14ac:dyDescent="0.2">
      <c r="A77" s="24" t="s">
        <v>424</v>
      </c>
      <c r="B77" s="21"/>
      <c r="C77" s="22">
        <v>3425</v>
      </c>
      <c r="D77" s="22">
        <v>9644</v>
      </c>
      <c r="E77" s="70">
        <f t="shared" si="12"/>
        <v>13069</v>
      </c>
      <c r="F77" s="22">
        <v>3425</v>
      </c>
      <c r="G77" s="22">
        <v>48288</v>
      </c>
      <c r="H77" s="70">
        <f t="shared" si="13"/>
        <v>51713</v>
      </c>
      <c r="I77" s="22">
        <v>3425</v>
      </c>
      <c r="J77" s="22">
        <v>9950</v>
      </c>
      <c r="K77" s="70">
        <f t="shared" si="14"/>
        <v>13375</v>
      </c>
      <c r="L77" s="22">
        <v>3425</v>
      </c>
      <c r="M77" s="22">
        <v>48288</v>
      </c>
      <c r="N77" s="70">
        <f t="shared" si="15"/>
        <v>51713</v>
      </c>
      <c r="O77" s="22">
        <v>3425</v>
      </c>
      <c r="P77" s="22">
        <v>9644</v>
      </c>
      <c r="Q77" s="70">
        <f t="shared" si="16"/>
        <v>13069</v>
      </c>
      <c r="R77" s="22"/>
      <c r="S77" s="22"/>
      <c r="T77" s="70">
        <f t="shared" si="17"/>
        <v>0</v>
      </c>
      <c r="U77" s="22"/>
      <c r="V77" s="22"/>
      <c r="W77" s="70">
        <f t="shared" si="18"/>
        <v>0</v>
      </c>
      <c r="X77" s="22"/>
      <c r="Y77" s="22"/>
      <c r="Z77" s="70">
        <f t="shared" si="19"/>
        <v>0</v>
      </c>
      <c r="AA77" s="22"/>
      <c r="AB77" s="22"/>
      <c r="AC77" s="70">
        <f t="shared" si="20"/>
        <v>0</v>
      </c>
      <c r="AD77" s="22"/>
      <c r="AE77" s="22"/>
      <c r="AF77" s="70">
        <f t="shared" si="21"/>
        <v>0</v>
      </c>
      <c r="AG77" s="52">
        <f t="shared" si="22"/>
        <v>14293.9</v>
      </c>
    </row>
    <row r="78" spans="1:33" x14ac:dyDescent="0.2">
      <c r="A78" s="24" t="s">
        <v>427</v>
      </c>
      <c r="B78" s="21"/>
      <c r="C78" s="22">
        <v>4314</v>
      </c>
      <c r="D78" s="22">
        <v>12724</v>
      </c>
      <c r="E78" s="70">
        <f t="shared" si="12"/>
        <v>17038</v>
      </c>
      <c r="F78" s="22">
        <v>4314</v>
      </c>
      <c r="G78" s="22">
        <v>36211</v>
      </c>
      <c r="H78" s="70">
        <f t="shared" si="13"/>
        <v>40525</v>
      </c>
      <c r="I78" s="22">
        <v>4314</v>
      </c>
      <c r="J78" s="22">
        <v>13110</v>
      </c>
      <c r="K78" s="70">
        <f t="shared" si="14"/>
        <v>17424</v>
      </c>
      <c r="L78" s="22">
        <v>4314</v>
      </c>
      <c r="M78" s="22">
        <v>36211</v>
      </c>
      <c r="N78" s="70">
        <f t="shared" si="15"/>
        <v>40525</v>
      </c>
      <c r="O78" s="22">
        <v>4314</v>
      </c>
      <c r="P78" s="22">
        <v>13110</v>
      </c>
      <c r="Q78" s="70">
        <f t="shared" si="16"/>
        <v>17424</v>
      </c>
      <c r="R78" s="22"/>
      <c r="S78" s="22"/>
      <c r="T78" s="70">
        <f t="shared" si="17"/>
        <v>0</v>
      </c>
      <c r="U78" s="22"/>
      <c r="V78" s="22"/>
      <c r="W78" s="70">
        <f t="shared" si="18"/>
        <v>0</v>
      </c>
      <c r="X78" s="22"/>
      <c r="Y78" s="22"/>
      <c r="Z78" s="70">
        <f t="shared" si="19"/>
        <v>0</v>
      </c>
      <c r="AA78" s="22"/>
      <c r="AB78" s="22"/>
      <c r="AC78" s="70">
        <f t="shared" si="20"/>
        <v>0</v>
      </c>
      <c r="AD78" s="22"/>
      <c r="AE78" s="22"/>
      <c r="AF78" s="70">
        <f t="shared" si="21"/>
        <v>0</v>
      </c>
      <c r="AG78" s="52">
        <f t="shared" si="22"/>
        <v>13293.6</v>
      </c>
    </row>
    <row r="79" spans="1:33" x14ac:dyDescent="0.2">
      <c r="A79" s="24" t="s">
        <v>428</v>
      </c>
      <c r="B79" s="21"/>
      <c r="C79" s="22">
        <v>15236.5</v>
      </c>
      <c r="D79" s="22">
        <v>28478.15</v>
      </c>
      <c r="E79" s="70">
        <f t="shared" si="12"/>
        <v>43714.65</v>
      </c>
      <c r="F79" s="22">
        <v>15236.5</v>
      </c>
      <c r="G79" s="22">
        <v>108926.25</v>
      </c>
      <c r="H79" s="70">
        <f t="shared" si="13"/>
        <v>124162.75</v>
      </c>
      <c r="I79" s="22">
        <v>15236.5</v>
      </c>
      <c r="J79" s="22">
        <v>28975.7</v>
      </c>
      <c r="K79" s="70">
        <f t="shared" si="14"/>
        <v>44212.2</v>
      </c>
      <c r="L79" s="22">
        <v>15236.5</v>
      </c>
      <c r="M79" s="22">
        <v>108926.25</v>
      </c>
      <c r="N79" s="70">
        <f t="shared" si="15"/>
        <v>124162.75</v>
      </c>
      <c r="O79" s="22">
        <v>15236.5</v>
      </c>
      <c r="P79" s="22">
        <v>28975.7</v>
      </c>
      <c r="Q79" s="70">
        <f t="shared" si="16"/>
        <v>44212.2</v>
      </c>
      <c r="R79" s="22"/>
      <c r="S79" s="22"/>
      <c r="T79" s="70">
        <f t="shared" si="17"/>
        <v>0</v>
      </c>
      <c r="U79" s="22"/>
      <c r="V79" s="22"/>
      <c r="W79" s="70">
        <f t="shared" si="18"/>
        <v>0</v>
      </c>
      <c r="X79" s="22"/>
      <c r="Y79" s="22"/>
      <c r="Z79" s="70">
        <f t="shared" si="19"/>
        <v>0</v>
      </c>
      <c r="AA79" s="22"/>
      <c r="AB79" s="22"/>
      <c r="AC79" s="70">
        <f t="shared" si="20"/>
        <v>0</v>
      </c>
      <c r="AD79" s="22"/>
      <c r="AE79" s="22"/>
      <c r="AF79" s="70">
        <f t="shared" si="21"/>
        <v>0</v>
      </c>
      <c r="AG79" s="52">
        <f t="shared" si="22"/>
        <v>38046.454999999994</v>
      </c>
    </row>
    <row r="80" spans="1:33" x14ac:dyDescent="0.2">
      <c r="A80" s="24" t="s">
        <v>429</v>
      </c>
      <c r="B80" s="21"/>
      <c r="C80" s="22">
        <v>3425</v>
      </c>
      <c r="D80" s="22">
        <v>9644</v>
      </c>
      <c r="E80" s="70">
        <f t="shared" si="12"/>
        <v>13069</v>
      </c>
      <c r="F80" s="22">
        <v>3425</v>
      </c>
      <c r="G80" s="22">
        <v>48288</v>
      </c>
      <c r="H80" s="70">
        <f t="shared" si="13"/>
        <v>51713</v>
      </c>
      <c r="I80" s="22">
        <v>3425</v>
      </c>
      <c r="J80" s="22">
        <v>9950</v>
      </c>
      <c r="K80" s="70">
        <f t="shared" si="14"/>
        <v>13375</v>
      </c>
      <c r="L80" s="22">
        <v>3425</v>
      </c>
      <c r="M80" s="22">
        <v>48288</v>
      </c>
      <c r="N80" s="70">
        <f t="shared" si="15"/>
        <v>51713</v>
      </c>
      <c r="O80" s="22">
        <v>3425</v>
      </c>
      <c r="P80" s="22">
        <v>9644</v>
      </c>
      <c r="Q80" s="70">
        <f t="shared" si="16"/>
        <v>13069</v>
      </c>
      <c r="R80" s="22"/>
      <c r="S80" s="22"/>
      <c r="T80" s="70">
        <f t="shared" si="17"/>
        <v>0</v>
      </c>
      <c r="U80" s="22"/>
      <c r="V80" s="22"/>
      <c r="W80" s="70">
        <f t="shared" si="18"/>
        <v>0</v>
      </c>
      <c r="X80" s="22"/>
      <c r="Y80" s="22"/>
      <c r="Z80" s="70">
        <f t="shared" si="19"/>
        <v>0</v>
      </c>
      <c r="AA80" s="22"/>
      <c r="AB80" s="22"/>
      <c r="AC80" s="70">
        <f t="shared" si="20"/>
        <v>0</v>
      </c>
      <c r="AD80" s="22"/>
      <c r="AE80" s="22"/>
      <c r="AF80" s="70">
        <f t="shared" si="21"/>
        <v>0</v>
      </c>
      <c r="AG80" s="52">
        <f t="shared" si="22"/>
        <v>14293.9</v>
      </c>
    </row>
    <row r="81" spans="1:33" x14ac:dyDescent="0.2">
      <c r="A81" s="24" t="s">
        <v>430</v>
      </c>
      <c r="B81" s="21"/>
      <c r="C81" s="22">
        <v>2804.0639999999999</v>
      </c>
      <c r="D81" s="22">
        <v>5131.8720000000003</v>
      </c>
      <c r="E81" s="70">
        <f t="shared" si="12"/>
        <v>7935.9359999999997</v>
      </c>
      <c r="F81" s="22">
        <v>2804.0639999999999</v>
      </c>
      <c r="G81" s="22">
        <v>27891.360000000004</v>
      </c>
      <c r="H81" s="70">
        <f t="shared" si="13"/>
        <v>30695.424000000003</v>
      </c>
      <c r="I81" s="22">
        <v>2804.0639999999999</v>
      </c>
      <c r="J81" s="22">
        <v>12885.792000000001</v>
      </c>
      <c r="K81" s="70">
        <f t="shared" si="14"/>
        <v>15689.856000000002</v>
      </c>
      <c r="L81" s="22">
        <v>2804.0639999999999</v>
      </c>
      <c r="M81" s="22">
        <v>31251.360000000001</v>
      </c>
      <c r="N81" s="70">
        <f t="shared" si="15"/>
        <v>34055.423999999999</v>
      </c>
      <c r="O81" s="22">
        <v>2804.0639999999999</v>
      </c>
      <c r="P81" s="22">
        <v>5131.8720000000003</v>
      </c>
      <c r="Q81" s="70">
        <f t="shared" si="16"/>
        <v>7935.9359999999997</v>
      </c>
      <c r="R81" s="22"/>
      <c r="S81" s="22"/>
      <c r="T81" s="70">
        <f t="shared" si="17"/>
        <v>0</v>
      </c>
      <c r="U81" s="22"/>
      <c r="V81" s="22"/>
      <c r="W81" s="70">
        <f t="shared" si="18"/>
        <v>0</v>
      </c>
      <c r="X81" s="22"/>
      <c r="Y81" s="22"/>
      <c r="Z81" s="70">
        <f t="shared" si="19"/>
        <v>0</v>
      </c>
      <c r="AA81" s="22"/>
      <c r="AB81" s="22"/>
      <c r="AC81" s="70">
        <f t="shared" si="20"/>
        <v>0</v>
      </c>
      <c r="AD81" s="22"/>
      <c r="AE81" s="22"/>
      <c r="AF81" s="70">
        <f t="shared" si="21"/>
        <v>0</v>
      </c>
      <c r="AG81" s="52">
        <f t="shared" si="22"/>
        <v>9631.2576000000008</v>
      </c>
    </row>
    <row r="82" spans="1:33" x14ac:dyDescent="0.2">
      <c r="A82" s="33" t="s">
        <v>56</v>
      </c>
      <c r="B82" s="21"/>
      <c r="C82" s="22">
        <v>4335</v>
      </c>
      <c r="D82" s="22">
        <v>24009</v>
      </c>
      <c r="E82" s="70">
        <f t="shared" si="12"/>
        <v>28344</v>
      </c>
      <c r="F82" s="22">
        <v>4335</v>
      </c>
      <c r="G82" s="22">
        <v>36785</v>
      </c>
      <c r="H82" s="70">
        <f t="shared" si="13"/>
        <v>41120</v>
      </c>
      <c r="I82" s="22">
        <v>4335</v>
      </c>
      <c r="J82" s="22">
        <v>24009</v>
      </c>
      <c r="K82" s="70">
        <f t="shared" si="14"/>
        <v>28344</v>
      </c>
      <c r="L82" s="22">
        <v>4335</v>
      </c>
      <c r="M82" s="22">
        <v>36785</v>
      </c>
      <c r="N82" s="70">
        <f t="shared" si="15"/>
        <v>41120</v>
      </c>
      <c r="O82" s="22">
        <v>4335</v>
      </c>
      <c r="P82" s="22">
        <v>24009</v>
      </c>
      <c r="Q82" s="70">
        <f t="shared" si="16"/>
        <v>28344</v>
      </c>
      <c r="R82" s="22">
        <v>4335</v>
      </c>
      <c r="S82" s="22">
        <v>36785</v>
      </c>
      <c r="T82" s="70">
        <f t="shared" si="17"/>
        <v>41120</v>
      </c>
      <c r="U82" s="22">
        <v>4335</v>
      </c>
      <c r="V82" s="22">
        <v>24009</v>
      </c>
      <c r="W82" s="70">
        <f t="shared" si="18"/>
        <v>28344</v>
      </c>
      <c r="X82" s="22">
        <v>4335</v>
      </c>
      <c r="Y82" s="22">
        <v>36785</v>
      </c>
      <c r="Z82" s="70">
        <f t="shared" si="19"/>
        <v>41120</v>
      </c>
      <c r="AA82" s="22">
        <v>4335</v>
      </c>
      <c r="AB82" s="22">
        <v>24009</v>
      </c>
      <c r="AC82" s="70">
        <f t="shared" si="20"/>
        <v>28344</v>
      </c>
      <c r="AD82" s="22">
        <v>4335</v>
      </c>
      <c r="AE82" s="22">
        <v>36785</v>
      </c>
      <c r="AF82" s="70">
        <f t="shared" si="21"/>
        <v>41120</v>
      </c>
      <c r="AG82" s="52">
        <f t="shared" si="22"/>
        <v>23154.666666666668</v>
      </c>
    </row>
    <row r="83" spans="1:33" x14ac:dyDescent="0.2">
      <c r="A83" s="24" t="s">
        <v>69</v>
      </c>
      <c r="B83" s="21"/>
      <c r="C83" s="22">
        <v>3273.6959999999999</v>
      </c>
      <c r="D83" s="22">
        <v>6183.456000000001</v>
      </c>
      <c r="E83" s="70">
        <f t="shared" si="12"/>
        <v>9457.1520000000019</v>
      </c>
      <c r="F83" s="22">
        <v>3273.6959999999999</v>
      </c>
      <c r="G83" s="22">
        <v>34632.815999999999</v>
      </c>
      <c r="H83" s="70">
        <f t="shared" si="13"/>
        <v>37906.512000000002</v>
      </c>
      <c r="I83" s="22">
        <v>3273.6959999999999</v>
      </c>
      <c r="J83" s="22">
        <v>15813.216</v>
      </c>
      <c r="K83" s="70">
        <f t="shared" si="14"/>
        <v>19086.912</v>
      </c>
      <c r="L83" s="22">
        <v>3273.6959999999999</v>
      </c>
      <c r="M83" s="22">
        <v>38832.815999999999</v>
      </c>
      <c r="N83" s="70">
        <f t="shared" si="15"/>
        <v>42106.512000000002</v>
      </c>
      <c r="O83" s="22">
        <v>3273.6959999999999</v>
      </c>
      <c r="P83" s="22">
        <v>6183.456000000001</v>
      </c>
      <c r="Q83" s="70">
        <f t="shared" si="16"/>
        <v>9457.1520000000019</v>
      </c>
      <c r="R83" s="22"/>
      <c r="S83" s="22"/>
      <c r="T83" s="70">
        <f t="shared" si="17"/>
        <v>0</v>
      </c>
      <c r="U83" s="22"/>
      <c r="V83" s="22"/>
      <c r="W83" s="70">
        <f t="shared" si="18"/>
        <v>0</v>
      </c>
      <c r="X83" s="22"/>
      <c r="Y83" s="22"/>
      <c r="Z83" s="70">
        <f t="shared" si="19"/>
        <v>0</v>
      </c>
      <c r="AA83" s="22"/>
      <c r="AB83" s="22"/>
      <c r="AC83" s="70">
        <f t="shared" si="20"/>
        <v>0</v>
      </c>
      <c r="AD83" s="22"/>
      <c r="AE83" s="22"/>
      <c r="AF83" s="70">
        <f t="shared" si="21"/>
        <v>0</v>
      </c>
      <c r="AG83" s="52">
        <f t="shared" si="22"/>
        <v>11801.423999999999</v>
      </c>
    </row>
    <row r="84" spans="1:33" x14ac:dyDescent="0.2">
      <c r="A84" s="24" t="s">
        <v>109</v>
      </c>
      <c r="B84" s="21"/>
      <c r="C84" s="22">
        <v>3448</v>
      </c>
      <c r="D84" s="22">
        <v>5818</v>
      </c>
      <c r="E84" s="70">
        <f t="shared" si="12"/>
        <v>9266</v>
      </c>
      <c r="F84" s="22">
        <v>3448</v>
      </c>
      <c r="G84" s="22">
        <v>27426</v>
      </c>
      <c r="H84" s="70">
        <f t="shared" si="13"/>
        <v>30874</v>
      </c>
      <c r="I84" s="22">
        <v>3448</v>
      </c>
      <c r="J84" s="22">
        <v>14645</v>
      </c>
      <c r="K84" s="70">
        <f t="shared" si="14"/>
        <v>18093</v>
      </c>
      <c r="L84" s="22">
        <v>3448</v>
      </c>
      <c r="M84" s="22">
        <v>34219</v>
      </c>
      <c r="N84" s="70">
        <f t="shared" si="15"/>
        <v>37667</v>
      </c>
      <c r="O84" s="22">
        <v>3448</v>
      </c>
      <c r="P84" s="22">
        <v>5818</v>
      </c>
      <c r="Q84" s="70">
        <f t="shared" si="16"/>
        <v>9266</v>
      </c>
      <c r="R84" s="22"/>
      <c r="S84" s="22"/>
      <c r="T84" s="70">
        <f t="shared" si="17"/>
        <v>0</v>
      </c>
      <c r="U84" s="22"/>
      <c r="V84" s="22"/>
      <c r="W84" s="70">
        <f t="shared" si="18"/>
        <v>0</v>
      </c>
      <c r="X84" s="22"/>
      <c r="Y84" s="22"/>
      <c r="Z84" s="70">
        <f t="shared" si="19"/>
        <v>0</v>
      </c>
      <c r="AA84" s="22"/>
      <c r="AB84" s="22"/>
      <c r="AC84" s="70">
        <f t="shared" si="20"/>
        <v>0</v>
      </c>
      <c r="AD84" s="22"/>
      <c r="AE84" s="22"/>
      <c r="AF84" s="70">
        <f t="shared" si="21"/>
        <v>0</v>
      </c>
      <c r="AG84" s="52">
        <f t="shared" si="22"/>
        <v>10516.6</v>
      </c>
    </row>
    <row r="85" spans="1:33" x14ac:dyDescent="0.2">
      <c r="A85" s="24" t="s">
        <v>135</v>
      </c>
      <c r="B85" s="21"/>
      <c r="C85" s="22">
        <v>3448</v>
      </c>
      <c r="D85" s="22">
        <v>5818</v>
      </c>
      <c r="E85" s="70">
        <f t="shared" si="12"/>
        <v>9266</v>
      </c>
      <c r="F85" s="22">
        <v>3448</v>
      </c>
      <c r="G85" s="22">
        <v>27426</v>
      </c>
      <c r="H85" s="70">
        <f t="shared" si="13"/>
        <v>30874</v>
      </c>
      <c r="I85" s="22">
        <v>3448</v>
      </c>
      <c r="J85" s="22">
        <v>14645</v>
      </c>
      <c r="K85" s="70">
        <f t="shared" si="14"/>
        <v>18093</v>
      </c>
      <c r="L85" s="22">
        <v>3448</v>
      </c>
      <c r="M85" s="22">
        <v>34219</v>
      </c>
      <c r="N85" s="70">
        <f t="shared" si="15"/>
        <v>37667</v>
      </c>
      <c r="O85" s="22">
        <v>3448</v>
      </c>
      <c r="P85" s="22">
        <v>5818</v>
      </c>
      <c r="Q85" s="70">
        <f t="shared" si="16"/>
        <v>9266</v>
      </c>
      <c r="R85" s="22"/>
      <c r="S85" s="22"/>
      <c r="T85" s="70">
        <f t="shared" si="17"/>
        <v>0</v>
      </c>
      <c r="U85" s="22"/>
      <c r="V85" s="22"/>
      <c r="W85" s="70">
        <f t="shared" si="18"/>
        <v>0</v>
      </c>
      <c r="X85" s="22"/>
      <c r="Y85" s="22"/>
      <c r="Z85" s="70">
        <f t="shared" si="19"/>
        <v>0</v>
      </c>
      <c r="AA85" s="22"/>
      <c r="AB85" s="22"/>
      <c r="AC85" s="70">
        <f t="shared" si="20"/>
        <v>0</v>
      </c>
      <c r="AD85" s="22"/>
      <c r="AE85" s="22"/>
      <c r="AF85" s="70">
        <f t="shared" si="21"/>
        <v>0</v>
      </c>
      <c r="AG85" s="52">
        <f t="shared" si="22"/>
        <v>10516.6</v>
      </c>
    </row>
    <row r="86" spans="1:33" x14ac:dyDescent="0.2">
      <c r="A86" s="24" t="s">
        <v>142</v>
      </c>
      <c r="B86" s="21"/>
      <c r="C86" s="22">
        <v>3448</v>
      </c>
      <c r="D86" s="22">
        <v>5818</v>
      </c>
      <c r="E86" s="70">
        <f t="shared" si="12"/>
        <v>9266</v>
      </c>
      <c r="F86" s="22">
        <v>3448</v>
      </c>
      <c r="G86" s="22">
        <v>27426</v>
      </c>
      <c r="H86" s="70">
        <f t="shared" si="13"/>
        <v>30874</v>
      </c>
      <c r="I86" s="22">
        <v>3448</v>
      </c>
      <c r="J86" s="22">
        <v>14645</v>
      </c>
      <c r="K86" s="70">
        <f t="shared" si="14"/>
        <v>18093</v>
      </c>
      <c r="L86" s="22">
        <v>3448</v>
      </c>
      <c r="M86" s="22">
        <v>34219</v>
      </c>
      <c r="N86" s="70">
        <f t="shared" si="15"/>
        <v>37667</v>
      </c>
      <c r="O86" s="22">
        <v>3448</v>
      </c>
      <c r="P86" s="22">
        <v>5818</v>
      </c>
      <c r="Q86" s="70">
        <f t="shared" si="16"/>
        <v>9266</v>
      </c>
      <c r="R86" s="22"/>
      <c r="S86" s="22"/>
      <c r="T86" s="70">
        <f t="shared" si="17"/>
        <v>0</v>
      </c>
      <c r="U86" s="22"/>
      <c r="V86" s="22"/>
      <c r="W86" s="70">
        <f t="shared" si="18"/>
        <v>0</v>
      </c>
      <c r="X86" s="22"/>
      <c r="Y86" s="22"/>
      <c r="Z86" s="70">
        <f t="shared" si="19"/>
        <v>0</v>
      </c>
      <c r="AA86" s="22"/>
      <c r="AB86" s="22"/>
      <c r="AC86" s="70">
        <f t="shared" si="20"/>
        <v>0</v>
      </c>
      <c r="AD86" s="22"/>
      <c r="AE86" s="22"/>
      <c r="AF86" s="70">
        <f t="shared" si="21"/>
        <v>0</v>
      </c>
      <c r="AG86" s="52">
        <f t="shared" si="22"/>
        <v>10516.6</v>
      </c>
    </row>
    <row r="87" spans="1:33" x14ac:dyDescent="0.2">
      <c r="A87" s="20" t="s">
        <v>177</v>
      </c>
      <c r="B87" s="21"/>
      <c r="C87" s="22">
        <v>3345</v>
      </c>
      <c r="D87" s="22">
        <v>5590</v>
      </c>
      <c r="E87" s="70">
        <f t="shared" si="12"/>
        <v>8935</v>
      </c>
      <c r="F87" s="22">
        <v>3345</v>
      </c>
      <c r="G87" s="22">
        <v>22276</v>
      </c>
      <c r="H87" s="70">
        <f t="shared" si="13"/>
        <v>25621</v>
      </c>
      <c r="I87" s="22">
        <v>3345</v>
      </c>
      <c r="J87" s="22">
        <v>15673</v>
      </c>
      <c r="K87" s="70">
        <f t="shared" si="14"/>
        <v>19018</v>
      </c>
      <c r="L87" s="22">
        <v>3345</v>
      </c>
      <c r="M87" s="22">
        <v>22276</v>
      </c>
      <c r="N87" s="70">
        <f t="shared" si="15"/>
        <v>25621</v>
      </c>
      <c r="O87" s="22">
        <v>3345</v>
      </c>
      <c r="P87" s="22">
        <v>5590</v>
      </c>
      <c r="Q87" s="70">
        <f t="shared" si="16"/>
        <v>8935</v>
      </c>
      <c r="R87" s="22"/>
      <c r="S87" s="22"/>
      <c r="T87" s="70">
        <f t="shared" si="17"/>
        <v>0</v>
      </c>
      <c r="U87" s="22"/>
      <c r="V87" s="22"/>
      <c r="W87" s="70">
        <f t="shared" si="18"/>
        <v>0</v>
      </c>
      <c r="X87" s="22"/>
      <c r="Y87" s="22"/>
      <c r="Z87" s="70">
        <f t="shared" si="19"/>
        <v>0</v>
      </c>
      <c r="AA87" s="22"/>
      <c r="AB87" s="22"/>
      <c r="AC87" s="70">
        <f t="shared" si="20"/>
        <v>0</v>
      </c>
      <c r="AD87" s="22"/>
      <c r="AE87" s="22"/>
      <c r="AF87" s="70">
        <f t="shared" si="21"/>
        <v>0</v>
      </c>
      <c r="AG87" s="52">
        <f t="shared" si="22"/>
        <v>8813</v>
      </c>
    </row>
    <row r="88" spans="1:33" x14ac:dyDescent="0.2">
      <c r="A88" s="24" t="s">
        <v>185</v>
      </c>
      <c r="B88" s="21"/>
      <c r="C88" s="22">
        <v>2711</v>
      </c>
      <c r="D88" s="22">
        <v>4725</v>
      </c>
      <c r="E88" s="70">
        <f t="shared" si="12"/>
        <v>7436</v>
      </c>
      <c r="F88" s="22">
        <v>2711</v>
      </c>
      <c r="G88" s="22">
        <v>22941</v>
      </c>
      <c r="H88" s="70">
        <f t="shared" si="13"/>
        <v>25652</v>
      </c>
      <c r="I88" s="22">
        <v>2711</v>
      </c>
      <c r="J88" s="22">
        <v>11552</v>
      </c>
      <c r="K88" s="70">
        <f t="shared" si="14"/>
        <v>14263</v>
      </c>
      <c r="L88" s="22">
        <v>2711</v>
      </c>
      <c r="M88" s="22">
        <v>28949</v>
      </c>
      <c r="N88" s="70">
        <f t="shared" si="15"/>
        <v>31660</v>
      </c>
      <c r="O88" s="22">
        <v>2711</v>
      </c>
      <c r="P88" s="22">
        <v>4725</v>
      </c>
      <c r="Q88" s="70">
        <f t="shared" si="16"/>
        <v>7436</v>
      </c>
      <c r="R88" s="22"/>
      <c r="S88" s="22"/>
      <c r="T88" s="70">
        <f t="shared" si="17"/>
        <v>0</v>
      </c>
      <c r="U88" s="22"/>
      <c r="V88" s="22"/>
      <c r="W88" s="70">
        <f t="shared" si="18"/>
        <v>0</v>
      </c>
      <c r="X88" s="22"/>
      <c r="Y88" s="22"/>
      <c r="Z88" s="70">
        <f t="shared" si="19"/>
        <v>0</v>
      </c>
      <c r="AA88" s="22"/>
      <c r="AB88" s="22"/>
      <c r="AC88" s="70">
        <f t="shared" si="20"/>
        <v>0</v>
      </c>
      <c r="AD88" s="22"/>
      <c r="AE88" s="22"/>
      <c r="AF88" s="70">
        <f t="shared" si="21"/>
        <v>0</v>
      </c>
      <c r="AG88" s="52">
        <f t="shared" si="22"/>
        <v>8644.7000000000007</v>
      </c>
    </row>
    <row r="89" spans="1:33" x14ac:dyDescent="0.2">
      <c r="A89" s="24" t="s">
        <v>193</v>
      </c>
      <c r="B89" s="21"/>
      <c r="C89" s="22">
        <v>4687.0464000000002</v>
      </c>
      <c r="D89" s="22">
        <v>8877.1008000000002</v>
      </c>
      <c r="E89" s="70">
        <f t="shared" si="12"/>
        <v>13564.147199999999</v>
      </c>
      <c r="F89" s="22">
        <v>4687.0464000000002</v>
      </c>
      <c r="G89" s="22">
        <v>49844.179200000006</v>
      </c>
      <c r="H89" s="70">
        <f t="shared" si="13"/>
        <v>54531.225600000005</v>
      </c>
      <c r="I89" s="22">
        <v>4687.0464000000002</v>
      </c>
      <c r="J89" s="22">
        <v>22633.708799999997</v>
      </c>
      <c r="K89" s="70">
        <f t="shared" si="14"/>
        <v>27320.755199999996</v>
      </c>
      <c r="L89" s="22">
        <v>4687.0464000000002</v>
      </c>
      <c r="M89" s="22">
        <v>55892.179200000006</v>
      </c>
      <c r="N89" s="70">
        <f t="shared" si="15"/>
        <v>60579.225600000005</v>
      </c>
      <c r="O89" s="22">
        <v>4687.0464000000002</v>
      </c>
      <c r="P89" s="22">
        <v>8877.1008000000002</v>
      </c>
      <c r="Q89" s="70">
        <f t="shared" si="16"/>
        <v>13564.147199999999</v>
      </c>
      <c r="R89" s="22"/>
      <c r="S89" s="22"/>
      <c r="T89" s="70">
        <f t="shared" si="17"/>
        <v>0</v>
      </c>
      <c r="U89" s="22"/>
      <c r="V89" s="22"/>
      <c r="W89" s="70">
        <f t="shared" si="18"/>
        <v>0</v>
      </c>
      <c r="X89" s="22"/>
      <c r="Y89" s="22"/>
      <c r="Z89" s="70">
        <f t="shared" si="19"/>
        <v>0</v>
      </c>
      <c r="AA89" s="22"/>
      <c r="AB89" s="22"/>
      <c r="AC89" s="70">
        <f t="shared" si="20"/>
        <v>0</v>
      </c>
      <c r="AD89" s="22"/>
      <c r="AE89" s="22"/>
      <c r="AF89" s="70">
        <f t="shared" si="21"/>
        <v>0</v>
      </c>
      <c r="AG89" s="52">
        <f t="shared" si="22"/>
        <v>16955.950080000002</v>
      </c>
    </row>
    <row r="90" spans="1:33" x14ac:dyDescent="0.2">
      <c r="A90" s="24" t="s">
        <v>177</v>
      </c>
      <c r="B90" s="21"/>
      <c r="C90" s="22">
        <v>3345</v>
      </c>
      <c r="D90" s="22">
        <v>5590</v>
      </c>
      <c r="E90" s="70">
        <f t="shared" si="12"/>
        <v>8935</v>
      </c>
      <c r="F90" s="22">
        <v>3345</v>
      </c>
      <c r="G90" s="22">
        <v>22276</v>
      </c>
      <c r="H90" s="70">
        <f t="shared" si="13"/>
        <v>25621</v>
      </c>
      <c r="I90" s="22">
        <v>3345</v>
      </c>
      <c r="J90" s="22">
        <v>15673</v>
      </c>
      <c r="K90" s="70">
        <f t="shared" si="14"/>
        <v>19018</v>
      </c>
      <c r="L90" s="22">
        <v>3345</v>
      </c>
      <c r="M90" s="22">
        <v>22276</v>
      </c>
      <c r="N90" s="70">
        <f t="shared" si="15"/>
        <v>25621</v>
      </c>
      <c r="O90" s="22">
        <v>3345</v>
      </c>
      <c r="P90" s="22">
        <v>5590</v>
      </c>
      <c r="Q90" s="70">
        <f t="shared" si="16"/>
        <v>8935</v>
      </c>
      <c r="R90" s="22"/>
      <c r="S90" s="22"/>
      <c r="T90" s="70">
        <f t="shared" si="17"/>
        <v>0</v>
      </c>
      <c r="U90" s="22"/>
      <c r="V90" s="22"/>
      <c r="W90" s="70">
        <f t="shared" si="18"/>
        <v>0</v>
      </c>
      <c r="X90" s="22"/>
      <c r="Y90" s="22"/>
      <c r="Z90" s="70">
        <f t="shared" si="19"/>
        <v>0</v>
      </c>
      <c r="AA90" s="22"/>
      <c r="AB90" s="22"/>
      <c r="AC90" s="70">
        <f t="shared" si="20"/>
        <v>0</v>
      </c>
      <c r="AD90" s="22"/>
      <c r="AE90" s="22"/>
      <c r="AF90" s="70">
        <f t="shared" si="21"/>
        <v>0</v>
      </c>
      <c r="AG90" s="52">
        <f t="shared" si="22"/>
        <v>8813</v>
      </c>
    </row>
    <row r="91" spans="1:33" x14ac:dyDescent="0.2">
      <c r="A91" s="24" t="s">
        <v>425</v>
      </c>
      <c r="B91" s="21"/>
      <c r="C91" s="22">
        <v>4687.0464000000002</v>
      </c>
      <c r="D91" s="22">
        <v>8877.1008000000002</v>
      </c>
      <c r="E91" s="70">
        <f t="shared" si="12"/>
        <v>13564.147199999999</v>
      </c>
      <c r="F91" s="22">
        <v>4687.0464000000002</v>
      </c>
      <c r="G91" s="22">
        <v>49844.179200000006</v>
      </c>
      <c r="H91" s="70">
        <f t="shared" si="13"/>
        <v>54531.225600000005</v>
      </c>
      <c r="I91" s="22">
        <v>4687.0464000000002</v>
      </c>
      <c r="J91" s="22">
        <v>22633.708799999997</v>
      </c>
      <c r="K91" s="70">
        <f t="shared" si="14"/>
        <v>27320.755199999996</v>
      </c>
      <c r="L91" s="22">
        <v>4687.0464000000002</v>
      </c>
      <c r="M91" s="22">
        <v>55892.179200000006</v>
      </c>
      <c r="N91" s="70">
        <f t="shared" si="15"/>
        <v>60579.225600000005</v>
      </c>
      <c r="O91" s="22">
        <v>4687.0464000000002</v>
      </c>
      <c r="P91" s="22">
        <v>8877.1008000000002</v>
      </c>
      <c r="Q91" s="70">
        <f t="shared" si="16"/>
        <v>13564.147199999999</v>
      </c>
      <c r="R91" s="22"/>
      <c r="S91" s="22"/>
      <c r="T91" s="70">
        <f t="shared" si="17"/>
        <v>0</v>
      </c>
      <c r="U91" s="22"/>
      <c r="V91" s="22"/>
      <c r="W91" s="70">
        <f t="shared" si="18"/>
        <v>0</v>
      </c>
      <c r="X91" s="22"/>
      <c r="Y91" s="22"/>
      <c r="Z91" s="70">
        <f t="shared" si="19"/>
        <v>0</v>
      </c>
      <c r="AA91" s="22"/>
      <c r="AB91" s="22"/>
      <c r="AC91" s="70">
        <f t="shared" si="20"/>
        <v>0</v>
      </c>
      <c r="AD91" s="22"/>
      <c r="AE91" s="22"/>
      <c r="AF91" s="70">
        <f t="shared" si="21"/>
        <v>0</v>
      </c>
      <c r="AG91" s="52">
        <f t="shared" si="22"/>
        <v>16955.950080000002</v>
      </c>
    </row>
    <row r="92" spans="1:33" x14ac:dyDescent="0.2">
      <c r="A92" s="24" t="s">
        <v>229</v>
      </c>
      <c r="B92" s="21"/>
      <c r="C92" s="22">
        <v>3024</v>
      </c>
      <c r="D92" s="22">
        <v>13603</v>
      </c>
      <c r="E92" s="70">
        <f t="shared" si="12"/>
        <v>16627</v>
      </c>
      <c r="F92" s="22">
        <v>3024</v>
      </c>
      <c r="G92" s="22">
        <v>20181</v>
      </c>
      <c r="H92" s="70">
        <f t="shared" si="13"/>
        <v>23205</v>
      </c>
      <c r="I92" s="22">
        <v>3024</v>
      </c>
      <c r="J92" s="22">
        <v>13603</v>
      </c>
      <c r="K92" s="70">
        <f t="shared" si="14"/>
        <v>16627</v>
      </c>
      <c r="L92" s="22">
        <v>3024</v>
      </c>
      <c r="M92" s="22">
        <v>20181</v>
      </c>
      <c r="N92" s="70">
        <f t="shared" si="15"/>
        <v>23205</v>
      </c>
      <c r="O92" s="22">
        <v>3024</v>
      </c>
      <c r="P92" s="22">
        <v>13603</v>
      </c>
      <c r="Q92" s="70">
        <f t="shared" si="16"/>
        <v>16627</v>
      </c>
      <c r="R92" s="22"/>
      <c r="S92" s="22"/>
      <c r="T92" s="70">
        <f t="shared" si="17"/>
        <v>0</v>
      </c>
      <c r="U92" s="22"/>
      <c r="V92" s="22"/>
      <c r="W92" s="70">
        <f t="shared" si="18"/>
        <v>0</v>
      </c>
      <c r="X92" s="22"/>
      <c r="Y92" s="22"/>
      <c r="Z92" s="70">
        <f t="shared" si="19"/>
        <v>0</v>
      </c>
      <c r="AA92" s="22"/>
      <c r="AB92" s="22"/>
      <c r="AC92" s="70">
        <f t="shared" si="20"/>
        <v>0</v>
      </c>
      <c r="AD92" s="22"/>
      <c r="AE92" s="22"/>
      <c r="AF92" s="70">
        <f t="shared" si="21"/>
        <v>0</v>
      </c>
      <c r="AG92" s="52">
        <f t="shared" si="22"/>
        <v>9629.1</v>
      </c>
    </row>
    <row r="93" spans="1:33" x14ac:dyDescent="0.2">
      <c r="A93" s="24" t="s">
        <v>229</v>
      </c>
      <c r="B93" s="21"/>
      <c r="C93" s="22">
        <v>3024</v>
      </c>
      <c r="D93" s="22">
        <v>13603</v>
      </c>
      <c r="E93" s="70">
        <f t="shared" si="12"/>
        <v>16627</v>
      </c>
      <c r="F93" s="22">
        <v>3024</v>
      </c>
      <c r="G93" s="22">
        <v>20181</v>
      </c>
      <c r="H93" s="70">
        <f t="shared" si="13"/>
        <v>23205</v>
      </c>
      <c r="I93" s="22">
        <v>3024</v>
      </c>
      <c r="J93" s="22">
        <v>13603</v>
      </c>
      <c r="K93" s="70">
        <f t="shared" si="14"/>
        <v>16627</v>
      </c>
      <c r="L93" s="22">
        <v>3024</v>
      </c>
      <c r="M93" s="22">
        <v>20181</v>
      </c>
      <c r="N93" s="70">
        <f t="shared" si="15"/>
        <v>23205</v>
      </c>
      <c r="O93" s="22">
        <v>3024</v>
      </c>
      <c r="P93" s="22">
        <v>13603</v>
      </c>
      <c r="Q93" s="70">
        <f t="shared" si="16"/>
        <v>16627</v>
      </c>
      <c r="R93" s="22"/>
      <c r="S93" s="22"/>
      <c r="T93" s="70">
        <f t="shared" si="17"/>
        <v>0</v>
      </c>
      <c r="U93" s="22"/>
      <c r="V93" s="22"/>
      <c r="W93" s="70">
        <f t="shared" si="18"/>
        <v>0</v>
      </c>
      <c r="X93" s="22"/>
      <c r="Y93" s="22"/>
      <c r="Z93" s="70">
        <f t="shared" si="19"/>
        <v>0</v>
      </c>
      <c r="AA93" s="22"/>
      <c r="AB93" s="22"/>
      <c r="AC93" s="70">
        <f t="shared" si="20"/>
        <v>0</v>
      </c>
      <c r="AD93" s="22"/>
      <c r="AE93" s="22"/>
      <c r="AF93" s="70">
        <f t="shared" si="21"/>
        <v>0</v>
      </c>
      <c r="AG93" s="52">
        <f t="shared" si="22"/>
        <v>9629.1</v>
      </c>
    </row>
    <row r="94" spans="1:33" x14ac:dyDescent="0.2">
      <c r="A94" s="24" t="s">
        <v>249</v>
      </c>
      <c r="B94" s="21"/>
      <c r="C94" s="22">
        <v>3273.6959999999999</v>
      </c>
      <c r="D94" s="22">
        <v>6183.456000000001</v>
      </c>
      <c r="E94" s="70">
        <f t="shared" si="12"/>
        <v>9457.1520000000019</v>
      </c>
      <c r="F94" s="22">
        <v>3273.6959999999999</v>
      </c>
      <c r="G94" s="22">
        <v>34632.815999999999</v>
      </c>
      <c r="H94" s="70">
        <f t="shared" si="13"/>
        <v>37906.512000000002</v>
      </c>
      <c r="I94" s="22">
        <v>3273.6959999999999</v>
      </c>
      <c r="J94" s="22">
        <v>15813.216</v>
      </c>
      <c r="K94" s="70">
        <f t="shared" si="14"/>
        <v>19086.912</v>
      </c>
      <c r="L94" s="22">
        <v>3273.6959999999999</v>
      </c>
      <c r="M94" s="22">
        <v>38832.815999999999</v>
      </c>
      <c r="N94" s="70">
        <f t="shared" si="15"/>
        <v>42106.512000000002</v>
      </c>
      <c r="O94" s="22">
        <v>3273.6959999999999</v>
      </c>
      <c r="P94" s="22">
        <v>6183.456000000001</v>
      </c>
      <c r="Q94" s="70">
        <f t="shared" si="16"/>
        <v>9457.1520000000019</v>
      </c>
      <c r="R94" s="22"/>
      <c r="S94" s="22"/>
      <c r="T94" s="70">
        <f t="shared" si="17"/>
        <v>0</v>
      </c>
      <c r="U94" s="22"/>
      <c r="V94" s="22"/>
      <c r="W94" s="70">
        <f t="shared" si="18"/>
        <v>0</v>
      </c>
      <c r="X94" s="22"/>
      <c r="Y94" s="22"/>
      <c r="Z94" s="70">
        <f t="shared" si="19"/>
        <v>0</v>
      </c>
      <c r="AA94" s="22"/>
      <c r="AB94" s="22"/>
      <c r="AC94" s="70">
        <f t="shared" si="20"/>
        <v>0</v>
      </c>
      <c r="AD94" s="22"/>
      <c r="AE94" s="22"/>
      <c r="AF94" s="70">
        <f t="shared" si="21"/>
        <v>0</v>
      </c>
      <c r="AG94" s="52">
        <f t="shared" si="22"/>
        <v>11801.423999999999</v>
      </c>
    </row>
    <row r="95" spans="1:33" x14ac:dyDescent="0.2">
      <c r="A95" s="24" t="s">
        <v>267</v>
      </c>
      <c r="B95" s="21"/>
      <c r="C95" s="22"/>
      <c r="D95" s="22">
        <v>24705</v>
      </c>
      <c r="E95" s="70">
        <f t="shared" si="12"/>
        <v>24705</v>
      </c>
      <c r="F95" s="22"/>
      <c r="G95" s="22">
        <v>38326</v>
      </c>
      <c r="H95" s="70">
        <f t="shared" si="13"/>
        <v>38326</v>
      </c>
      <c r="I95" s="22"/>
      <c r="J95" s="22">
        <v>2599</v>
      </c>
      <c r="K95" s="70">
        <f t="shared" si="14"/>
        <v>2599</v>
      </c>
      <c r="L95" s="22"/>
      <c r="M95" s="22">
        <v>38326</v>
      </c>
      <c r="N95" s="70">
        <f t="shared" si="15"/>
        <v>38326</v>
      </c>
      <c r="O95" s="22"/>
      <c r="P95" s="22">
        <v>25919</v>
      </c>
      <c r="Q95" s="70">
        <f t="shared" si="16"/>
        <v>25919</v>
      </c>
      <c r="R95" s="22"/>
      <c r="S95" s="22"/>
      <c r="T95" s="70">
        <f t="shared" si="17"/>
        <v>0</v>
      </c>
      <c r="U95" s="22"/>
      <c r="V95" s="22"/>
      <c r="W95" s="70">
        <f t="shared" si="18"/>
        <v>0</v>
      </c>
      <c r="X95" s="22"/>
      <c r="Y95" s="22"/>
      <c r="Z95" s="70">
        <f t="shared" si="19"/>
        <v>0</v>
      </c>
      <c r="AA95" s="22"/>
      <c r="AB95" s="22"/>
      <c r="AC95" s="70">
        <f t="shared" si="20"/>
        <v>0</v>
      </c>
      <c r="AD95" s="22"/>
      <c r="AE95" s="22"/>
      <c r="AF95" s="70">
        <f t="shared" si="21"/>
        <v>0</v>
      </c>
      <c r="AG95" s="52">
        <f t="shared" si="22"/>
        <v>17316.666666666668</v>
      </c>
    </row>
    <row r="96" spans="1:33" x14ac:dyDescent="0.2">
      <c r="A96" s="24" t="s">
        <v>276</v>
      </c>
      <c r="B96" s="21"/>
      <c r="C96" s="22">
        <v>3273.6959999999999</v>
      </c>
      <c r="D96" s="22">
        <v>6183.456000000001</v>
      </c>
      <c r="E96" s="70">
        <f t="shared" si="12"/>
        <v>9457.1520000000019</v>
      </c>
      <c r="F96" s="22">
        <v>3273.6959999999999</v>
      </c>
      <c r="G96" s="22">
        <v>34632.815999999999</v>
      </c>
      <c r="H96" s="70">
        <f t="shared" si="13"/>
        <v>37906.512000000002</v>
      </c>
      <c r="I96" s="22">
        <v>3273.6959999999999</v>
      </c>
      <c r="J96" s="22">
        <v>15813.216</v>
      </c>
      <c r="K96" s="70">
        <f t="shared" si="14"/>
        <v>19086.912</v>
      </c>
      <c r="L96" s="22">
        <v>3273.6959999999999</v>
      </c>
      <c r="M96" s="22">
        <v>38832.815999999999</v>
      </c>
      <c r="N96" s="70">
        <f t="shared" si="15"/>
        <v>42106.512000000002</v>
      </c>
      <c r="O96" s="22">
        <v>3273.6959999999999</v>
      </c>
      <c r="P96" s="22">
        <v>6183.456000000001</v>
      </c>
      <c r="Q96" s="70">
        <f t="shared" si="16"/>
        <v>9457.1520000000019</v>
      </c>
      <c r="R96" s="22"/>
      <c r="S96" s="22"/>
      <c r="T96" s="70">
        <f t="shared" si="17"/>
        <v>0</v>
      </c>
      <c r="U96" s="22"/>
      <c r="V96" s="22"/>
      <c r="W96" s="70">
        <f t="shared" si="18"/>
        <v>0</v>
      </c>
      <c r="X96" s="22"/>
      <c r="Y96" s="22"/>
      <c r="Z96" s="70">
        <f t="shared" si="19"/>
        <v>0</v>
      </c>
      <c r="AA96" s="22"/>
      <c r="AB96" s="22"/>
      <c r="AC96" s="70">
        <f t="shared" si="20"/>
        <v>0</v>
      </c>
      <c r="AD96" s="22"/>
      <c r="AE96" s="22"/>
      <c r="AF96" s="70">
        <f t="shared" si="21"/>
        <v>0</v>
      </c>
      <c r="AG96" s="52">
        <f t="shared" si="22"/>
        <v>11801.423999999999</v>
      </c>
    </row>
    <row r="97" spans="1:33" x14ac:dyDescent="0.2">
      <c r="A97" s="24" t="s">
        <v>193</v>
      </c>
      <c r="B97" s="21"/>
      <c r="C97" s="22">
        <v>4687.0464000000002</v>
      </c>
      <c r="D97" s="22">
        <v>8877.1008000000002</v>
      </c>
      <c r="E97" s="70">
        <f t="shared" si="12"/>
        <v>13564.147199999999</v>
      </c>
      <c r="F97" s="22">
        <v>4687.0464000000002</v>
      </c>
      <c r="G97" s="22">
        <v>49844.179200000006</v>
      </c>
      <c r="H97" s="70">
        <f t="shared" si="13"/>
        <v>54531.225600000005</v>
      </c>
      <c r="I97" s="22">
        <v>4687.0464000000002</v>
      </c>
      <c r="J97" s="22">
        <v>22633.708799999997</v>
      </c>
      <c r="K97" s="70">
        <f t="shared" si="14"/>
        <v>27320.755199999996</v>
      </c>
      <c r="L97" s="22">
        <v>4687.0464000000002</v>
      </c>
      <c r="M97" s="22">
        <v>55892.179200000006</v>
      </c>
      <c r="N97" s="70">
        <f t="shared" si="15"/>
        <v>60579.225600000005</v>
      </c>
      <c r="O97" s="22">
        <v>4687.0464000000002</v>
      </c>
      <c r="P97" s="22">
        <v>8877.1008000000002</v>
      </c>
      <c r="Q97" s="70">
        <f t="shared" si="16"/>
        <v>13564.147199999999</v>
      </c>
      <c r="R97" s="22"/>
      <c r="S97" s="22"/>
      <c r="T97" s="70">
        <f t="shared" si="17"/>
        <v>0</v>
      </c>
      <c r="U97" s="22"/>
      <c r="V97" s="22"/>
      <c r="W97" s="70">
        <f t="shared" si="18"/>
        <v>0</v>
      </c>
      <c r="X97" s="22"/>
      <c r="Y97" s="22"/>
      <c r="Z97" s="70">
        <f t="shared" si="19"/>
        <v>0</v>
      </c>
      <c r="AA97" s="22"/>
      <c r="AB97" s="22"/>
      <c r="AC97" s="70">
        <f t="shared" si="20"/>
        <v>0</v>
      </c>
      <c r="AD97" s="22"/>
      <c r="AE97" s="22"/>
      <c r="AF97" s="70">
        <f t="shared" si="21"/>
        <v>0</v>
      </c>
      <c r="AG97" s="52">
        <f t="shared" si="22"/>
        <v>16955.950080000002</v>
      </c>
    </row>
    <row r="98" spans="1:33" x14ac:dyDescent="0.2">
      <c r="A98" s="24" t="s">
        <v>285</v>
      </c>
      <c r="B98" s="21"/>
      <c r="C98" s="22"/>
      <c r="D98" s="22">
        <v>5869</v>
      </c>
      <c r="E98" s="70">
        <f t="shared" si="12"/>
        <v>5869</v>
      </c>
      <c r="F98" s="22"/>
      <c r="G98" s="22">
        <v>32299</v>
      </c>
      <c r="H98" s="70">
        <f t="shared" si="13"/>
        <v>32299</v>
      </c>
      <c r="I98" s="22"/>
      <c r="J98" s="22">
        <v>21748</v>
      </c>
      <c r="K98" s="70">
        <f t="shared" si="14"/>
        <v>21748</v>
      </c>
      <c r="L98" s="22"/>
      <c r="M98" s="22">
        <v>40711</v>
      </c>
      <c r="N98" s="70">
        <f t="shared" si="15"/>
        <v>40711</v>
      </c>
      <c r="O98" s="22"/>
      <c r="P98" s="22">
        <v>5869</v>
      </c>
      <c r="Q98" s="70">
        <f t="shared" si="16"/>
        <v>5869</v>
      </c>
      <c r="R98" s="22"/>
      <c r="S98" s="22"/>
      <c r="T98" s="70">
        <f t="shared" si="17"/>
        <v>0</v>
      </c>
      <c r="U98" s="22"/>
      <c r="V98" s="22"/>
      <c r="W98" s="70">
        <f t="shared" si="18"/>
        <v>0</v>
      </c>
      <c r="X98" s="22"/>
      <c r="Y98" s="22"/>
      <c r="Z98" s="70">
        <f t="shared" si="19"/>
        <v>0</v>
      </c>
      <c r="AA98" s="22"/>
      <c r="AB98" s="22"/>
      <c r="AC98" s="70">
        <f t="shared" si="20"/>
        <v>0</v>
      </c>
      <c r="AD98" s="22"/>
      <c r="AE98" s="22"/>
      <c r="AF98" s="70">
        <f t="shared" si="21"/>
        <v>0</v>
      </c>
      <c r="AG98" s="52">
        <f t="shared" si="22"/>
        <v>14199.466666666667</v>
      </c>
    </row>
    <row r="99" spans="1:33" x14ac:dyDescent="0.2">
      <c r="A99" s="24" t="s">
        <v>296</v>
      </c>
      <c r="B99" s="21"/>
      <c r="C99" s="22">
        <v>217</v>
      </c>
      <c r="D99" s="22">
        <v>13647</v>
      </c>
      <c r="E99" s="70">
        <f t="shared" si="12"/>
        <v>13864</v>
      </c>
      <c r="F99" s="22">
        <v>210.24</v>
      </c>
      <c r="G99" s="22">
        <v>29690.326799999988</v>
      </c>
      <c r="H99" s="70">
        <f t="shared" si="13"/>
        <v>29900.56679999999</v>
      </c>
      <c r="I99" s="22">
        <v>216.5472</v>
      </c>
      <c r="J99" s="22">
        <v>13646.908368000002</v>
      </c>
      <c r="K99" s="70">
        <f t="shared" si="14"/>
        <v>13863.455568000003</v>
      </c>
      <c r="L99" s="22">
        <v>223.04361599999999</v>
      </c>
      <c r="M99" s="22">
        <v>31498.467702119986</v>
      </c>
      <c r="N99" s="70">
        <f t="shared" si="15"/>
        <v>31721.511318119985</v>
      </c>
      <c r="O99" s="22">
        <v>3273.6959999999999</v>
      </c>
      <c r="P99" s="22">
        <v>13647</v>
      </c>
      <c r="Q99" s="70">
        <f t="shared" si="16"/>
        <v>16920.696</v>
      </c>
      <c r="R99" s="22"/>
      <c r="S99" s="22"/>
      <c r="T99" s="70">
        <f t="shared" si="17"/>
        <v>0</v>
      </c>
      <c r="U99" s="22"/>
      <c r="V99" s="22"/>
      <c r="W99" s="70">
        <f t="shared" si="18"/>
        <v>0</v>
      </c>
      <c r="X99" s="22"/>
      <c r="Y99" s="22"/>
      <c r="Z99" s="70">
        <f t="shared" si="19"/>
        <v>0</v>
      </c>
      <c r="AA99" s="22"/>
      <c r="AB99" s="22"/>
      <c r="AC99" s="70">
        <f t="shared" si="20"/>
        <v>0</v>
      </c>
      <c r="AD99" s="22"/>
      <c r="AE99" s="22"/>
      <c r="AF99" s="70">
        <f t="shared" si="21"/>
        <v>0</v>
      </c>
      <c r="AG99" s="52">
        <f t="shared" si="22"/>
        <v>10627.022968611996</v>
      </c>
    </row>
    <row r="100" spans="1:33" x14ac:dyDescent="0.2">
      <c r="A100" s="24" t="s">
        <v>302</v>
      </c>
      <c r="B100" s="21"/>
      <c r="C100" s="22">
        <v>4427</v>
      </c>
      <c r="D100" s="22">
        <v>27451</v>
      </c>
      <c r="E100" s="70">
        <f t="shared" si="12"/>
        <v>31878</v>
      </c>
      <c r="F100" s="22">
        <v>4427</v>
      </c>
      <c r="G100" s="22">
        <v>42585</v>
      </c>
      <c r="H100" s="70">
        <f t="shared" si="13"/>
        <v>47012</v>
      </c>
      <c r="I100" s="22">
        <v>4427</v>
      </c>
      <c r="J100" s="22">
        <v>28799</v>
      </c>
      <c r="K100" s="70">
        <f t="shared" si="14"/>
        <v>33226</v>
      </c>
      <c r="L100" s="22"/>
      <c r="M100" s="22"/>
      <c r="N100" s="70">
        <f t="shared" si="15"/>
        <v>0</v>
      </c>
      <c r="O100" s="22"/>
      <c r="P100" s="22"/>
      <c r="Q100" s="70">
        <f t="shared" si="16"/>
        <v>0</v>
      </c>
      <c r="R100" s="22"/>
      <c r="S100" s="22"/>
      <c r="T100" s="70">
        <f t="shared" si="17"/>
        <v>0</v>
      </c>
      <c r="U100" s="22"/>
      <c r="V100" s="22"/>
      <c r="W100" s="70">
        <f t="shared" si="18"/>
        <v>0</v>
      </c>
      <c r="X100" s="22"/>
      <c r="Y100" s="22"/>
      <c r="Z100" s="70">
        <f t="shared" si="19"/>
        <v>0</v>
      </c>
      <c r="AA100" s="22"/>
      <c r="AB100" s="22"/>
      <c r="AC100" s="70">
        <f t="shared" si="20"/>
        <v>0</v>
      </c>
      <c r="AD100" s="22"/>
      <c r="AE100" s="22"/>
      <c r="AF100" s="70">
        <f t="shared" si="21"/>
        <v>0</v>
      </c>
      <c r="AG100" s="52">
        <f t="shared" si="22"/>
        <v>14014.5</v>
      </c>
    </row>
    <row r="101" spans="1:33" x14ac:dyDescent="0.2">
      <c r="A101" s="24" t="s">
        <v>312</v>
      </c>
      <c r="B101" s="21"/>
      <c r="C101" s="22"/>
      <c r="D101" s="22">
        <v>17451</v>
      </c>
      <c r="E101" s="70">
        <f t="shared" si="12"/>
        <v>17451</v>
      </c>
      <c r="F101" s="22"/>
      <c r="G101" s="22">
        <v>42585</v>
      </c>
      <c r="H101" s="70">
        <f t="shared" si="13"/>
        <v>42585</v>
      </c>
      <c r="I101" s="22"/>
      <c r="J101" s="22">
        <v>28799</v>
      </c>
      <c r="K101" s="70">
        <f t="shared" si="14"/>
        <v>28799</v>
      </c>
      <c r="L101" s="22"/>
      <c r="M101" s="22">
        <v>42585</v>
      </c>
      <c r="N101" s="70">
        <f t="shared" si="15"/>
        <v>42585</v>
      </c>
      <c r="O101" s="22"/>
      <c r="P101" s="22">
        <v>21589</v>
      </c>
      <c r="Q101" s="70">
        <f t="shared" si="16"/>
        <v>21589</v>
      </c>
      <c r="R101" s="22"/>
      <c r="S101" s="22"/>
      <c r="T101" s="70">
        <f t="shared" si="17"/>
        <v>0</v>
      </c>
      <c r="U101" s="22"/>
      <c r="V101" s="22"/>
      <c r="W101" s="70">
        <f t="shared" si="18"/>
        <v>0</v>
      </c>
      <c r="X101" s="22"/>
      <c r="Y101" s="22"/>
      <c r="Z101" s="70">
        <f t="shared" si="19"/>
        <v>0</v>
      </c>
      <c r="AA101" s="22"/>
      <c r="AB101" s="22"/>
      <c r="AC101" s="70">
        <f t="shared" si="20"/>
        <v>0</v>
      </c>
      <c r="AD101" s="22"/>
      <c r="AE101" s="22"/>
      <c r="AF101" s="70">
        <f t="shared" si="21"/>
        <v>0</v>
      </c>
      <c r="AG101" s="52">
        <f t="shared" si="22"/>
        <v>20401.2</v>
      </c>
    </row>
    <row r="102" spans="1:33" x14ac:dyDescent="0.2">
      <c r="A102" s="24" t="s">
        <v>317</v>
      </c>
      <c r="B102" s="21"/>
      <c r="C102" s="22">
        <v>1083</v>
      </c>
      <c r="D102" s="22">
        <v>6920</v>
      </c>
      <c r="E102" s="70">
        <f t="shared" si="12"/>
        <v>8003</v>
      </c>
      <c r="F102" s="22">
        <v>1083</v>
      </c>
      <c r="G102" s="22">
        <v>38580</v>
      </c>
      <c r="H102" s="70">
        <f t="shared" si="13"/>
        <v>39663</v>
      </c>
      <c r="I102" s="22">
        <v>1083</v>
      </c>
      <c r="J102" s="22">
        <v>6920</v>
      </c>
      <c r="K102" s="70">
        <f t="shared" si="14"/>
        <v>8003</v>
      </c>
      <c r="L102" s="22">
        <v>1083</v>
      </c>
      <c r="M102" s="22">
        <v>38580</v>
      </c>
      <c r="N102" s="70">
        <f t="shared" si="15"/>
        <v>39663</v>
      </c>
      <c r="O102" s="22">
        <v>1083</v>
      </c>
      <c r="P102" s="22">
        <v>6920</v>
      </c>
      <c r="Q102" s="70">
        <f t="shared" si="16"/>
        <v>8003</v>
      </c>
      <c r="R102" s="22"/>
      <c r="S102" s="22"/>
      <c r="T102" s="70">
        <f t="shared" si="17"/>
        <v>0</v>
      </c>
      <c r="U102" s="22"/>
      <c r="V102" s="22"/>
      <c r="W102" s="70">
        <f t="shared" si="18"/>
        <v>0</v>
      </c>
      <c r="X102" s="22"/>
      <c r="Y102" s="22"/>
      <c r="Z102" s="70">
        <f t="shared" si="19"/>
        <v>0</v>
      </c>
      <c r="AA102" s="22"/>
      <c r="AB102" s="22"/>
      <c r="AC102" s="70">
        <f t="shared" si="20"/>
        <v>0</v>
      </c>
      <c r="AD102" s="22"/>
      <c r="AE102" s="22"/>
      <c r="AF102" s="70">
        <f t="shared" si="21"/>
        <v>0</v>
      </c>
      <c r="AG102" s="52">
        <f t="shared" si="22"/>
        <v>10333.5</v>
      </c>
    </row>
    <row r="103" spans="1:33" x14ac:dyDescent="0.2">
      <c r="A103" s="24" t="s">
        <v>338</v>
      </c>
      <c r="B103" s="21"/>
      <c r="C103" s="22">
        <v>3448</v>
      </c>
      <c r="D103" s="22">
        <v>5818</v>
      </c>
      <c r="E103" s="70">
        <f t="shared" si="12"/>
        <v>9266</v>
      </c>
      <c r="F103" s="22">
        <v>3448</v>
      </c>
      <c r="G103" s="22">
        <v>27426</v>
      </c>
      <c r="H103" s="70">
        <f t="shared" si="13"/>
        <v>30874</v>
      </c>
      <c r="I103" s="22">
        <v>3448</v>
      </c>
      <c r="J103" s="22">
        <v>14645</v>
      </c>
      <c r="K103" s="70">
        <f t="shared" si="14"/>
        <v>18093</v>
      </c>
      <c r="L103" s="22">
        <v>3448</v>
      </c>
      <c r="M103" s="22">
        <v>34219</v>
      </c>
      <c r="N103" s="70">
        <f t="shared" si="15"/>
        <v>37667</v>
      </c>
      <c r="O103" s="22">
        <v>3448</v>
      </c>
      <c r="P103" s="22">
        <v>5818</v>
      </c>
      <c r="Q103" s="70">
        <f t="shared" si="16"/>
        <v>9266</v>
      </c>
      <c r="R103" s="22"/>
      <c r="S103" s="22"/>
      <c r="T103" s="70">
        <f t="shared" si="17"/>
        <v>0</v>
      </c>
      <c r="U103" s="22"/>
      <c r="V103" s="22"/>
      <c r="W103" s="70">
        <f t="shared" si="18"/>
        <v>0</v>
      </c>
      <c r="X103" s="22"/>
      <c r="Y103" s="22"/>
      <c r="Z103" s="70">
        <f t="shared" si="19"/>
        <v>0</v>
      </c>
      <c r="AA103" s="22"/>
      <c r="AB103" s="22"/>
      <c r="AC103" s="70">
        <f t="shared" si="20"/>
        <v>0</v>
      </c>
      <c r="AD103" s="22"/>
      <c r="AE103" s="22"/>
      <c r="AF103" s="70">
        <f t="shared" si="21"/>
        <v>0</v>
      </c>
      <c r="AG103" s="52">
        <f t="shared" si="22"/>
        <v>10516.6</v>
      </c>
    </row>
    <row r="104" spans="1:33" x14ac:dyDescent="0.2">
      <c r="A104" s="24" t="s">
        <v>347</v>
      </c>
      <c r="B104" s="21"/>
      <c r="C104" s="22">
        <v>2711</v>
      </c>
      <c r="D104" s="22">
        <v>4725</v>
      </c>
      <c r="E104" s="70">
        <f t="shared" si="12"/>
        <v>7436</v>
      </c>
      <c r="F104" s="22">
        <v>2711</v>
      </c>
      <c r="G104" s="22">
        <v>22941</v>
      </c>
      <c r="H104" s="70">
        <f t="shared" si="13"/>
        <v>25652</v>
      </c>
      <c r="I104" s="22">
        <v>2711</v>
      </c>
      <c r="J104" s="22">
        <v>11552</v>
      </c>
      <c r="K104" s="70">
        <f t="shared" si="14"/>
        <v>14263</v>
      </c>
      <c r="L104" s="22">
        <v>2711</v>
      </c>
      <c r="M104" s="22">
        <v>28949</v>
      </c>
      <c r="N104" s="70">
        <f t="shared" si="15"/>
        <v>31660</v>
      </c>
      <c r="O104" s="22">
        <v>2711</v>
      </c>
      <c r="P104" s="22">
        <v>4725</v>
      </c>
      <c r="Q104" s="70">
        <f t="shared" si="16"/>
        <v>7436</v>
      </c>
      <c r="R104" s="22"/>
      <c r="S104" s="22"/>
      <c r="T104" s="70">
        <f t="shared" si="17"/>
        <v>0</v>
      </c>
      <c r="U104" s="22"/>
      <c r="V104" s="22"/>
      <c r="W104" s="70">
        <f t="shared" si="18"/>
        <v>0</v>
      </c>
      <c r="X104" s="22"/>
      <c r="Y104" s="22"/>
      <c r="Z104" s="70">
        <f t="shared" si="19"/>
        <v>0</v>
      </c>
      <c r="AA104" s="22"/>
      <c r="AB104" s="22"/>
      <c r="AC104" s="70">
        <f t="shared" si="20"/>
        <v>0</v>
      </c>
      <c r="AD104" s="22"/>
      <c r="AE104" s="22"/>
      <c r="AF104" s="70">
        <f t="shared" si="21"/>
        <v>0</v>
      </c>
      <c r="AG104" s="52">
        <f t="shared" si="22"/>
        <v>8644.7000000000007</v>
      </c>
    </row>
    <row r="105" spans="1:33" x14ac:dyDescent="0.2">
      <c r="A105" s="24" t="s">
        <v>431</v>
      </c>
      <c r="B105" s="21"/>
      <c r="C105" s="22"/>
      <c r="D105" s="22">
        <v>936.1</v>
      </c>
      <c r="E105" s="70">
        <f t="shared" si="12"/>
        <v>936.1</v>
      </c>
      <c r="F105" s="22"/>
      <c r="G105" s="22">
        <v>982.7</v>
      </c>
      <c r="H105" s="70">
        <f t="shared" si="13"/>
        <v>982.7</v>
      </c>
      <c r="I105" s="22"/>
      <c r="J105" s="22">
        <v>1777.01</v>
      </c>
      <c r="K105" s="70">
        <f t="shared" si="14"/>
        <v>1777.01</v>
      </c>
      <c r="L105" s="22"/>
      <c r="M105" s="22">
        <v>982.7</v>
      </c>
      <c r="N105" s="70">
        <f t="shared" si="15"/>
        <v>982.7</v>
      </c>
      <c r="O105" s="22"/>
      <c r="P105" s="22">
        <v>936.1</v>
      </c>
      <c r="Q105" s="70">
        <f t="shared" si="16"/>
        <v>936.1</v>
      </c>
      <c r="R105" s="22"/>
      <c r="S105" s="22">
        <v>1823.61</v>
      </c>
      <c r="T105" s="70">
        <f t="shared" si="17"/>
        <v>1823.61</v>
      </c>
      <c r="U105" s="22"/>
      <c r="V105" s="22">
        <v>936.1</v>
      </c>
      <c r="W105" s="70">
        <f t="shared" si="18"/>
        <v>936.1</v>
      </c>
      <c r="X105" s="22"/>
      <c r="Y105" s="22">
        <v>982.7</v>
      </c>
      <c r="Z105" s="70">
        <f t="shared" si="19"/>
        <v>982.7</v>
      </c>
      <c r="AA105" s="22"/>
      <c r="AB105" s="22">
        <v>1777.01</v>
      </c>
      <c r="AC105" s="70">
        <f t="shared" si="20"/>
        <v>1777.01</v>
      </c>
      <c r="AD105" s="22"/>
      <c r="AE105" s="22">
        <v>982.7</v>
      </c>
      <c r="AF105" s="70">
        <f t="shared" si="21"/>
        <v>982.7</v>
      </c>
      <c r="AG105" s="52">
        <f t="shared" si="22"/>
        <v>1211.6730000000002</v>
      </c>
    </row>
    <row r="106" spans="1:33" x14ac:dyDescent="0.2">
      <c r="A106" s="24" t="s">
        <v>363</v>
      </c>
      <c r="B106" s="21"/>
      <c r="C106" s="22">
        <v>3281.02</v>
      </c>
      <c r="D106" s="22">
        <v>5651.02</v>
      </c>
      <c r="E106" s="70">
        <f t="shared" si="12"/>
        <v>8932.0400000000009</v>
      </c>
      <c r="F106" s="22">
        <v>3281.02</v>
      </c>
      <c r="G106" s="22">
        <v>29201.32</v>
      </c>
      <c r="H106" s="70">
        <f t="shared" si="13"/>
        <v>32482.34</v>
      </c>
      <c r="I106" s="22">
        <v>3281.02</v>
      </c>
      <c r="J106" s="22">
        <v>14178.23</v>
      </c>
      <c r="K106" s="70">
        <f t="shared" si="14"/>
        <v>17459.25</v>
      </c>
      <c r="L106" s="22">
        <v>3281.02</v>
      </c>
      <c r="M106" s="22">
        <v>35994.519999999997</v>
      </c>
      <c r="N106" s="70">
        <f t="shared" si="15"/>
        <v>39275.539999999994</v>
      </c>
      <c r="O106" s="22">
        <v>3281.02</v>
      </c>
      <c r="P106" s="22">
        <v>5651.02</v>
      </c>
      <c r="Q106" s="70">
        <f t="shared" si="16"/>
        <v>8932.0400000000009</v>
      </c>
      <c r="R106" s="22">
        <v>3281.02</v>
      </c>
      <c r="S106" s="22">
        <v>37728.53</v>
      </c>
      <c r="T106" s="70">
        <f t="shared" si="17"/>
        <v>41009.549999999996</v>
      </c>
      <c r="U106" s="22">
        <v>3281.02</v>
      </c>
      <c r="V106" s="22">
        <v>5651.02</v>
      </c>
      <c r="W106" s="70">
        <f t="shared" si="18"/>
        <v>8932.0400000000009</v>
      </c>
      <c r="X106" s="22">
        <v>3281.02</v>
      </c>
      <c r="Y106" s="22">
        <v>35994.519999999997</v>
      </c>
      <c r="Z106" s="70">
        <f t="shared" si="19"/>
        <v>39275.539999999994</v>
      </c>
      <c r="AA106" s="22">
        <v>3281.02</v>
      </c>
      <c r="AB106" s="22">
        <v>14178.23</v>
      </c>
      <c r="AC106" s="70">
        <f t="shared" si="20"/>
        <v>17459.25</v>
      </c>
      <c r="AD106" s="22">
        <v>3281.02</v>
      </c>
      <c r="AE106" s="22">
        <v>29201.32</v>
      </c>
      <c r="AF106" s="70">
        <f t="shared" si="21"/>
        <v>32482.34</v>
      </c>
      <c r="AG106" s="52">
        <f t="shared" si="22"/>
        <v>16415.995333333336</v>
      </c>
    </row>
    <row r="107" spans="1:33" x14ac:dyDescent="0.2">
      <c r="A107" s="24" t="s">
        <v>369</v>
      </c>
      <c r="B107" s="21"/>
      <c r="C107" s="22">
        <v>4330.25</v>
      </c>
      <c r="D107" s="22">
        <v>23024.15</v>
      </c>
      <c r="E107" s="70">
        <f t="shared" si="12"/>
        <v>27354.400000000001</v>
      </c>
      <c r="F107" s="22">
        <v>4330.25</v>
      </c>
      <c r="G107" s="22">
        <v>46119.15</v>
      </c>
      <c r="H107" s="70">
        <f t="shared" si="13"/>
        <v>50449.4</v>
      </c>
      <c r="I107" s="22">
        <v>4330.25</v>
      </c>
      <c r="J107" s="22">
        <v>23911.66</v>
      </c>
      <c r="K107" s="70">
        <f t="shared" si="14"/>
        <v>28241.91</v>
      </c>
      <c r="L107" s="22">
        <v>4330.25</v>
      </c>
      <c r="M107" s="22">
        <v>46119.15</v>
      </c>
      <c r="N107" s="70">
        <f t="shared" si="15"/>
        <v>50449.4</v>
      </c>
      <c r="O107" s="22">
        <v>4330.25</v>
      </c>
      <c r="P107" s="22">
        <v>23024.15</v>
      </c>
      <c r="Q107" s="70">
        <f t="shared" si="16"/>
        <v>27354.400000000001</v>
      </c>
      <c r="R107" s="22">
        <v>4330.25</v>
      </c>
      <c r="S107" s="22">
        <v>47006.66</v>
      </c>
      <c r="T107" s="70">
        <f t="shared" si="17"/>
        <v>51336.91</v>
      </c>
      <c r="U107" s="22">
        <v>4330.25</v>
      </c>
      <c r="V107" s="22">
        <v>23024.15</v>
      </c>
      <c r="W107" s="70">
        <f t="shared" si="18"/>
        <v>27354.400000000001</v>
      </c>
      <c r="X107" s="22">
        <v>4330.25</v>
      </c>
      <c r="Y107" s="22">
        <v>46119.15</v>
      </c>
      <c r="Z107" s="70">
        <f t="shared" si="19"/>
        <v>50449.4</v>
      </c>
      <c r="AA107" s="22">
        <v>4330.25</v>
      </c>
      <c r="AB107" s="22">
        <v>23911.66</v>
      </c>
      <c r="AC107" s="70">
        <f t="shared" si="20"/>
        <v>28241.91</v>
      </c>
      <c r="AD107" s="22">
        <v>4330.25</v>
      </c>
      <c r="AE107" s="22">
        <v>46119.15</v>
      </c>
      <c r="AF107" s="70">
        <f t="shared" si="21"/>
        <v>50449.4</v>
      </c>
      <c r="AG107" s="52">
        <f t="shared" si="22"/>
        <v>26112.10200000001</v>
      </c>
    </row>
    <row r="108" spans="1:33" x14ac:dyDescent="0.2">
      <c r="A108" s="24" t="s">
        <v>372</v>
      </c>
      <c r="B108" s="21"/>
      <c r="C108" s="22"/>
      <c r="D108" s="22">
        <v>9814.5499999999993</v>
      </c>
      <c r="E108" s="70">
        <f t="shared" si="12"/>
        <v>9814.5499999999993</v>
      </c>
      <c r="F108" s="22"/>
      <c r="G108" s="22">
        <v>40728.230000000003</v>
      </c>
      <c r="H108" s="70">
        <f t="shared" si="13"/>
        <v>40728.230000000003</v>
      </c>
      <c r="I108" s="22"/>
      <c r="J108" s="22">
        <v>9986.68</v>
      </c>
      <c r="K108" s="70">
        <f t="shared" si="14"/>
        <v>9986.68</v>
      </c>
      <c r="L108" s="22"/>
      <c r="M108" s="22">
        <v>40728.230000000003</v>
      </c>
      <c r="N108" s="70">
        <f t="shared" si="15"/>
        <v>40728.230000000003</v>
      </c>
      <c r="O108" s="22"/>
      <c r="P108" s="22">
        <v>9814.5499999999993</v>
      </c>
      <c r="Q108" s="70">
        <f t="shared" si="16"/>
        <v>9814.5499999999993</v>
      </c>
      <c r="R108" s="22"/>
      <c r="S108" s="22" t="s">
        <v>373</v>
      </c>
      <c r="T108" s="70">
        <f t="shared" si="17"/>
        <v>0</v>
      </c>
      <c r="U108" s="22"/>
      <c r="V108" s="22">
        <v>9814.5499999999993</v>
      </c>
      <c r="W108" s="70">
        <f t="shared" si="18"/>
        <v>9814.5499999999993</v>
      </c>
      <c r="X108" s="22"/>
      <c r="Y108" s="22">
        <v>40728.230000000003</v>
      </c>
      <c r="Z108" s="70">
        <f t="shared" si="19"/>
        <v>40728.230000000003</v>
      </c>
      <c r="AA108" s="22"/>
      <c r="AB108" s="22">
        <v>9986.68</v>
      </c>
      <c r="AC108" s="70">
        <f t="shared" si="20"/>
        <v>9986.68</v>
      </c>
      <c r="AD108" s="22"/>
      <c r="AE108" s="22">
        <v>40728.230000000003</v>
      </c>
      <c r="AF108" s="70">
        <f t="shared" si="21"/>
        <v>40728.230000000003</v>
      </c>
      <c r="AG108" s="52">
        <f t="shared" si="22"/>
        <v>22350.518947368415</v>
      </c>
    </row>
    <row r="109" spans="1:33" x14ac:dyDescent="0.2">
      <c r="A109" s="24" t="s">
        <v>432</v>
      </c>
      <c r="B109" s="21"/>
      <c r="C109" s="22"/>
      <c r="D109" s="22">
        <v>2134.0100000000002</v>
      </c>
      <c r="E109" s="70">
        <f t="shared" si="12"/>
        <v>2134.0100000000002</v>
      </c>
      <c r="F109" s="22"/>
      <c r="G109" s="22">
        <v>2134.0100000000002</v>
      </c>
      <c r="H109" s="70">
        <f t="shared" si="13"/>
        <v>2134.0100000000002</v>
      </c>
      <c r="I109" s="22"/>
      <c r="J109" s="22">
        <v>2134.0100000000002</v>
      </c>
      <c r="K109" s="70">
        <f t="shared" si="14"/>
        <v>2134.0100000000002</v>
      </c>
      <c r="L109" s="22"/>
      <c r="M109" s="22">
        <v>2134.0100000000002</v>
      </c>
      <c r="N109" s="70">
        <f t="shared" si="15"/>
        <v>2134.0100000000002</v>
      </c>
      <c r="O109" s="22"/>
      <c r="P109" s="22">
        <v>2134.0100000000002</v>
      </c>
      <c r="Q109" s="70">
        <f t="shared" si="16"/>
        <v>2134.0100000000002</v>
      </c>
      <c r="R109" s="22"/>
      <c r="S109" s="22">
        <v>2134.0100000000002</v>
      </c>
      <c r="T109" s="70">
        <f t="shared" si="17"/>
        <v>2134.0100000000002</v>
      </c>
      <c r="U109" s="22"/>
      <c r="V109" s="22">
        <v>2134.0100000000002</v>
      </c>
      <c r="W109" s="70">
        <f t="shared" si="18"/>
        <v>2134.0100000000002</v>
      </c>
      <c r="X109" s="22"/>
      <c r="Y109" s="22">
        <v>2134.0100000000002</v>
      </c>
      <c r="Z109" s="70">
        <f t="shared" si="19"/>
        <v>2134.0100000000002</v>
      </c>
      <c r="AA109" s="22"/>
      <c r="AB109" s="22">
        <v>2134.0100000000002</v>
      </c>
      <c r="AC109" s="70">
        <f t="shared" si="20"/>
        <v>2134.0100000000002</v>
      </c>
      <c r="AD109" s="22"/>
      <c r="AE109" s="22">
        <v>2134.0100000000002</v>
      </c>
      <c r="AF109" s="70">
        <f t="shared" si="21"/>
        <v>2134.0100000000002</v>
      </c>
      <c r="AG109" s="52">
        <f t="shared" si="22"/>
        <v>2134.0100000000011</v>
      </c>
    </row>
    <row r="110" spans="1:33" x14ac:dyDescent="0.2">
      <c r="A110" s="24" t="s">
        <v>384</v>
      </c>
      <c r="B110" s="21"/>
      <c r="C110" s="22">
        <v>9873.7999999999993</v>
      </c>
      <c r="D110" s="22">
        <v>34101.4</v>
      </c>
      <c r="E110" s="70">
        <f t="shared" si="12"/>
        <v>43975.199999999997</v>
      </c>
      <c r="F110" s="22">
        <v>9873.7999999999993</v>
      </c>
      <c r="G110" s="22">
        <v>66839.399999999994</v>
      </c>
      <c r="H110" s="70">
        <f t="shared" si="13"/>
        <v>76713.2</v>
      </c>
      <c r="I110" s="22">
        <v>9873.7999999999993</v>
      </c>
      <c r="J110" s="22">
        <v>35914.300000000003</v>
      </c>
      <c r="K110" s="70">
        <f t="shared" si="14"/>
        <v>45788.100000000006</v>
      </c>
      <c r="L110" s="22">
        <v>9873.7999999999993</v>
      </c>
      <c r="M110" s="22">
        <v>66839.399999999994</v>
      </c>
      <c r="N110" s="70">
        <f t="shared" si="15"/>
        <v>76713.2</v>
      </c>
      <c r="O110" s="22">
        <v>9873.7999999999993</v>
      </c>
      <c r="P110" s="22">
        <v>34101.4</v>
      </c>
      <c r="Q110" s="70">
        <f t="shared" si="16"/>
        <v>43975.199999999997</v>
      </c>
      <c r="R110" s="22">
        <v>9873.7999999999993</v>
      </c>
      <c r="S110" s="22">
        <v>68652.3</v>
      </c>
      <c r="T110" s="70">
        <f t="shared" si="17"/>
        <v>78526.100000000006</v>
      </c>
      <c r="U110" s="22">
        <v>9873.7999999999993</v>
      </c>
      <c r="V110" s="22">
        <v>34101.4</v>
      </c>
      <c r="W110" s="70">
        <f t="shared" si="18"/>
        <v>43975.199999999997</v>
      </c>
      <c r="X110" s="22">
        <v>9873.7999999999993</v>
      </c>
      <c r="Y110" s="22">
        <v>66839.399999999994</v>
      </c>
      <c r="Z110" s="70">
        <f t="shared" si="19"/>
        <v>76713.2</v>
      </c>
      <c r="AA110" s="22">
        <v>9873.7999999999993</v>
      </c>
      <c r="AB110" s="22">
        <v>35914.300000000003</v>
      </c>
      <c r="AC110" s="70">
        <f t="shared" si="20"/>
        <v>45788.100000000006</v>
      </c>
      <c r="AD110" s="22">
        <v>9873.7999999999993</v>
      </c>
      <c r="AE110" s="22">
        <v>66839.399999999994</v>
      </c>
      <c r="AF110" s="70">
        <f t="shared" si="21"/>
        <v>76713.2</v>
      </c>
      <c r="AG110" s="52">
        <f t="shared" si="22"/>
        <v>40592.046666666669</v>
      </c>
    </row>
    <row r="111" spans="1:33" x14ac:dyDescent="0.2">
      <c r="A111" s="24" t="s">
        <v>390</v>
      </c>
      <c r="B111" s="21"/>
      <c r="C111" s="22">
        <v>10074.01</v>
      </c>
      <c r="D111" s="22">
        <v>13443.01</v>
      </c>
      <c r="E111" s="70">
        <f t="shared" si="12"/>
        <v>23517.02</v>
      </c>
      <c r="F111" s="22">
        <v>10074.01</v>
      </c>
      <c r="G111" s="22">
        <v>58854.85</v>
      </c>
      <c r="H111" s="70">
        <f t="shared" si="13"/>
        <v>68928.86</v>
      </c>
      <c r="I111" s="22">
        <v>10074.01</v>
      </c>
      <c r="J111" s="22">
        <v>20667.580000000002</v>
      </c>
      <c r="K111" s="70">
        <f t="shared" si="14"/>
        <v>30741.590000000004</v>
      </c>
      <c r="L111" s="22">
        <v>10074.01</v>
      </c>
      <c r="M111" s="22">
        <v>69723.97</v>
      </c>
      <c r="N111" s="70">
        <f t="shared" si="15"/>
        <v>79797.98</v>
      </c>
      <c r="O111" s="22">
        <v>10074.01</v>
      </c>
      <c r="P111" s="22">
        <v>13443.01</v>
      </c>
      <c r="Q111" s="70">
        <f t="shared" si="16"/>
        <v>23517.02</v>
      </c>
      <c r="R111" s="22">
        <v>10074.01</v>
      </c>
      <c r="S111" s="22">
        <v>66079.42</v>
      </c>
      <c r="T111" s="70">
        <f t="shared" si="17"/>
        <v>76153.429999999993</v>
      </c>
      <c r="U111" s="22">
        <v>10074.01</v>
      </c>
      <c r="V111" s="22">
        <v>13443.01</v>
      </c>
      <c r="W111" s="70">
        <f t="shared" si="18"/>
        <v>23517.02</v>
      </c>
      <c r="X111" s="22">
        <v>10074.01</v>
      </c>
      <c r="Y111" s="22">
        <v>69723.97</v>
      </c>
      <c r="Z111" s="70">
        <f t="shared" si="19"/>
        <v>79797.98</v>
      </c>
      <c r="AA111" s="22">
        <v>10074.01</v>
      </c>
      <c r="AB111" s="22">
        <v>20667.580000000002</v>
      </c>
      <c r="AC111" s="70">
        <f t="shared" si="20"/>
        <v>30741.590000000004</v>
      </c>
      <c r="AD111" s="22">
        <v>10074.01</v>
      </c>
      <c r="AE111" s="22">
        <v>58854.85</v>
      </c>
      <c r="AF111" s="70">
        <f t="shared" si="21"/>
        <v>68928.86</v>
      </c>
      <c r="AG111" s="52">
        <f t="shared" si="22"/>
        <v>33709.423333333332</v>
      </c>
    </row>
    <row r="112" spans="1:33" x14ac:dyDescent="0.2">
      <c r="A112" s="24" t="s">
        <v>433</v>
      </c>
      <c r="B112" s="21"/>
      <c r="C112" s="22"/>
      <c r="D112" s="22">
        <v>2200.7399999999998</v>
      </c>
      <c r="E112" s="70">
        <f t="shared" si="12"/>
        <v>2200.7399999999998</v>
      </c>
      <c r="F112" s="22"/>
      <c r="G112" s="22">
        <v>2317.2399999999998</v>
      </c>
      <c r="H112" s="70">
        <f t="shared" si="13"/>
        <v>2317.2399999999998</v>
      </c>
      <c r="I112" s="22"/>
      <c r="J112" s="22">
        <v>7118.3</v>
      </c>
      <c r="K112" s="70">
        <f t="shared" si="14"/>
        <v>7118.3</v>
      </c>
      <c r="L112" s="22"/>
      <c r="M112" s="22">
        <v>2317.2399999999998</v>
      </c>
      <c r="N112" s="70">
        <f t="shared" si="15"/>
        <v>2317.2399999999998</v>
      </c>
      <c r="O112" s="22"/>
      <c r="P112" s="22">
        <v>2200.7399999999998</v>
      </c>
      <c r="Q112" s="70">
        <f t="shared" si="16"/>
        <v>2200.7399999999998</v>
      </c>
      <c r="R112" s="22"/>
      <c r="S112" s="22">
        <v>7234.8</v>
      </c>
      <c r="T112" s="70">
        <f t="shared" si="17"/>
        <v>7234.8</v>
      </c>
      <c r="U112" s="22"/>
      <c r="V112" s="22">
        <v>2200.7399999999998</v>
      </c>
      <c r="W112" s="70">
        <f t="shared" si="18"/>
        <v>2200.7399999999998</v>
      </c>
      <c r="X112" s="22"/>
      <c r="Y112" s="22">
        <v>2317.2399999999998</v>
      </c>
      <c r="Z112" s="70">
        <f t="shared" si="19"/>
        <v>2317.2399999999998</v>
      </c>
      <c r="AA112" s="22"/>
      <c r="AB112" s="22">
        <v>7118.3</v>
      </c>
      <c r="AC112" s="70">
        <f t="shared" si="20"/>
        <v>7118.3</v>
      </c>
      <c r="AD112" s="22"/>
      <c r="AE112" s="22">
        <v>2317.2399999999998</v>
      </c>
      <c r="AF112" s="70">
        <f t="shared" si="21"/>
        <v>2317.2399999999998</v>
      </c>
      <c r="AG112" s="52">
        <f t="shared" si="22"/>
        <v>3734.2580000000003</v>
      </c>
    </row>
    <row r="113" spans="1:33" x14ac:dyDescent="0.2">
      <c r="A113" s="24" t="s">
        <v>394</v>
      </c>
      <c r="B113" s="21"/>
      <c r="C113" s="22">
        <v>5129.2</v>
      </c>
      <c r="D113" s="22">
        <v>43469.09</v>
      </c>
      <c r="E113" s="70">
        <f t="shared" si="12"/>
        <v>48598.289999999994</v>
      </c>
      <c r="F113" s="22">
        <v>5129.2</v>
      </c>
      <c r="G113" s="22">
        <v>132173.25</v>
      </c>
      <c r="H113" s="70">
        <f t="shared" si="13"/>
        <v>137302.45000000001</v>
      </c>
      <c r="I113" s="22">
        <v>5129.2</v>
      </c>
      <c r="J113" s="22">
        <v>43469.09</v>
      </c>
      <c r="K113" s="70">
        <f t="shared" si="14"/>
        <v>48598.289999999994</v>
      </c>
      <c r="L113" s="22">
        <v>5129.2</v>
      </c>
      <c r="M113" s="22">
        <v>132173.25</v>
      </c>
      <c r="N113" s="70">
        <f t="shared" si="15"/>
        <v>137302.45000000001</v>
      </c>
      <c r="O113" s="22">
        <v>5129.2</v>
      </c>
      <c r="P113" s="22">
        <v>43469.09</v>
      </c>
      <c r="Q113" s="70">
        <f t="shared" si="16"/>
        <v>48598.289999999994</v>
      </c>
      <c r="R113" s="22">
        <v>5129.2</v>
      </c>
      <c r="S113" s="22">
        <v>132173.25</v>
      </c>
      <c r="T113" s="70">
        <f t="shared" si="17"/>
        <v>137302.45000000001</v>
      </c>
      <c r="U113" s="22">
        <v>5129.2</v>
      </c>
      <c r="V113" s="22">
        <v>43469.09</v>
      </c>
      <c r="W113" s="70">
        <f t="shared" si="18"/>
        <v>48598.289999999994</v>
      </c>
      <c r="X113" s="22">
        <v>5129.2</v>
      </c>
      <c r="Y113" s="22">
        <v>132173.25</v>
      </c>
      <c r="Z113" s="70">
        <f t="shared" si="19"/>
        <v>137302.45000000001</v>
      </c>
      <c r="AA113" s="22">
        <v>5129.2</v>
      </c>
      <c r="AB113" s="22">
        <v>43469.09</v>
      </c>
      <c r="AC113" s="70">
        <f t="shared" si="20"/>
        <v>48598.289999999994</v>
      </c>
      <c r="AD113" s="22">
        <v>5129.2</v>
      </c>
      <c r="AE113" s="22">
        <v>132173.25</v>
      </c>
      <c r="AF113" s="70">
        <f t="shared" si="21"/>
        <v>137302.45000000001</v>
      </c>
      <c r="AG113" s="52">
        <f t="shared" si="22"/>
        <v>61966.91333333333</v>
      </c>
    </row>
    <row r="114" spans="1:33" x14ac:dyDescent="0.2">
      <c r="A114" s="33" t="s">
        <v>436</v>
      </c>
      <c r="B114" s="21"/>
      <c r="C114" s="22">
        <v>11979</v>
      </c>
      <c r="D114" s="22">
        <v>65783</v>
      </c>
      <c r="E114" s="70">
        <f t="shared" si="12"/>
        <v>77762</v>
      </c>
      <c r="F114" s="22">
        <v>11979</v>
      </c>
      <c r="G114" s="22">
        <v>110195</v>
      </c>
      <c r="H114" s="70">
        <f t="shared" si="13"/>
        <v>122174</v>
      </c>
      <c r="I114" s="22">
        <v>11979</v>
      </c>
      <c r="J114" s="22">
        <v>74022</v>
      </c>
      <c r="K114" s="70">
        <f t="shared" si="14"/>
        <v>86001</v>
      </c>
      <c r="L114" s="22">
        <v>11979</v>
      </c>
      <c r="M114" s="22">
        <v>133296</v>
      </c>
      <c r="N114" s="70">
        <f t="shared" si="15"/>
        <v>145275</v>
      </c>
      <c r="O114" s="22">
        <v>11979</v>
      </c>
      <c r="P114" s="22">
        <v>65783</v>
      </c>
      <c r="Q114" s="70">
        <f t="shared" si="16"/>
        <v>77762</v>
      </c>
      <c r="R114" s="22">
        <v>11979</v>
      </c>
      <c r="S114" s="22">
        <v>74022</v>
      </c>
      <c r="T114" s="70">
        <f t="shared" si="17"/>
        <v>86001</v>
      </c>
      <c r="U114" s="22">
        <v>11979</v>
      </c>
      <c r="V114" s="22">
        <v>133296</v>
      </c>
      <c r="W114" s="70">
        <f t="shared" si="18"/>
        <v>145275</v>
      </c>
      <c r="X114" s="22">
        <v>11979</v>
      </c>
      <c r="Y114" s="22">
        <v>65783</v>
      </c>
      <c r="Z114" s="70">
        <f t="shared" si="19"/>
        <v>77762</v>
      </c>
      <c r="AA114" s="22">
        <v>11979</v>
      </c>
      <c r="AB114" s="22">
        <v>74022</v>
      </c>
      <c r="AC114" s="70">
        <f t="shared" si="20"/>
        <v>86001</v>
      </c>
      <c r="AD114" s="22">
        <v>11979</v>
      </c>
      <c r="AE114" s="22">
        <v>133296</v>
      </c>
      <c r="AF114" s="70">
        <f t="shared" si="21"/>
        <v>145275</v>
      </c>
      <c r="AG114" s="52">
        <f t="shared" si="22"/>
        <v>69952.53333333334</v>
      </c>
    </row>
    <row r="115" spans="1:33" x14ac:dyDescent="0.2">
      <c r="A115" s="20" t="s">
        <v>197</v>
      </c>
      <c r="B115" s="21"/>
      <c r="C115" s="22">
        <v>8130</v>
      </c>
      <c r="D115" s="22">
        <v>54975</v>
      </c>
      <c r="E115" s="70">
        <f t="shared" si="12"/>
        <v>63105</v>
      </c>
      <c r="F115" s="22"/>
      <c r="G115" s="22"/>
      <c r="H115" s="70">
        <f t="shared" si="13"/>
        <v>0</v>
      </c>
      <c r="I115" s="22"/>
      <c r="J115" s="22"/>
      <c r="K115" s="70">
        <f t="shared" si="14"/>
        <v>0</v>
      </c>
      <c r="L115" s="22"/>
      <c r="M115" s="22"/>
      <c r="N115" s="70">
        <f t="shared" si="15"/>
        <v>0</v>
      </c>
      <c r="O115" s="22"/>
      <c r="P115" s="22"/>
      <c r="Q115" s="70">
        <f t="shared" si="16"/>
        <v>0</v>
      </c>
      <c r="R115" s="22"/>
      <c r="S115" s="22"/>
      <c r="T115" s="70">
        <f t="shared" si="17"/>
        <v>0</v>
      </c>
      <c r="U115" s="22"/>
      <c r="V115" s="22"/>
      <c r="W115" s="70">
        <f t="shared" si="18"/>
        <v>0</v>
      </c>
      <c r="X115" s="22"/>
      <c r="Y115" s="22"/>
      <c r="Z115" s="70">
        <f t="shared" si="19"/>
        <v>0</v>
      </c>
      <c r="AA115" s="22"/>
      <c r="AB115" s="22"/>
      <c r="AC115" s="70">
        <f t="shared" si="20"/>
        <v>0</v>
      </c>
      <c r="AD115" s="22"/>
      <c r="AE115" s="22"/>
      <c r="AF115" s="70">
        <f t="shared" si="21"/>
        <v>0</v>
      </c>
      <c r="AG115" s="52">
        <f t="shared" si="22"/>
        <v>10517.5</v>
      </c>
    </row>
    <row r="116" spans="1:33" x14ac:dyDescent="0.2">
      <c r="A116" s="20" t="s">
        <v>197</v>
      </c>
      <c r="B116" s="21"/>
      <c r="C116" s="22">
        <v>8130</v>
      </c>
      <c r="D116" s="22">
        <v>54975</v>
      </c>
      <c r="E116" s="70">
        <f t="shared" si="12"/>
        <v>63105</v>
      </c>
      <c r="F116" s="22">
        <v>8130</v>
      </c>
      <c r="G116" s="22">
        <v>103118</v>
      </c>
      <c r="H116" s="70">
        <f t="shared" si="13"/>
        <v>111248</v>
      </c>
      <c r="I116" s="22">
        <v>8130</v>
      </c>
      <c r="J116" s="22">
        <v>71941</v>
      </c>
      <c r="K116" s="70">
        <f t="shared" si="14"/>
        <v>80071</v>
      </c>
      <c r="L116" s="22"/>
      <c r="M116" s="22"/>
      <c r="N116" s="70">
        <f t="shared" si="15"/>
        <v>0</v>
      </c>
      <c r="O116" s="22"/>
      <c r="P116" s="22"/>
      <c r="Q116" s="70">
        <f t="shared" si="16"/>
        <v>0</v>
      </c>
      <c r="R116" s="22"/>
      <c r="S116" s="22"/>
      <c r="T116" s="70">
        <f t="shared" si="17"/>
        <v>0</v>
      </c>
      <c r="U116" s="22"/>
      <c r="V116" s="22"/>
      <c r="W116" s="70">
        <f t="shared" si="18"/>
        <v>0</v>
      </c>
      <c r="X116" s="22"/>
      <c r="Y116" s="22"/>
      <c r="Z116" s="70">
        <f t="shared" si="19"/>
        <v>0</v>
      </c>
      <c r="AA116" s="22"/>
      <c r="AB116" s="22"/>
      <c r="AC116" s="70">
        <f t="shared" si="20"/>
        <v>0</v>
      </c>
      <c r="AD116" s="22"/>
      <c r="AE116" s="22"/>
      <c r="AF116" s="70">
        <f t="shared" si="21"/>
        <v>0</v>
      </c>
      <c r="AG116" s="52">
        <f t="shared" si="22"/>
        <v>31803</v>
      </c>
    </row>
    <row r="117" spans="1:33" x14ac:dyDescent="0.2">
      <c r="A117" s="20" t="s">
        <v>435</v>
      </c>
      <c r="B117" s="21"/>
      <c r="C117" s="22">
        <v>9054</v>
      </c>
      <c r="D117" s="22">
        <v>55868</v>
      </c>
      <c r="E117" s="70">
        <f t="shared" si="12"/>
        <v>64922</v>
      </c>
      <c r="F117" s="22">
        <v>9054</v>
      </c>
      <c r="G117" s="22">
        <v>89068</v>
      </c>
      <c r="H117" s="70">
        <f t="shared" si="13"/>
        <v>98122</v>
      </c>
      <c r="I117" s="22">
        <v>9054</v>
      </c>
      <c r="J117" s="22">
        <v>72289</v>
      </c>
      <c r="K117" s="70">
        <f t="shared" si="14"/>
        <v>81343</v>
      </c>
      <c r="L117" s="22">
        <v>9054</v>
      </c>
      <c r="M117" s="22">
        <v>91728</v>
      </c>
      <c r="N117" s="70">
        <f t="shared" si="15"/>
        <v>100782</v>
      </c>
      <c r="O117" s="22">
        <v>9054</v>
      </c>
      <c r="P117" s="22">
        <v>55868</v>
      </c>
      <c r="Q117" s="70">
        <f t="shared" si="16"/>
        <v>64922</v>
      </c>
      <c r="R117" s="22"/>
      <c r="S117" s="22"/>
      <c r="T117" s="70">
        <f t="shared" si="17"/>
        <v>0</v>
      </c>
      <c r="U117" s="22"/>
      <c r="V117" s="22"/>
      <c r="W117" s="70">
        <f t="shared" si="18"/>
        <v>0</v>
      </c>
      <c r="X117" s="22"/>
      <c r="Y117" s="22"/>
      <c r="Z117" s="70">
        <f t="shared" si="19"/>
        <v>0</v>
      </c>
      <c r="AA117" s="22"/>
      <c r="AB117" s="22"/>
      <c r="AC117" s="70">
        <f t="shared" si="20"/>
        <v>0</v>
      </c>
      <c r="AD117" s="22"/>
      <c r="AE117" s="22"/>
      <c r="AF117" s="70">
        <f t="shared" si="21"/>
        <v>0</v>
      </c>
      <c r="AG117" s="52">
        <f t="shared" si="22"/>
        <v>41009.1</v>
      </c>
    </row>
    <row r="118" spans="1:33" x14ac:dyDescent="0.2">
      <c r="A118" s="20" t="s">
        <v>241</v>
      </c>
      <c r="B118" s="21"/>
      <c r="C118" s="22">
        <v>8334</v>
      </c>
      <c r="D118" s="22">
        <v>47488</v>
      </c>
      <c r="E118" s="70">
        <f t="shared" si="12"/>
        <v>55822</v>
      </c>
      <c r="F118" s="22">
        <v>8334</v>
      </c>
      <c r="G118" s="22">
        <v>79411</v>
      </c>
      <c r="H118" s="70">
        <f t="shared" si="13"/>
        <v>87745</v>
      </c>
      <c r="I118" s="22">
        <v>8334</v>
      </c>
      <c r="J118" s="22">
        <v>55855</v>
      </c>
      <c r="K118" s="70">
        <f t="shared" si="14"/>
        <v>64189</v>
      </c>
      <c r="L118" s="22">
        <v>8334</v>
      </c>
      <c r="M118" s="22">
        <v>79411</v>
      </c>
      <c r="N118" s="70">
        <f t="shared" si="15"/>
        <v>87745</v>
      </c>
      <c r="O118" s="22">
        <v>8334</v>
      </c>
      <c r="P118" s="22">
        <v>55855</v>
      </c>
      <c r="Q118" s="70">
        <f t="shared" si="16"/>
        <v>64189</v>
      </c>
      <c r="R118" s="22"/>
      <c r="S118" s="22"/>
      <c r="T118" s="70">
        <f t="shared" si="17"/>
        <v>0</v>
      </c>
      <c r="U118" s="22"/>
      <c r="V118" s="22"/>
      <c r="W118" s="70">
        <f t="shared" si="18"/>
        <v>0</v>
      </c>
      <c r="X118" s="22"/>
      <c r="Y118" s="22"/>
      <c r="Z118" s="70">
        <f t="shared" si="19"/>
        <v>0</v>
      </c>
      <c r="AA118" s="22"/>
      <c r="AB118" s="22"/>
      <c r="AC118" s="70">
        <f t="shared" si="20"/>
        <v>0</v>
      </c>
      <c r="AD118" s="22"/>
      <c r="AE118" s="22"/>
      <c r="AF118" s="70">
        <f t="shared" si="21"/>
        <v>0</v>
      </c>
      <c r="AG118" s="52">
        <f t="shared" si="22"/>
        <v>35969</v>
      </c>
    </row>
    <row r="119" spans="1:33" x14ac:dyDescent="0.2">
      <c r="A119" s="20" t="s">
        <v>434</v>
      </c>
      <c r="B119" s="21"/>
      <c r="C119" s="22">
        <v>14140</v>
      </c>
      <c r="D119" s="22">
        <v>99246</v>
      </c>
      <c r="E119" s="70">
        <f t="shared" si="12"/>
        <v>113386</v>
      </c>
      <c r="F119" s="22">
        <v>14140</v>
      </c>
      <c r="G119" s="22">
        <v>169295</v>
      </c>
      <c r="H119" s="70">
        <f t="shared" si="13"/>
        <v>183435</v>
      </c>
      <c r="I119" s="22">
        <v>14140</v>
      </c>
      <c r="J119" s="22">
        <v>128343.59999999999</v>
      </c>
      <c r="K119" s="70">
        <f t="shared" si="14"/>
        <v>142483.59999999998</v>
      </c>
      <c r="L119" s="22">
        <v>14140</v>
      </c>
      <c r="M119" s="22">
        <v>198179</v>
      </c>
      <c r="N119" s="70">
        <f t="shared" si="15"/>
        <v>212319</v>
      </c>
      <c r="O119" s="22">
        <v>14140</v>
      </c>
      <c r="P119" s="22">
        <v>99246</v>
      </c>
      <c r="Q119" s="70">
        <f t="shared" si="16"/>
        <v>113386</v>
      </c>
      <c r="R119" s="22"/>
      <c r="S119" s="22"/>
      <c r="T119" s="70">
        <f t="shared" si="17"/>
        <v>0</v>
      </c>
      <c r="U119" s="22"/>
      <c r="V119" s="22"/>
      <c r="W119" s="70">
        <f t="shared" si="18"/>
        <v>0</v>
      </c>
      <c r="X119" s="22"/>
      <c r="Y119" s="22"/>
      <c r="Z119" s="70">
        <f t="shared" si="19"/>
        <v>0</v>
      </c>
      <c r="AA119" s="22"/>
      <c r="AB119" s="22"/>
      <c r="AC119" s="70">
        <f t="shared" si="20"/>
        <v>0</v>
      </c>
      <c r="AD119" s="22"/>
      <c r="AE119" s="22"/>
      <c r="AF119" s="70">
        <f t="shared" si="21"/>
        <v>0</v>
      </c>
      <c r="AG119" s="52">
        <f t="shared" si="22"/>
        <v>76500.959999999992</v>
      </c>
    </row>
    <row r="120" spans="1:33" x14ac:dyDescent="0.2">
      <c r="A120" s="33" t="s">
        <v>343</v>
      </c>
      <c r="B120" s="21"/>
      <c r="C120" s="22">
        <v>0</v>
      </c>
      <c r="D120" s="22">
        <v>0</v>
      </c>
      <c r="E120" s="70">
        <f t="shared" si="12"/>
        <v>0</v>
      </c>
      <c r="F120" s="22">
        <v>0</v>
      </c>
      <c r="G120" s="22">
        <v>0</v>
      </c>
      <c r="H120" s="70">
        <f t="shared" si="13"/>
        <v>0</v>
      </c>
      <c r="I120" s="22">
        <v>0</v>
      </c>
      <c r="J120" s="22">
        <v>0</v>
      </c>
      <c r="K120" s="70">
        <f t="shared" si="14"/>
        <v>0</v>
      </c>
      <c r="L120" s="22">
        <v>0</v>
      </c>
      <c r="M120" s="22">
        <v>0</v>
      </c>
      <c r="N120" s="70">
        <f t="shared" si="15"/>
        <v>0</v>
      </c>
      <c r="O120" s="22">
        <v>0</v>
      </c>
      <c r="P120" s="22">
        <v>0</v>
      </c>
      <c r="Q120" s="70">
        <f t="shared" si="16"/>
        <v>0</v>
      </c>
      <c r="R120" s="22"/>
      <c r="S120" s="22"/>
      <c r="T120" s="70">
        <f t="shared" si="17"/>
        <v>0</v>
      </c>
      <c r="U120" s="22"/>
      <c r="V120" s="22"/>
      <c r="W120" s="70">
        <f t="shared" si="18"/>
        <v>0</v>
      </c>
      <c r="X120" s="22"/>
      <c r="Y120" s="22"/>
      <c r="Z120" s="70">
        <f t="shared" si="19"/>
        <v>0</v>
      </c>
      <c r="AA120" s="22"/>
      <c r="AB120" s="22"/>
      <c r="AC120" s="70">
        <f t="shared" si="20"/>
        <v>0</v>
      </c>
      <c r="AD120" s="22"/>
      <c r="AE120" s="22"/>
      <c r="AF120" s="70">
        <f t="shared" si="21"/>
        <v>0</v>
      </c>
      <c r="AG120" s="52">
        <f t="shared" si="22"/>
        <v>0</v>
      </c>
    </row>
    <row r="121" spans="1:33" x14ac:dyDescent="0.2">
      <c r="A121" s="20" t="s">
        <v>440</v>
      </c>
      <c r="B121" s="21"/>
      <c r="C121" s="22"/>
      <c r="D121" s="22">
        <v>93456.299999999988</v>
      </c>
      <c r="E121" s="70">
        <f t="shared" si="12"/>
        <v>93456.299999999988</v>
      </c>
      <c r="F121" s="22">
        <v>579.73</v>
      </c>
      <c r="G121" s="22">
        <v>100311.45</v>
      </c>
      <c r="H121" s="70">
        <f t="shared" si="13"/>
        <v>100891.18</v>
      </c>
      <c r="I121" s="22">
        <v>579.73</v>
      </c>
      <c r="J121" s="22">
        <v>93456.299999999988</v>
      </c>
      <c r="K121" s="70">
        <f t="shared" si="14"/>
        <v>94036.029999999984</v>
      </c>
      <c r="L121" s="22">
        <v>579.73</v>
      </c>
      <c r="M121" s="22">
        <v>100311.45</v>
      </c>
      <c r="N121" s="70">
        <f t="shared" si="15"/>
        <v>100891.18</v>
      </c>
      <c r="O121" s="22">
        <v>579.73</v>
      </c>
      <c r="P121" s="22">
        <v>93456.299999999988</v>
      </c>
      <c r="Q121" s="70">
        <f t="shared" si="16"/>
        <v>94036.029999999984</v>
      </c>
      <c r="R121" s="22"/>
      <c r="S121" s="22"/>
      <c r="T121" s="70">
        <f t="shared" si="17"/>
        <v>0</v>
      </c>
      <c r="U121" s="22"/>
      <c r="V121" s="22"/>
      <c r="W121" s="70">
        <f t="shared" si="18"/>
        <v>0</v>
      </c>
      <c r="X121" s="22"/>
      <c r="Y121" s="22"/>
      <c r="Z121" s="70">
        <f t="shared" si="19"/>
        <v>0</v>
      </c>
      <c r="AA121" s="22"/>
      <c r="AB121" s="22"/>
      <c r="AC121" s="70">
        <f t="shared" si="20"/>
        <v>0</v>
      </c>
      <c r="AD121" s="22"/>
      <c r="AE121" s="22"/>
      <c r="AF121" s="70">
        <f t="shared" si="21"/>
        <v>0</v>
      </c>
      <c r="AG121" s="52">
        <f t="shared" si="22"/>
        <v>50874.812631578941</v>
      </c>
    </row>
    <row r="122" spans="1:33" x14ac:dyDescent="0.2">
      <c r="A122" s="20" t="s">
        <v>210</v>
      </c>
      <c r="B122" s="21"/>
      <c r="C122" s="22">
        <v>6449</v>
      </c>
      <c r="D122" s="22">
        <v>75301</v>
      </c>
      <c r="E122" s="70">
        <f t="shared" si="12"/>
        <v>81750</v>
      </c>
      <c r="F122" s="22">
        <v>6449</v>
      </c>
      <c r="G122" s="22">
        <v>79966</v>
      </c>
      <c r="H122" s="70">
        <f t="shared" si="13"/>
        <v>86415</v>
      </c>
      <c r="I122" s="22">
        <v>6449</v>
      </c>
      <c r="J122" s="22">
        <v>75301</v>
      </c>
      <c r="K122" s="70">
        <f t="shared" si="14"/>
        <v>81750</v>
      </c>
      <c r="L122" s="22">
        <v>6449</v>
      </c>
      <c r="M122" s="22">
        <v>79966</v>
      </c>
      <c r="N122" s="70">
        <f t="shared" si="15"/>
        <v>86415</v>
      </c>
      <c r="O122" s="22">
        <v>6449</v>
      </c>
      <c r="P122" s="22">
        <v>75301</v>
      </c>
      <c r="Q122" s="70">
        <f t="shared" si="16"/>
        <v>81750</v>
      </c>
      <c r="R122" s="22"/>
      <c r="S122" s="22"/>
      <c r="T122" s="70">
        <f t="shared" si="17"/>
        <v>0</v>
      </c>
      <c r="U122" s="22"/>
      <c r="V122" s="22"/>
      <c r="W122" s="70">
        <f t="shared" si="18"/>
        <v>0</v>
      </c>
      <c r="X122" s="22"/>
      <c r="Y122" s="22"/>
      <c r="Z122" s="70">
        <f t="shared" si="19"/>
        <v>0</v>
      </c>
      <c r="AA122" s="22"/>
      <c r="AB122" s="22"/>
      <c r="AC122" s="70">
        <f t="shared" si="20"/>
        <v>0</v>
      </c>
      <c r="AD122" s="22"/>
      <c r="AE122" s="22"/>
      <c r="AF122" s="70">
        <f t="shared" si="21"/>
        <v>0</v>
      </c>
      <c r="AG122" s="52">
        <f t="shared" si="22"/>
        <v>41808</v>
      </c>
    </row>
    <row r="123" spans="1:33" x14ac:dyDescent="0.2">
      <c r="A123" s="20" t="s">
        <v>439</v>
      </c>
      <c r="B123" s="21"/>
      <c r="C123" s="22">
        <v>2792</v>
      </c>
      <c r="D123" s="22">
        <v>75058</v>
      </c>
      <c r="E123" s="70">
        <f t="shared" si="12"/>
        <v>77850</v>
      </c>
      <c r="F123" s="22">
        <v>2792</v>
      </c>
      <c r="G123" s="22">
        <v>115978</v>
      </c>
      <c r="H123" s="70">
        <f t="shared" si="13"/>
        <v>118770</v>
      </c>
      <c r="I123" s="22">
        <v>2792</v>
      </c>
      <c r="J123" s="22">
        <v>95846</v>
      </c>
      <c r="K123" s="70">
        <f t="shared" si="14"/>
        <v>98638</v>
      </c>
      <c r="L123" s="22">
        <v>2792</v>
      </c>
      <c r="M123" s="22">
        <v>115978</v>
      </c>
      <c r="N123" s="70">
        <f t="shared" si="15"/>
        <v>118770</v>
      </c>
      <c r="O123" s="22">
        <v>2792</v>
      </c>
      <c r="P123" s="22">
        <v>130962</v>
      </c>
      <c r="Q123" s="70">
        <f t="shared" si="16"/>
        <v>133754</v>
      </c>
      <c r="R123" s="22"/>
      <c r="S123" s="22"/>
      <c r="T123" s="70">
        <f t="shared" si="17"/>
        <v>0</v>
      </c>
      <c r="U123" s="22"/>
      <c r="V123" s="22"/>
      <c r="W123" s="70">
        <f t="shared" si="18"/>
        <v>0</v>
      </c>
      <c r="X123" s="22"/>
      <c r="Y123" s="22"/>
      <c r="Z123" s="70">
        <f t="shared" si="19"/>
        <v>0</v>
      </c>
      <c r="AA123" s="22"/>
      <c r="AB123" s="22"/>
      <c r="AC123" s="70">
        <f t="shared" si="20"/>
        <v>0</v>
      </c>
      <c r="AD123" s="22"/>
      <c r="AE123" s="22"/>
      <c r="AF123" s="70">
        <f t="shared" si="21"/>
        <v>0</v>
      </c>
      <c r="AG123" s="52">
        <f t="shared" si="22"/>
        <v>54778.2</v>
      </c>
    </row>
    <row r="124" spans="1:33" x14ac:dyDescent="0.2">
      <c r="A124" s="20" t="s">
        <v>266</v>
      </c>
      <c r="B124" s="21"/>
      <c r="C124" s="22"/>
      <c r="D124" s="22">
        <v>37967</v>
      </c>
      <c r="E124" s="70">
        <f t="shared" si="12"/>
        <v>37967</v>
      </c>
      <c r="F124" s="22"/>
      <c r="G124" s="22">
        <v>44051</v>
      </c>
      <c r="H124" s="70">
        <f t="shared" si="13"/>
        <v>44051</v>
      </c>
      <c r="I124" s="22"/>
      <c r="J124" s="22">
        <v>37967</v>
      </c>
      <c r="K124" s="70">
        <f t="shared" si="14"/>
        <v>37967</v>
      </c>
      <c r="L124" s="22"/>
      <c r="M124" s="22">
        <v>44051</v>
      </c>
      <c r="N124" s="70">
        <f t="shared" si="15"/>
        <v>44051</v>
      </c>
      <c r="O124" s="22"/>
      <c r="P124" s="22">
        <v>37967</v>
      </c>
      <c r="Q124" s="70">
        <f t="shared" si="16"/>
        <v>37967</v>
      </c>
      <c r="R124" s="22"/>
      <c r="S124" s="22"/>
      <c r="T124" s="70">
        <f t="shared" si="17"/>
        <v>0</v>
      </c>
      <c r="U124" s="22"/>
      <c r="V124" s="22"/>
      <c r="W124" s="70">
        <f t="shared" si="18"/>
        <v>0</v>
      </c>
      <c r="X124" s="22"/>
      <c r="Y124" s="22"/>
      <c r="Z124" s="70">
        <f t="shared" si="19"/>
        <v>0</v>
      </c>
      <c r="AA124" s="22"/>
      <c r="AB124" s="22"/>
      <c r="AC124" s="70">
        <f t="shared" si="20"/>
        <v>0</v>
      </c>
      <c r="AD124" s="22"/>
      <c r="AE124" s="22"/>
      <c r="AF124" s="70">
        <f t="shared" si="21"/>
        <v>0</v>
      </c>
      <c r="AG124" s="52">
        <f t="shared" si="22"/>
        <v>26933.733333333334</v>
      </c>
    </row>
    <row r="125" spans="1:33" x14ac:dyDescent="0.2">
      <c r="A125" s="20" t="s">
        <v>437</v>
      </c>
      <c r="B125" s="21"/>
      <c r="C125" s="22">
        <v>2792</v>
      </c>
      <c r="D125" s="22">
        <v>75058</v>
      </c>
      <c r="E125" s="70">
        <f t="shared" si="12"/>
        <v>77850</v>
      </c>
      <c r="F125" s="22">
        <v>2792</v>
      </c>
      <c r="G125" s="22">
        <v>115978</v>
      </c>
      <c r="H125" s="70">
        <f t="shared" si="13"/>
        <v>118770</v>
      </c>
      <c r="I125" s="22">
        <v>2792</v>
      </c>
      <c r="J125" s="22">
        <v>95846</v>
      </c>
      <c r="K125" s="70">
        <f t="shared" si="14"/>
        <v>98638</v>
      </c>
      <c r="L125" s="22">
        <v>2792</v>
      </c>
      <c r="M125" s="22">
        <v>115978</v>
      </c>
      <c r="N125" s="70">
        <f t="shared" si="15"/>
        <v>118770</v>
      </c>
      <c r="O125" s="22">
        <v>2792</v>
      </c>
      <c r="P125" s="22">
        <v>130962</v>
      </c>
      <c r="Q125" s="70">
        <f t="shared" si="16"/>
        <v>133754</v>
      </c>
      <c r="R125" s="22"/>
      <c r="S125" s="22"/>
      <c r="T125" s="70">
        <f t="shared" si="17"/>
        <v>0</v>
      </c>
      <c r="U125" s="22"/>
      <c r="V125" s="22"/>
      <c r="W125" s="70">
        <f t="shared" si="18"/>
        <v>0</v>
      </c>
      <c r="X125" s="22"/>
      <c r="Y125" s="22"/>
      <c r="Z125" s="70">
        <f t="shared" si="19"/>
        <v>0</v>
      </c>
      <c r="AA125" s="22"/>
      <c r="AB125" s="22"/>
      <c r="AC125" s="70">
        <f t="shared" si="20"/>
        <v>0</v>
      </c>
      <c r="AD125" s="22"/>
      <c r="AE125" s="22"/>
      <c r="AF125" s="70">
        <f t="shared" si="21"/>
        <v>0</v>
      </c>
      <c r="AG125" s="52">
        <f t="shared" si="22"/>
        <v>54778.2</v>
      </c>
    </row>
    <row r="126" spans="1:33" x14ac:dyDescent="0.2">
      <c r="A126" s="20" t="s">
        <v>284</v>
      </c>
      <c r="B126" s="21"/>
      <c r="C126" s="22"/>
      <c r="D126" s="22">
        <v>82738</v>
      </c>
      <c r="E126" s="70">
        <f t="shared" si="12"/>
        <v>82738</v>
      </c>
      <c r="F126" s="22"/>
      <c r="G126" s="22">
        <v>90073</v>
      </c>
      <c r="H126" s="70">
        <f t="shared" si="13"/>
        <v>90073</v>
      </c>
      <c r="I126" s="22"/>
      <c r="J126" s="22">
        <v>82738</v>
      </c>
      <c r="K126" s="70">
        <f t="shared" si="14"/>
        <v>82738</v>
      </c>
      <c r="L126" s="22"/>
      <c r="M126" s="22">
        <v>90073</v>
      </c>
      <c r="N126" s="70">
        <f t="shared" si="15"/>
        <v>90073</v>
      </c>
      <c r="O126" s="22"/>
      <c r="P126" s="22">
        <v>82738</v>
      </c>
      <c r="Q126" s="70">
        <f t="shared" si="16"/>
        <v>82738</v>
      </c>
      <c r="R126" s="22"/>
      <c r="S126" s="22"/>
      <c r="T126" s="70">
        <f t="shared" si="17"/>
        <v>0</v>
      </c>
      <c r="U126" s="22"/>
      <c r="V126" s="22"/>
      <c r="W126" s="70">
        <f t="shared" si="18"/>
        <v>0</v>
      </c>
      <c r="X126" s="22"/>
      <c r="Y126" s="22"/>
      <c r="Z126" s="70">
        <f t="shared" si="19"/>
        <v>0</v>
      </c>
      <c r="AA126" s="22"/>
      <c r="AB126" s="22"/>
      <c r="AC126" s="70">
        <f t="shared" si="20"/>
        <v>0</v>
      </c>
      <c r="AD126" s="22"/>
      <c r="AE126" s="22"/>
      <c r="AF126" s="70">
        <f t="shared" si="21"/>
        <v>0</v>
      </c>
      <c r="AG126" s="52">
        <f t="shared" si="22"/>
        <v>57114.666666666664</v>
      </c>
    </row>
    <row r="127" spans="1:33" x14ac:dyDescent="0.2">
      <c r="A127" s="20" t="s">
        <v>438</v>
      </c>
      <c r="B127" s="21"/>
      <c r="C127" s="22">
        <v>760</v>
      </c>
      <c r="D127" s="22">
        <v>173000</v>
      </c>
      <c r="E127" s="70">
        <f t="shared" si="12"/>
        <v>173760</v>
      </c>
      <c r="F127" s="22">
        <v>760</v>
      </c>
      <c r="G127" s="22">
        <v>186000</v>
      </c>
      <c r="H127" s="70">
        <f t="shared" si="13"/>
        <v>186760</v>
      </c>
      <c r="I127" s="22">
        <v>760</v>
      </c>
      <c r="J127" s="22">
        <v>173000</v>
      </c>
      <c r="K127" s="70">
        <f t="shared" si="14"/>
        <v>173760</v>
      </c>
      <c r="L127" s="22">
        <v>760</v>
      </c>
      <c r="M127" s="22">
        <v>186000</v>
      </c>
      <c r="N127" s="70">
        <f t="shared" si="15"/>
        <v>186760</v>
      </c>
      <c r="O127" s="22">
        <v>760</v>
      </c>
      <c r="P127" s="22">
        <v>173000</v>
      </c>
      <c r="Q127" s="70">
        <f t="shared" si="16"/>
        <v>173760</v>
      </c>
      <c r="R127" s="22"/>
      <c r="S127" s="22"/>
      <c r="T127" s="70">
        <f t="shared" si="17"/>
        <v>0</v>
      </c>
      <c r="U127" s="22"/>
      <c r="V127" s="22"/>
      <c r="W127" s="70">
        <f t="shared" si="18"/>
        <v>0</v>
      </c>
      <c r="X127" s="22"/>
      <c r="Y127" s="22"/>
      <c r="Z127" s="70">
        <f t="shared" si="19"/>
        <v>0</v>
      </c>
      <c r="AA127" s="22"/>
      <c r="AB127" s="22"/>
      <c r="AC127" s="70">
        <f t="shared" si="20"/>
        <v>0</v>
      </c>
      <c r="AD127" s="22"/>
      <c r="AE127" s="22"/>
      <c r="AF127" s="70">
        <f t="shared" si="21"/>
        <v>0</v>
      </c>
      <c r="AG127" s="52">
        <f t="shared" si="22"/>
        <v>89480</v>
      </c>
    </row>
    <row r="128" spans="1:33" x14ac:dyDescent="0.2">
      <c r="A128" s="60" t="s">
        <v>311</v>
      </c>
      <c r="B128" s="21"/>
      <c r="C128" s="22"/>
      <c r="D128" s="22">
        <v>28437</v>
      </c>
      <c r="E128" s="70">
        <f t="shared" si="12"/>
        <v>28437</v>
      </c>
      <c r="F128" s="22"/>
      <c r="G128" s="22">
        <v>34201</v>
      </c>
      <c r="H128" s="70">
        <f t="shared" si="13"/>
        <v>34201</v>
      </c>
      <c r="I128" s="22"/>
      <c r="J128" s="22">
        <v>28587</v>
      </c>
      <c r="K128" s="70">
        <f t="shared" si="14"/>
        <v>28587</v>
      </c>
      <c r="L128" s="22"/>
      <c r="M128" s="22">
        <v>34201</v>
      </c>
      <c r="N128" s="70">
        <f t="shared" si="15"/>
        <v>34201</v>
      </c>
      <c r="O128" s="22"/>
      <c r="P128" s="22">
        <v>22437</v>
      </c>
      <c r="Q128" s="70">
        <f t="shared" si="16"/>
        <v>22437</v>
      </c>
      <c r="R128" s="22"/>
      <c r="S128" s="22"/>
      <c r="T128" s="70">
        <f t="shared" si="17"/>
        <v>0</v>
      </c>
      <c r="U128" s="22"/>
      <c r="V128" s="22"/>
      <c r="W128" s="70">
        <f t="shared" si="18"/>
        <v>0</v>
      </c>
      <c r="X128" s="22"/>
      <c r="Y128" s="22"/>
      <c r="Z128" s="70">
        <f t="shared" si="19"/>
        <v>0</v>
      </c>
      <c r="AA128" s="22"/>
      <c r="AB128" s="22"/>
      <c r="AC128" s="70">
        <f t="shared" si="20"/>
        <v>0</v>
      </c>
      <c r="AD128" s="22"/>
      <c r="AE128" s="22"/>
      <c r="AF128" s="70">
        <f t="shared" si="21"/>
        <v>0</v>
      </c>
      <c r="AG128" s="52">
        <f t="shared" si="22"/>
        <v>19715.066666666666</v>
      </c>
    </row>
    <row r="129" spans="1:33" x14ac:dyDescent="0.2">
      <c r="A129" s="20" t="s">
        <v>316</v>
      </c>
      <c r="B129" s="21"/>
      <c r="C129" s="22">
        <v>5083</v>
      </c>
      <c r="D129" s="22">
        <v>41380</v>
      </c>
      <c r="E129" s="70">
        <f t="shared" si="12"/>
        <v>46463</v>
      </c>
      <c r="F129" s="22">
        <v>5083</v>
      </c>
      <c r="G129" s="22">
        <v>51827</v>
      </c>
      <c r="H129" s="70">
        <f t="shared" si="13"/>
        <v>56910</v>
      </c>
      <c r="I129" s="22">
        <v>5083</v>
      </c>
      <c r="J129" s="22">
        <v>41380</v>
      </c>
      <c r="K129" s="70">
        <f t="shared" si="14"/>
        <v>46463</v>
      </c>
      <c r="L129" s="22">
        <v>5083</v>
      </c>
      <c r="M129" s="22">
        <v>51827</v>
      </c>
      <c r="N129" s="70">
        <f t="shared" si="15"/>
        <v>56910</v>
      </c>
      <c r="O129" s="22">
        <v>5083</v>
      </c>
      <c r="P129" s="22">
        <v>41380</v>
      </c>
      <c r="Q129" s="70">
        <f t="shared" si="16"/>
        <v>46463</v>
      </c>
      <c r="R129" s="22"/>
      <c r="S129" s="22"/>
      <c r="T129" s="70">
        <f t="shared" si="17"/>
        <v>0</v>
      </c>
      <c r="U129" s="22"/>
      <c r="V129" s="22"/>
      <c r="W129" s="70">
        <f t="shared" si="18"/>
        <v>0</v>
      </c>
      <c r="X129" s="22"/>
      <c r="Y129" s="22"/>
      <c r="Z129" s="70">
        <f t="shared" si="19"/>
        <v>0</v>
      </c>
      <c r="AA129" s="22"/>
      <c r="AB129" s="22"/>
      <c r="AC129" s="70">
        <f t="shared" si="20"/>
        <v>0</v>
      </c>
      <c r="AD129" s="22"/>
      <c r="AE129" s="22"/>
      <c r="AF129" s="70">
        <f t="shared" si="21"/>
        <v>0</v>
      </c>
      <c r="AG129" s="52">
        <f t="shared" si="22"/>
        <v>25320.9</v>
      </c>
    </row>
    <row r="130" spans="1:33" x14ac:dyDescent="0.2">
      <c r="A130" s="20" t="s">
        <v>337</v>
      </c>
      <c r="B130" s="21"/>
      <c r="C130" s="22">
        <v>5124</v>
      </c>
      <c r="D130" s="22">
        <v>64245</v>
      </c>
      <c r="E130" s="70">
        <f t="shared" si="12"/>
        <v>69369</v>
      </c>
      <c r="F130" s="22">
        <v>5124</v>
      </c>
      <c r="G130" s="22">
        <v>67327</v>
      </c>
      <c r="H130" s="70">
        <f t="shared" si="13"/>
        <v>72451</v>
      </c>
      <c r="I130" s="22">
        <v>5124</v>
      </c>
      <c r="J130" s="22">
        <v>64245</v>
      </c>
      <c r="K130" s="70">
        <f t="shared" si="14"/>
        <v>69369</v>
      </c>
      <c r="L130" s="22">
        <v>5124</v>
      </c>
      <c r="M130" s="22">
        <v>71230</v>
      </c>
      <c r="N130" s="70">
        <f t="shared" si="15"/>
        <v>76354</v>
      </c>
      <c r="O130" s="22">
        <v>5124</v>
      </c>
      <c r="P130" s="22">
        <v>64245</v>
      </c>
      <c r="Q130" s="70">
        <f t="shared" si="16"/>
        <v>69369</v>
      </c>
      <c r="R130" s="22"/>
      <c r="S130" s="22"/>
      <c r="T130" s="70">
        <f t="shared" si="17"/>
        <v>0</v>
      </c>
      <c r="U130" s="22"/>
      <c r="V130" s="22"/>
      <c r="W130" s="70">
        <f t="shared" si="18"/>
        <v>0</v>
      </c>
      <c r="X130" s="22"/>
      <c r="Y130" s="22"/>
      <c r="Z130" s="70">
        <f t="shared" si="19"/>
        <v>0</v>
      </c>
      <c r="AA130" s="22"/>
      <c r="AB130" s="22"/>
      <c r="AC130" s="70">
        <f t="shared" si="20"/>
        <v>0</v>
      </c>
      <c r="AD130" s="22"/>
      <c r="AE130" s="22"/>
      <c r="AF130" s="70">
        <f t="shared" si="21"/>
        <v>0</v>
      </c>
      <c r="AG130" s="52">
        <f t="shared" si="22"/>
        <v>35691.199999999997</v>
      </c>
    </row>
    <row r="131" spans="1:33" x14ac:dyDescent="0.2">
      <c r="A131" s="29" t="s">
        <v>368</v>
      </c>
      <c r="B131" s="21"/>
      <c r="C131" s="22">
        <v>6430.87</v>
      </c>
      <c r="D131" s="22">
        <v>45595.040000000001</v>
      </c>
      <c r="E131" s="70">
        <f t="shared" si="12"/>
        <v>52025.91</v>
      </c>
      <c r="F131" s="22">
        <v>6430.87</v>
      </c>
      <c r="G131" s="22">
        <v>50871.67</v>
      </c>
      <c r="H131" s="70">
        <f t="shared" si="13"/>
        <v>57302.54</v>
      </c>
      <c r="I131" s="22">
        <v>6430.87</v>
      </c>
      <c r="J131" s="22">
        <v>45595.040000000001</v>
      </c>
      <c r="K131" s="70">
        <f t="shared" si="14"/>
        <v>52025.91</v>
      </c>
      <c r="L131" s="22">
        <v>6340.87</v>
      </c>
      <c r="M131" s="22">
        <v>53662.76</v>
      </c>
      <c r="N131" s="70">
        <f t="shared" si="15"/>
        <v>60003.630000000005</v>
      </c>
      <c r="O131" s="22">
        <v>6340.87</v>
      </c>
      <c r="P131" s="22">
        <v>45595.040000000001</v>
      </c>
      <c r="Q131" s="70">
        <f t="shared" si="16"/>
        <v>51935.91</v>
      </c>
      <c r="R131" s="22">
        <v>6340.87</v>
      </c>
      <c r="S131" s="22">
        <v>50871.67</v>
      </c>
      <c r="T131" s="70">
        <f t="shared" si="17"/>
        <v>57212.54</v>
      </c>
      <c r="U131" s="22">
        <v>6340.87</v>
      </c>
      <c r="V131" s="22">
        <v>45595.040000000001</v>
      </c>
      <c r="W131" s="70">
        <f t="shared" si="18"/>
        <v>51935.91</v>
      </c>
      <c r="X131" s="22">
        <v>6340.87</v>
      </c>
      <c r="Y131" s="22">
        <v>53662.76</v>
      </c>
      <c r="Z131" s="70">
        <f t="shared" si="19"/>
        <v>60003.630000000005</v>
      </c>
      <c r="AA131" s="22">
        <v>6340.87</v>
      </c>
      <c r="AB131" s="22">
        <v>45595.040000000001</v>
      </c>
      <c r="AC131" s="70">
        <f t="shared" si="20"/>
        <v>51935.91</v>
      </c>
      <c r="AD131" s="22">
        <v>6340.87</v>
      </c>
      <c r="AE131" s="22">
        <v>50871.67</v>
      </c>
      <c r="AF131" s="70">
        <f t="shared" si="21"/>
        <v>57212.54</v>
      </c>
      <c r="AG131" s="52">
        <f t="shared" si="22"/>
        <v>36772.962000000007</v>
      </c>
    </row>
    <row r="132" spans="1:33" x14ac:dyDescent="0.2">
      <c r="A132" s="20" t="s">
        <v>89</v>
      </c>
      <c r="B132" s="21"/>
      <c r="C132" s="22">
        <v>17442</v>
      </c>
      <c r="D132" s="22"/>
      <c r="E132" s="70">
        <f t="shared" si="12"/>
        <v>17442</v>
      </c>
      <c r="F132" s="22">
        <v>63252</v>
      </c>
      <c r="G132" s="22"/>
      <c r="H132" s="70">
        <f t="shared" si="13"/>
        <v>63252</v>
      </c>
      <c r="I132" s="22">
        <v>63346</v>
      </c>
      <c r="J132" s="22"/>
      <c r="K132" s="70">
        <f t="shared" si="14"/>
        <v>63346</v>
      </c>
      <c r="L132" s="22">
        <v>62130</v>
      </c>
      <c r="M132" s="22"/>
      <c r="N132" s="70">
        <f t="shared" si="15"/>
        <v>62130</v>
      </c>
      <c r="O132" s="22">
        <v>17442</v>
      </c>
      <c r="P132" s="22"/>
      <c r="Q132" s="70">
        <f t="shared" si="16"/>
        <v>17442</v>
      </c>
      <c r="R132" s="22"/>
      <c r="S132" s="22"/>
      <c r="T132" s="70">
        <f t="shared" si="17"/>
        <v>0</v>
      </c>
      <c r="U132" s="22"/>
      <c r="V132" s="22"/>
      <c r="W132" s="70">
        <f t="shared" si="18"/>
        <v>0</v>
      </c>
      <c r="X132" s="22"/>
      <c r="Y132" s="22"/>
      <c r="Z132" s="70">
        <f t="shared" si="19"/>
        <v>0</v>
      </c>
      <c r="AA132" s="22"/>
      <c r="AB132" s="22"/>
      <c r="AC132" s="70">
        <f t="shared" si="20"/>
        <v>0</v>
      </c>
      <c r="AD132" s="22"/>
      <c r="AE132" s="22"/>
      <c r="AF132" s="70">
        <f t="shared" si="21"/>
        <v>0</v>
      </c>
      <c r="AG132" s="52">
        <f t="shared" si="22"/>
        <v>29814.933333333334</v>
      </c>
    </row>
    <row r="133" spans="1:33" x14ac:dyDescent="0.2">
      <c r="A133" s="20" t="s">
        <v>141</v>
      </c>
      <c r="B133" s="21"/>
      <c r="C133" s="22"/>
      <c r="D133" s="22">
        <v>16585</v>
      </c>
      <c r="E133" s="70">
        <f t="shared" si="12"/>
        <v>16585</v>
      </c>
      <c r="F133" s="22"/>
      <c r="G133" s="22">
        <v>16585</v>
      </c>
      <c r="H133" s="70">
        <f t="shared" si="13"/>
        <v>16585</v>
      </c>
      <c r="I133" s="22"/>
      <c r="J133" s="22">
        <v>16585</v>
      </c>
      <c r="K133" s="70">
        <f t="shared" si="14"/>
        <v>16585</v>
      </c>
      <c r="L133" s="22"/>
      <c r="M133" s="22">
        <v>16585</v>
      </c>
      <c r="N133" s="70">
        <f t="shared" si="15"/>
        <v>16585</v>
      </c>
      <c r="O133" s="22"/>
      <c r="P133" s="22">
        <v>16585</v>
      </c>
      <c r="Q133" s="70">
        <f t="shared" si="16"/>
        <v>16585</v>
      </c>
      <c r="R133" s="22"/>
      <c r="S133" s="22"/>
      <c r="T133" s="70">
        <f t="shared" si="17"/>
        <v>0</v>
      </c>
      <c r="U133" s="22"/>
      <c r="V133" s="22"/>
      <c r="W133" s="70">
        <f t="shared" si="18"/>
        <v>0</v>
      </c>
      <c r="X133" s="22"/>
      <c r="Y133" s="22"/>
      <c r="Z133" s="70">
        <f t="shared" si="19"/>
        <v>0</v>
      </c>
      <c r="AA133" s="22"/>
      <c r="AB133" s="22"/>
      <c r="AC133" s="70">
        <f t="shared" si="20"/>
        <v>0</v>
      </c>
      <c r="AD133" s="22"/>
      <c r="AE133" s="22"/>
      <c r="AF133" s="70">
        <f t="shared" si="21"/>
        <v>0</v>
      </c>
      <c r="AG133" s="52">
        <f t="shared" si="22"/>
        <v>11056.666666666666</v>
      </c>
    </row>
    <row r="134" spans="1:33" x14ac:dyDescent="0.2">
      <c r="A134" s="20" t="s">
        <v>365</v>
      </c>
      <c r="B134" s="21"/>
      <c r="C134" s="22"/>
      <c r="D134" s="22">
        <v>5475.73</v>
      </c>
      <c r="E134" s="70">
        <f t="shared" si="12"/>
        <v>5475.73</v>
      </c>
      <c r="F134" s="22"/>
      <c r="G134" s="22">
        <v>5475.73</v>
      </c>
      <c r="H134" s="70">
        <f t="shared" si="13"/>
        <v>5475.73</v>
      </c>
      <c r="I134" s="22"/>
      <c r="J134" s="22">
        <v>5475.73</v>
      </c>
      <c r="K134" s="70">
        <f t="shared" si="14"/>
        <v>5475.73</v>
      </c>
      <c r="L134" s="22"/>
      <c r="M134" s="22">
        <v>5475.73</v>
      </c>
      <c r="N134" s="70">
        <f t="shared" si="15"/>
        <v>5475.73</v>
      </c>
      <c r="O134" s="22"/>
      <c r="P134" s="22">
        <v>25507.25</v>
      </c>
      <c r="Q134" s="70">
        <f t="shared" si="16"/>
        <v>25507.25</v>
      </c>
      <c r="R134" s="22"/>
      <c r="S134" s="22">
        <v>5475.73</v>
      </c>
      <c r="T134" s="70">
        <f t="shared" si="17"/>
        <v>5475.73</v>
      </c>
      <c r="U134" s="22"/>
      <c r="V134" s="22">
        <v>5475.73</v>
      </c>
      <c r="W134" s="70">
        <f t="shared" si="18"/>
        <v>5475.73</v>
      </c>
      <c r="X134" s="22"/>
      <c r="Y134" s="22">
        <v>5475.73</v>
      </c>
      <c r="Z134" s="70">
        <f t="shared" si="19"/>
        <v>5475.73</v>
      </c>
      <c r="AA134" s="22"/>
      <c r="AB134" s="22">
        <v>5475.73</v>
      </c>
      <c r="AC134" s="70">
        <f t="shared" si="20"/>
        <v>5475.73</v>
      </c>
      <c r="AD134" s="22"/>
      <c r="AE134" s="22">
        <v>25507.25</v>
      </c>
      <c r="AF134" s="70">
        <f t="shared" si="21"/>
        <v>25507.25</v>
      </c>
      <c r="AG134" s="52">
        <f t="shared" si="22"/>
        <v>9482.0339999999997</v>
      </c>
    </row>
    <row r="135" spans="1:33" x14ac:dyDescent="0.2">
      <c r="A135" s="20" t="s">
        <v>441</v>
      </c>
      <c r="B135" s="21"/>
      <c r="C135" s="22">
        <v>2125.5300000000002</v>
      </c>
      <c r="D135" s="22">
        <v>26051.78</v>
      </c>
      <c r="E135" s="70">
        <f t="shared" si="12"/>
        <v>28177.309999999998</v>
      </c>
      <c r="F135" s="22">
        <v>2125.5300000000002</v>
      </c>
      <c r="G135" s="22">
        <v>44907.12</v>
      </c>
      <c r="H135" s="70">
        <f t="shared" si="13"/>
        <v>47032.65</v>
      </c>
      <c r="I135" s="22">
        <v>2125.5300000000002</v>
      </c>
      <c r="J135" s="22">
        <v>26051.78</v>
      </c>
      <c r="K135" s="70">
        <f t="shared" si="14"/>
        <v>28177.309999999998</v>
      </c>
      <c r="L135" s="22">
        <v>2125.5300000000002</v>
      </c>
      <c r="M135" s="22">
        <v>46059.92</v>
      </c>
      <c r="N135" s="70">
        <f t="shared" si="15"/>
        <v>48185.45</v>
      </c>
      <c r="O135" s="22">
        <v>2125.5300000000002</v>
      </c>
      <c r="P135" s="22">
        <v>26051.78</v>
      </c>
      <c r="Q135" s="70">
        <f t="shared" si="16"/>
        <v>28177.309999999998</v>
      </c>
      <c r="R135" s="22">
        <v>2125.5300000000002</v>
      </c>
      <c r="S135" s="22">
        <v>44907.12</v>
      </c>
      <c r="T135" s="70">
        <f t="shared" si="17"/>
        <v>47032.65</v>
      </c>
      <c r="U135" s="22">
        <v>2125.5300000000002</v>
      </c>
      <c r="V135" s="22">
        <v>26051.78</v>
      </c>
      <c r="W135" s="70">
        <f t="shared" si="18"/>
        <v>28177.309999999998</v>
      </c>
      <c r="X135" s="22">
        <v>2125.5300000000002</v>
      </c>
      <c r="Y135" s="22">
        <v>46059.92</v>
      </c>
      <c r="Z135" s="70">
        <f t="shared" si="19"/>
        <v>48185.45</v>
      </c>
      <c r="AA135" s="22">
        <v>2125.5300000000002</v>
      </c>
      <c r="AB135" s="22">
        <v>26051.78</v>
      </c>
      <c r="AC135" s="70">
        <f t="shared" si="20"/>
        <v>28177.309999999998</v>
      </c>
      <c r="AD135" s="22">
        <v>2125.5300000000002</v>
      </c>
      <c r="AE135" s="22">
        <v>44907.12</v>
      </c>
      <c r="AF135" s="70">
        <f t="shared" si="21"/>
        <v>47032.65</v>
      </c>
      <c r="AG135" s="52">
        <f t="shared" si="22"/>
        <v>25223.693333333336</v>
      </c>
    </row>
    <row r="136" spans="1:33" x14ac:dyDescent="0.2">
      <c r="A136" s="20" t="s">
        <v>381</v>
      </c>
      <c r="B136" s="21"/>
      <c r="C136" s="22">
        <v>1477.2</v>
      </c>
      <c r="D136" s="22">
        <v>62994.34</v>
      </c>
      <c r="E136" s="70">
        <f t="shared" ref="E136:E199" si="23">SUM(C136:D136)</f>
        <v>64471.539999999994</v>
      </c>
      <c r="F136" s="22">
        <v>1477.2</v>
      </c>
      <c r="G136" s="22">
        <v>79273.259999999995</v>
      </c>
      <c r="H136" s="70">
        <f t="shared" ref="H136:H199" si="24">SUM(F136:G136)</f>
        <v>80750.459999999992</v>
      </c>
      <c r="I136" s="22">
        <v>1477.2</v>
      </c>
      <c r="J136" s="22">
        <v>62994.34</v>
      </c>
      <c r="K136" s="70">
        <f t="shared" ref="K136:K199" si="25">SUM(I136:J136)</f>
        <v>64471.539999999994</v>
      </c>
      <c r="L136" s="22">
        <v>1477.2</v>
      </c>
      <c r="M136" s="22">
        <v>79273.259999999995</v>
      </c>
      <c r="N136" s="70">
        <f t="shared" ref="N136:N199" si="26">SUM(L136:M136)</f>
        <v>80750.459999999992</v>
      </c>
      <c r="O136" s="22">
        <v>1477.2</v>
      </c>
      <c r="P136" s="22">
        <v>62994.34</v>
      </c>
      <c r="Q136" s="70">
        <f t="shared" ref="Q136:Q199" si="27">SUM(O136:P136)</f>
        <v>64471.539999999994</v>
      </c>
      <c r="R136" s="22">
        <v>1477.2</v>
      </c>
      <c r="S136" s="22">
        <v>79273.259999999995</v>
      </c>
      <c r="T136" s="70">
        <f t="shared" ref="T136:T199" si="28">SUM(R136:S136)</f>
        <v>80750.459999999992</v>
      </c>
      <c r="U136" s="22">
        <v>1477.2</v>
      </c>
      <c r="V136" s="22">
        <v>62994.34</v>
      </c>
      <c r="W136" s="70">
        <f t="shared" ref="W136:W199" si="29">SUM(U136:V136)</f>
        <v>64471.539999999994</v>
      </c>
      <c r="X136" s="22">
        <v>1477.2</v>
      </c>
      <c r="Y136" s="22">
        <v>79273.259999999995</v>
      </c>
      <c r="Z136" s="70">
        <f t="shared" ref="Z136:Z199" si="30">SUM(X136:Y136)</f>
        <v>80750.459999999992</v>
      </c>
      <c r="AA136" s="22">
        <v>1477.2</v>
      </c>
      <c r="AB136" s="22">
        <v>62994.34</v>
      </c>
      <c r="AC136" s="70">
        <f t="shared" ref="AC136:AC199" si="31">SUM(AA136:AB136)</f>
        <v>64471.539999999994</v>
      </c>
      <c r="AD136" s="22">
        <v>1477.2</v>
      </c>
      <c r="AE136" s="22">
        <v>79273.259999999995</v>
      </c>
      <c r="AF136" s="70">
        <f t="shared" ref="AF136:AF199" si="32">SUM(AD136:AE136)</f>
        <v>80750.459999999992</v>
      </c>
      <c r="AG136" s="52">
        <f t="shared" ref="AG136:AG199" si="33">AVERAGE(C136:AF136)</f>
        <v>48407.333333333328</v>
      </c>
    </row>
    <row r="137" spans="1:33" x14ac:dyDescent="0.2">
      <c r="A137" s="20" t="s">
        <v>388</v>
      </c>
      <c r="B137" s="21"/>
      <c r="C137" s="22">
        <v>9369.56</v>
      </c>
      <c r="D137" s="22">
        <v>36928.29</v>
      </c>
      <c r="E137" s="70">
        <f t="shared" si="23"/>
        <v>46297.85</v>
      </c>
      <c r="F137" s="22">
        <v>9369.56</v>
      </c>
      <c r="G137" s="22">
        <v>43272.71</v>
      </c>
      <c r="H137" s="70">
        <f t="shared" si="24"/>
        <v>52642.27</v>
      </c>
      <c r="I137" s="22">
        <v>9369.56</v>
      </c>
      <c r="J137" s="22">
        <v>40558.5</v>
      </c>
      <c r="K137" s="70">
        <f t="shared" si="25"/>
        <v>49928.06</v>
      </c>
      <c r="L137" s="22">
        <v>9369.56</v>
      </c>
      <c r="M137" s="22">
        <v>43491.51</v>
      </c>
      <c r="N137" s="70">
        <f t="shared" si="26"/>
        <v>52861.07</v>
      </c>
      <c r="O137" s="22">
        <v>9369.56</v>
      </c>
      <c r="P137" s="22">
        <v>36928.29</v>
      </c>
      <c r="Q137" s="70">
        <f t="shared" si="27"/>
        <v>46297.85</v>
      </c>
      <c r="R137" s="22">
        <v>9369.56</v>
      </c>
      <c r="S137" s="22">
        <v>46902.82</v>
      </c>
      <c r="T137" s="70">
        <f t="shared" si="28"/>
        <v>56272.38</v>
      </c>
      <c r="U137" s="22">
        <v>9369.56</v>
      </c>
      <c r="V137" s="22">
        <v>36928.29</v>
      </c>
      <c r="W137" s="70">
        <f t="shared" si="29"/>
        <v>46297.85</v>
      </c>
      <c r="X137" s="22">
        <v>9369.56</v>
      </c>
      <c r="Y137" s="22">
        <v>43491.67</v>
      </c>
      <c r="Z137" s="70">
        <f t="shared" si="30"/>
        <v>52861.229999999996</v>
      </c>
      <c r="AA137" s="22">
        <v>9369.56</v>
      </c>
      <c r="AB137" s="22">
        <v>40558.400000000001</v>
      </c>
      <c r="AC137" s="70">
        <f t="shared" si="31"/>
        <v>49927.96</v>
      </c>
      <c r="AD137" s="22">
        <v>9369.56</v>
      </c>
      <c r="AE137" s="22">
        <v>43272.71</v>
      </c>
      <c r="AF137" s="70">
        <f t="shared" si="32"/>
        <v>52642.27</v>
      </c>
      <c r="AG137" s="52">
        <f t="shared" si="33"/>
        <v>33735.252666666674</v>
      </c>
    </row>
    <row r="138" spans="1:33" x14ac:dyDescent="0.2">
      <c r="A138" s="20" t="s">
        <v>78</v>
      </c>
      <c r="B138" s="21"/>
      <c r="C138" s="22">
        <v>10406.4</v>
      </c>
      <c r="D138" s="22">
        <v>70368</v>
      </c>
      <c r="E138" s="70">
        <f t="shared" si="23"/>
        <v>80774.399999999994</v>
      </c>
      <c r="F138" s="22">
        <v>10406.4</v>
      </c>
      <c r="G138" s="22">
        <v>131991.04000000001</v>
      </c>
      <c r="H138" s="70">
        <f t="shared" si="24"/>
        <v>142397.44</v>
      </c>
      <c r="I138" s="22">
        <v>10406.4</v>
      </c>
      <c r="J138" s="22">
        <v>92084.479999999996</v>
      </c>
      <c r="K138" s="70">
        <f t="shared" si="25"/>
        <v>102490.87999999999</v>
      </c>
      <c r="L138" s="22">
        <v>10406.4</v>
      </c>
      <c r="M138" s="22">
        <v>154082.56</v>
      </c>
      <c r="N138" s="70">
        <f t="shared" si="26"/>
        <v>164488.95999999999</v>
      </c>
      <c r="O138" s="22">
        <v>10406.4</v>
      </c>
      <c r="P138" s="22">
        <v>70368</v>
      </c>
      <c r="Q138" s="70">
        <f t="shared" si="27"/>
        <v>80774.399999999994</v>
      </c>
      <c r="R138" s="22"/>
      <c r="S138" s="22"/>
      <c r="T138" s="70">
        <f t="shared" si="28"/>
        <v>0</v>
      </c>
      <c r="U138" s="22"/>
      <c r="V138" s="22"/>
      <c r="W138" s="70">
        <f t="shared" si="29"/>
        <v>0</v>
      </c>
      <c r="X138" s="22"/>
      <c r="Y138" s="22"/>
      <c r="Z138" s="70">
        <f t="shared" si="30"/>
        <v>0</v>
      </c>
      <c r="AA138" s="22"/>
      <c r="AB138" s="22"/>
      <c r="AC138" s="70">
        <f t="shared" si="31"/>
        <v>0</v>
      </c>
      <c r="AD138" s="22"/>
      <c r="AE138" s="22"/>
      <c r="AF138" s="70">
        <f t="shared" si="32"/>
        <v>0</v>
      </c>
      <c r="AG138" s="52">
        <f t="shared" si="33"/>
        <v>57092.608000000007</v>
      </c>
    </row>
    <row r="139" spans="1:33" x14ac:dyDescent="0.2">
      <c r="A139" s="20" t="s">
        <v>100</v>
      </c>
      <c r="B139" s="21"/>
      <c r="C139" s="22">
        <v>11979</v>
      </c>
      <c r="D139" s="22">
        <v>65783</v>
      </c>
      <c r="E139" s="70">
        <f t="shared" si="23"/>
        <v>77762</v>
      </c>
      <c r="F139" s="22">
        <v>11979</v>
      </c>
      <c r="G139" s="22">
        <v>110195</v>
      </c>
      <c r="H139" s="70">
        <f t="shared" si="24"/>
        <v>122174</v>
      </c>
      <c r="I139" s="22">
        <v>11979</v>
      </c>
      <c r="J139" s="22">
        <v>74022</v>
      </c>
      <c r="K139" s="70">
        <f t="shared" si="25"/>
        <v>86001</v>
      </c>
      <c r="L139" s="22">
        <v>11979</v>
      </c>
      <c r="M139" s="22">
        <v>133296</v>
      </c>
      <c r="N139" s="70">
        <f t="shared" si="26"/>
        <v>145275</v>
      </c>
      <c r="O139" s="22">
        <v>11979</v>
      </c>
      <c r="P139" s="22">
        <v>65783</v>
      </c>
      <c r="Q139" s="70">
        <f t="shared" si="27"/>
        <v>77762</v>
      </c>
      <c r="R139" s="22"/>
      <c r="S139" s="22"/>
      <c r="T139" s="70">
        <f t="shared" si="28"/>
        <v>0</v>
      </c>
      <c r="U139" s="22"/>
      <c r="V139" s="22"/>
      <c r="W139" s="70">
        <f t="shared" si="29"/>
        <v>0</v>
      </c>
      <c r="X139" s="22"/>
      <c r="Y139" s="22"/>
      <c r="Z139" s="70">
        <f t="shared" si="30"/>
        <v>0</v>
      </c>
      <c r="AA139" s="22"/>
      <c r="AB139" s="22"/>
      <c r="AC139" s="70">
        <f t="shared" si="31"/>
        <v>0</v>
      </c>
      <c r="AD139" s="22"/>
      <c r="AE139" s="22"/>
      <c r="AF139" s="70">
        <f t="shared" si="32"/>
        <v>0</v>
      </c>
      <c r="AG139" s="52">
        <f t="shared" si="33"/>
        <v>50897.4</v>
      </c>
    </row>
    <row r="140" spans="1:33" x14ac:dyDescent="0.2">
      <c r="A140" s="20" t="s">
        <v>117</v>
      </c>
      <c r="B140" s="21"/>
      <c r="C140" s="22">
        <v>10100</v>
      </c>
      <c r="D140" s="22">
        <v>70890</v>
      </c>
      <c r="E140" s="70">
        <f t="shared" si="23"/>
        <v>80990</v>
      </c>
      <c r="F140" s="22">
        <v>10100</v>
      </c>
      <c r="G140" s="22">
        <v>152090</v>
      </c>
      <c r="H140" s="70">
        <f t="shared" si="24"/>
        <v>162190</v>
      </c>
      <c r="I140" s="22">
        <v>10100</v>
      </c>
      <c r="J140" s="22">
        <v>91674</v>
      </c>
      <c r="K140" s="70">
        <f t="shared" si="25"/>
        <v>101774</v>
      </c>
      <c r="L140" s="22">
        <v>10100</v>
      </c>
      <c r="M140" s="22">
        <v>177271</v>
      </c>
      <c r="N140" s="70">
        <f t="shared" si="26"/>
        <v>187371</v>
      </c>
      <c r="O140" s="22">
        <v>10100</v>
      </c>
      <c r="P140" s="22">
        <v>70890</v>
      </c>
      <c r="Q140" s="70">
        <f t="shared" si="27"/>
        <v>80990</v>
      </c>
      <c r="R140" s="22"/>
      <c r="S140" s="22"/>
      <c r="T140" s="70">
        <f t="shared" si="28"/>
        <v>0</v>
      </c>
      <c r="U140" s="22"/>
      <c r="V140" s="22"/>
      <c r="W140" s="70">
        <f t="shared" si="29"/>
        <v>0</v>
      </c>
      <c r="X140" s="22"/>
      <c r="Y140" s="22"/>
      <c r="Z140" s="70">
        <f t="shared" si="30"/>
        <v>0</v>
      </c>
      <c r="AA140" s="22"/>
      <c r="AB140" s="22"/>
      <c r="AC140" s="70">
        <f t="shared" si="31"/>
        <v>0</v>
      </c>
      <c r="AD140" s="22"/>
      <c r="AE140" s="22"/>
      <c r="AF140" s="70">
        <f t="shared" si="32"/>
        <v>0</v>
      </c>
      <c r="AG140" s="52">
        <f t="shared" si="33"/>
        <v>61331.5</v>
      </c>
    </row>
    <row r="141" spans="1:33" x14ac:dyDescent="0.2">
      <c r="A141" s="20" t="s">
        <v>129</v>
      </c>
      <c r="B141" s="21"/>
      <c r="C141" s="22">
        <v>9830</v>
      </c>
      <c r="D141" s="22">
        <v>18373</v>
      </c>
      <c r="E141" s="70">
        <f t="shared" si="23"/>
        <v>28203</v>
      </c>
      <c r="F141" s="22">
        <v>9830</v>
      </c>
      <c r="G141" s="22">
        <v>70275</v>
      </c>
      <c r="H141" s="70">
        <f t="shared" si="24"/>
        <v>80105</v>
      </c>
      <c r="I141" s="22">
        <v>9830</v>
      </c>
      <c r="J141" s="22">
        <v>18694</v>
      </c>
      <c r="K141" s="70">
        <f t="shared" si="25"/>
        <v>28524</v>
      </c>
      <c r="L141" s="22">
        <v>9830</v>
      </c>
      <c r="M141" s="22">
        <v>70275</v>
      </c>
      <c r="N141" s="70">
        <f t="shared" si="26"/>
        <v>80105</v>
      </c>
      <c r="O141" s="22">
        <v>9830</v>
      </c>
      <c r="P141" s="22">
        <v>18694</v>
      </c>
      <c r="Q141" s="70">
        <f t="shared" si="27"/>
        <v>28524</v>
      </c>
      <c r="R141" s="22"/>
      <c r="S141" s="22"/>
      <c r="T141" s="70">
        <f t="shared" si="28"/>
        <v>0</v>
      </c>
      <c r="U141" s="22"/>
      <c r="V141" s="22"/>
      <c r="W141" s="70">
        <f t="shared" si="29"/>
        <v>0</v>
      </c>
      <c r="X141" s="22"/>
      <c r="Y141" s="22"/>
      <c r="Z141" s="70">
        <f t="shared" si="30"/>
        <v>0</v>
      </c>
      <c r="AA141" s="22"/>
      <c r="AB141" s="22"/>
      <c r="AC141" s="70">
        <f t="shared" si="31"/>
        <v>0</v>
      </c>
      <c r="AD141" s="22"/>
      <c r="AE141" s="22"/>
      <c r="AF141" s="70">
        <f t="shared" si="32"/>
        <v>0</v>
      </c>
      <c r="AG141" s="52">
        <f t="shared" si="33"/>
        <v>24546.1</v>
      </c>
    </row>
    <row r="142" spans="1:33" x14ac:dyDescent="0.2">
      <c r="A142" s="20" t="s">
        <v>148</v>
      </c>
      <c r="B142" s="21"/>
      <c r="C142" s="22">
        <v>15578</v>
      </c>
      <c r="D142" s="22">
        <v>89263</v>
      </c>
      <c r="E142" s="70">
        <f t="shared" si="23"/>
        <v>104841</v>
      </c>
      <c r="F142" s="22">
        <v>15578</v>
      </c>
      <c r="G142" s="22">
        <v>144448</v>
      </c>
      <c r="H142" s="70">
        <f t="shared" si="24"/>
        <v>160026</v>
      </c>
      <c r="I142" s="22">
        <v>15578</v>
      </c>
      <c r="J142" s="22">
        <v>89263</v>
      </c>
      <c r="K142" s="70">
        <f t="shared" si="25"/>
        <v>104841</v>
      </c>
      <c r="L142" s="22">
        <v>15578</v>
      </c>
      <c r="M142" s="22">
        <v>165138</v>
      </c>
      <c r="N142" s="70">
        <f t="shared" si="26"/>
        <v>180716</v>
      </c>
      <c r="O142" s="22">
        <v>15578</v>
      </c>
      <c r="P142" s="22">
        <v>89263</v>
      </c>
      <c r="Q142" s="70">
        <f t="shared" si="27"/>
        <v>104841</v>
      </c>
      <c r="R142" s="22"/>
      <c r="S142" s="22"/>
      <c r="T142" s="70">
        <f t="shared" si="28"/>
        <v>0</v>
      </c>
      <c r="U142" s="22"/>
      <c r="V142" s="22"/>
      <c r="W142" s="70">
        <f t="shared" si="29"/>
        <v>0</v>
      </c>
      <c r="X142" s="22"/>
      <c r="Y142" s="22"/>
      <c r="Z142" s="70">
        <f t="shared" si="30"/>
        <v>0</v>
      </c>
      <c r="AA142" s="22"/>
      <c r="AB142" s="22"/>
      <c r="AC142" s="70">
        <f t="shared" si="31"/>
        <v>0</v>
      </c>
      <c r="AD142" s="22"/>
      <c r="AE142" s="22"/>
      <c r="AF142" s="70">
        <f t="shared" si="32"/>
        <v>0</v>
      </c>
      <c r="AG142" s="52">
        <f t="shared" si="33"/>
        <v>65526.5</v>
      </c>
    </row>
    <row r="143" spans="1:33" x14ac:dyDescent="0.2">
      <c r="A143" s="20" t="s">
        <v>100</v>
      </c>
      <c r="B143" s="21"/>
      <c r="C143" s="44">
        <v>11979</v>
      </c>
      <c r="D143" s="44">
        <v>65783</v>
      </c>
      <c r="E143" s="70">
        <f t="shared" si="23"/>
        <v>77762</v>
      </c>
      <c r="F143" s="44">
        <v>11979</v>
      </c>
      <c r="G143" s="44">
        <v>110195</v>
      </c>
      <c r="H143" s="70">
        <f t="shared" si="24"/>
        <v>122174</v>
      </c>
      <c r="I143" s="44">
        <v>11979</v>
      </c>
      <c r="J143" s="44">
        <v>74022</v>
      </c>
      <c r="K143" s="70">
        <f t="shared" si="25"/>
        <v>86001</v>
      </c>
      <c r="L143" s="44">
        <v>11979</v>
      </c>
      <c r="M143" s="44">
        <v>133296</v>
      </c>
      <c r="N143" s="70">
        <f t="shared" si="26"/>
        <v>145275</v>
      </c>
      <c r="O143" s="44">
        <v>11979</v>
      </c>
      <c r="P143" s="44">
        <v>65783</v>
      </c>
      <c r="Q143" s="70">
        <f t="shared" si="27"/>
        <v>77762</v>
      </c>
      <c r="R143" s="22"/>
      <c r="S143" s="22"/>
      <c r="T143" s="70">
        <f t="shared" si="28"/>
        <v>0</v>
      </c>
      <c r="U143" s="22"/>
      <c r="V143" s="22"/>
      <c r="W143" s="70">
        <f t="shared" si="29"/>
        <v>0</v>
      </c>
      <c r="X143" s="22"/>
      <c r="Y143" s="22"/>
      <c r="Z143" s="70">
        <f t="shared" si="30"/>
        <v>0</v>
      </c>
      <c r="AA143" s="22"/>
      <c r="AB143" s="22"/>
      <c r="AC143" s="70">
        <f t="shared" si="31"/>
        <v>0</v>
      </c>
      <c r="AD143" s="22"/>
      <c r="AE143" s="22"/>
      <c r="AF143" s="70">
        <f t="shared" si="32"/>
        <v>0</v>
      </c>
      <c r="AG143" s="52">
        <f t="shared" si="33"/>
        <v>50897.4</v>
      </c>
    </row>
    <row r="144" spans="1:33" x14ac:dyDescent="0.2">
      <c r="A144" s="20" t="s">
        <v>100</v>
      </c>
      <c r="B144" s="21"/>
      <c r="C144" s="22">
        <v>11979</v>
      </c>
      <c r="D144" s="22">
        <v>65783</v>
      </c>
      <c r="E144" s="70">
        <f t="shared" si="23"/>
        <v>77762</v>
      </c>
      <c r="F144" s="22">
        <v>11979</v>
      </c>
      <c r="G144" s="22">
        <v>110195</v>
      </c>
      <c r="H144" s="70">
        <f t="shared" si="24"/>
        <v>122174</v>
      </c>
      <c r="I144" s="22">
        <v>11979</v>
      </c>
      <c r="J144" s="22">
        <v>65783</v>
      </c>
      <c r="K144" s="70">
        <f t="shared" si="25"/>
        <v>77762</v>
      </c>
      <c r="L144" s="22">
        <v>11979</v>
      </c>
      <c r="M144" s="22">
        <v>110195</v>
      </c>
      <c r="N144" s="70">
        <f t="shared" si="26"/>
        <v>122174</v>
      </c>
      <c r="O144" s="22">
        <v>11979</v>
      </c>
      <c r="P144" s="22">
        <v>65783</v>
      </c>
      <c r="Q144" s="70">
        <f t="shared" si="27"/>
        <v>77762</v>
      </c>
      <c r="R144" s="22"/>
      <c r="S144" s="22"/>
      <c r="T144" s="70">
        <f t="shared" si="28"/>
        <v>0</v>
      </c>
      <c r="U144" s="22"/>
      <c r="V144" s="22"/>
      <c r="W144" s="70">
        <f t="shared" si="29"/>
        <v>0</v>
      </c>
      <c r="X144" s="22"/>
      <c r="Y144" s="22"/>
      <c r="Z144" s="70">
        <f t="shared" si="30"/>
        <v>0</v>
      </c>
      <c r="AA144" s="22"/>
      <c r="AB144" s="22"/>
      <c r="AC144" s="70">
        <f t="shared" si="31"/>
        <v>0</v>
      </c>
      <c r="AD144" s="22"/>
      <c r="AE144" s="22"/>
      <c r="AF144" s="70">
        <f t="shared" si="32"/>
        <v>0</v>
      </c>
      <c r="AG144" s="52">
        <f t="shared" si="33"/>
        <v>47763.4</v>
      </c>
    </row>
    <row r="145" spans="1:33" x14ac:dyDescent="0.2">
      <c r="A145" s="20" t="s">
        <v>100</v>
      </c>
      <c r="B145" s="21"/>
      <c r="C145" s="22">
        <v>11979</v>
      </c>
      <c r="D145" s="22">
        <v>65783</v>
      </c>
      <c r="E145" s="70">
        <f t="shared" si="23"/>
        <v>77762</v>
      </c>
      <c r="F145" s="22">
        <v>11979</v>
      </c>
      <c r="G145" s="22">
        <v>110195</v>
      </c>
      <c r="H145" s="70">
        <f t="shared" si="24"/>
        <v>122174</v>
      </c>
      <c r="I145" s="22">
        <v>11979</v>
      </c>
      <c r="J145" s="22">
        <v>74022</v>
      </c>
      <c r="K145" s="70">
        <f t="shared" si="25"/>
        <v>86001</v>
      </c>
      <c r="L145" s="22">
        <v>11979</v>
      </c>
      <c r="M145" s="22">
        <v>133296</v>
      </c>
      <c r="N145" s="70">
        <f t="shared" si="26"/>
        <v>145275</v>
      </c>
      <c r="O145" s="22">
        <v>11979</v>
      </c>
      <c r="P145" s="22">
        <v>65783</v>
      </c>
      <c r="Q145" s="70">
        <f t="shared" si="27"/>
        <v>77762</v>
      </c>
      <c r="R145" s="22"/>
      <c r="S145" s="22"/>
      <c r="T145" s="70">
        <f t="shared" si="28"/>
        <v>0</v>
      </c>
      <c r="U145" s="22"/>
      <c r="V145" s="22"/>
      <c r="W145" s="70">
        <f t="shared" si="29"/>
        <v>0</v>
      </c>
      <c r="X145" s="22"/>
      <c r="Y145" s="22"/>
      <c r="Z145" s="70">
        <f t="shared" si="30"/>
        <v>0</v>
      </c>
      <c r="AA145" s="22"/>
      <c r="AB145" s="22"/>
      <c r="AC145" s="70">
        <f t="shared" si="31"/>
        <v>0</v>
      </c>
      <c r="AD145" s="22"/>
      <c r="AE145" s="22"/>
      <c r="AF145" s="70">
        <f t="shared" si="32"/>
        <v>0</v>
      </c>
      <c r="AG145" s="52">
        <f t="shared" si="33"/>
        <v>50897.4</v>
      </c>
    </row>
    <row r="146" spans="1:33" x14ac:dyDescent="0.2">
      <c r="A146" s="20" t="s">
        <v>100</v>
      </c>
      <c r="B146" s="21"/>
      <c r="C146" s="22">
        <v>11979</v>
      </c>
      <c r="D146" s="22">
        <v>65783</v>
      </c>
      <c r="E146" s="70">
        <f t="shared" si="23"/>
        <v>77762</v>
      </c>
      <c r="F146" s="22">
        <v>11979</v>
      </c>
      <c r="G146" s="22">
        <v>110195</v>
      </c>
      <c r="H146" s="70">
        <f t="shared" si="24"/>
        <v>122174</v>
      </c>
      <c r="I146" s="22">
        <v>11979</v>
      </c>
      <c r="J146" s="22">
        <v>74022</v>
      </c>
      <c r="K146" s="70">
        <f t="shared" si="25"/>
        <v>86001</v>
      </c>
      <c r="L146" s="22">
        <v>11979</v>
      </c>
      <c r="M146" s="22">
        <v>133296</v>
      </c>
      <c r="N146" s="70">
        <f t="shared" si="26"/>
        <v>145275</v>
      </c>
      <c r="O146" s="22">
        <v>11979</v>
      </c>
      <c r="P146" s="22">
        <v>65783</v>
      </c>
      <c r="Q146" s="70">
        <f t="shared" si="27"/>
        <v>77762</v>
      </c>
      <c r="R146" s="22"/>
      <c r="S146" s="22"/>
      <c r="T146" s="70">
        <f t="shared" si="28"/>
        <v>0</v>
      </c>
      <c r="U146" s="22"/>
      <c r="V146" s="22"/>
      <c r="W146" s="70">
        <f t="shared" si="29"/>
        <v>0</v>
      </c>
      <c r="X146" s="22"/>
      <c r="Y146" s="22"/>
      <c r="Z146" s="70">
        <f t="shared" si="30"/>
        <v>0</v>
      </c>
      <c r="AA146" s="22"/>
      <c r="AB146" s="22"/>
      <c r="AC146" s="70">
        <f t="shared" si="31"/>
        <v>0</v>
      </c>
      <c r="AD146" s="22"/>
      <c r="AE146" s="22"/>
      <c r="AF146" s="70">
        <f t="shared" si="32"/>
        <v>0</v>
      </c>
      <c r="AG146" s="52">
        <f t="shared" si="33"/>
        <v>50897.4</v>
      </c>
    </row>
    <row r="147" spans="1:33" x14ac:dyDescent="0.2">
      <c r="A147" s="20" t="s">
        <v>148</v>
      </c>
      <c r="B147" s="21"/>
      <c r="C147" s="44">
        <v>15578</v>
      </c>
      <c r="D147" s="44">
        <v>89263</v>
      </c>
      <c r="E147" s="70">
        <f t="shared" si="23"/>
        <v>104841</v>
      </c>
      <c r="F147" s="44">
        <v>15578</v>
      </c>
      <c r="G147" s="44">
        <v>144448</v>
      </c>
      <c r="H147" s="70">
        <f t="shared" si="24"/>
        <v>160026</v>
      </c>
      <c r="I147" s="44">
        <v>15578</v>
      </c>
      <c r="J147" s="44">
        <v>89263</v>
      </c>
      <c r="K147" s="70">
        <f t="shared" si="25"/>
        <v>104841</v>
      </c>
      <c r="L147" s="44">
        <v>15578</v>
      </c>
      <c r="M147" s="44">
        <v>165138</v>
      </c>
      <c r="N147" s="70">
        <f t="shared" si="26"/>
        <v>180716</v>
      </c>
      <c r="O147" s="44">
        <v>15578</v>
      </c>
      <c r="P147" s="44">
        <v>89263</v>
      </c>
      <c r="Q147" s="70">
        <f t="shared" si="27"/>
        <v>104841</v>
      </c>
      <c r="R147" s="22"/>
      <c r="S147" s="22"/>
      <c r="T147" s="70">
        <f t="shared" si="28"/>
        <v>0</v>
      </c>
      <c r="U147" s="22"/>
      <c r="V147" s="22"/>
      <c r="W147" s="70">
        <f t="shared" si="29"/>
        <v>0</v>
      </c>
      <c r="X147" s="22"/>
      <c r="Y147" s="22"/>
      <c r="Z147" s="70">
        <f t="shared" si="30"/>
        <v>0</v>
      </c>
      <c r="AA147" s="22"/>
      <c r="AB147" s="22"/>
      <c r="AC147" s="70">
        <f t="shared" si="31"/>
        <v>0</v>
      </c>
      <c r="AD147" s="22"/>
      <c r="AE147" s="22"/>
      <c r="AF147" s="70">
        <f t="shared" si="32"/>
        <v>0</v>
      </c>
      <c r="AG147" s="52">
        <f t="shared" si="33"/>
        <v>65526.5</v>
      </c>
    </row>
    <row r="148" spans="1:33" x14ac:dyDescent="0.2">
      <c r="A148" s="20" t="s">
        <v>168</v>
      </c>
      <c r="B148" s="21"/>
      <c r="C148" s="22">
        <v>14140</v>
      </c>
      <c r="D148" s="22">
        <v>99246</v>
      </c>
      <c r="E148" s="70">
        <f t="shared" si="23"/>
        <v>113386</v>
      </c>
      <c r="F148" s="22">
        <v>14140</v>
      </c>
      <c r="G148" s="22">
        <v>212926</v>
      </c>
      <c r="H148" s="70">
        <f t="shared" si="24"/>
        <v>227066</v>
      </c>
      <c r="I148" s="22">
        <v>14140</v>
      </c>
      <c r="J148" s="22">
        <v>128343.59999999999</v>
      </c>
      <c r="K148" s="70">
        <f t="shared" si="25"/>
        <v>142483.59999999998</v>
      </c>
      <c r="L148" s="22">
        <v>14140</v>
      </c>
      <c r="M148" s="22">
        <v>248179.4</v>
      </c>
      <c r="N148" s="70">
        <f t="shared" si="26"/>
        <v>262319.40000000002</v>
      </c>
      <c r="O148" s="22">
        <v>14140</v>
      </c>
      <c r="P148" s="22">
        <v>99246</v>
      </c>
      <c r="Q148" s="70">
        <f t="shared" si="27"/>
        <v>113386</v>
      </c>
      <c r="R148" s="22"/>
      <c r="S148" s="22"/>
      <c r="T148" s="70">
        <f t="shared" si="28"/>
        <v>0</v>
      </c>
      <c r="U148" s="22"/>
      <c r="V148" s="22"/>
      <c r="W148" s="70">
        <f t="shared" si="29"/>
        <v>0</v>
      </c>
      <c r="X148" s="22"/>
      <c r="Y148" s="22"/>
      <c r="Z148" s="70">
        <f t="shared" si="30"/>
        <v>0</v>
      </c>
      <c r="AA148" s="22"/>
      <c r="AB148" s="22"/>
      <c r="AC148" s="70">
        <f t="shared" si="31"/>
        <v>0</v>
      </c>
      <c r="AD148" s="22"/>
      <c r="AE148" s="22"/>
      <c r="AF148" s="70">
        <f t="shared" si="32"/>
        <v>0</v>
      </c>
      <c r="AG148" s="52">
        <f t="shared" si="33"/>
        <v>85864.1</v>
      </c>
    </row>
    <row r="149" spans="1:33" x14ac:dyDescent="0.2">
      <c r="A149" s="20" t="s">
        <v>88</v>
      </c>
      <c r="B149" s="21"/>
      <c r="C149" s="22">
        <v>3849</v>
      </c>
      <c r="D149" s="22"/>
      <c r="E149" s="70">
        <f t="shared" si="23"/>
        <v>3849</v>
      </c>
      <c r="F149" s="22">
        <v>13957</v>
      </c>
      <c r="G149" s="22"/>
      <c r="H149" s="70">
        <f t="shared" si="24"/>
        <v>13957</v>
      </c>
      <c r="I149" s="22">
        <v>13977</v>
      </c>
      <c r="J149" s="22"/>
      <c r="K149" s="70">
        <f t="shared" si="25"/>
        <v>13977</v>
      </c>
      <c r="L149" s="22">
        <v>13709</v>
      </c>
      <c r="M149" s="22"/>
      <c r="N149" s="70">
        <f t="shared" si="26"/>
        <v>13709</v>
      </c>
      <c r="O149" s="22">
        <v>3849</v>
      </c>
      <c r="P149" s="22"/>
      <c r="Q149" s="70">
        <f t="shared" si="27"/>
        <v>3849</v>
      </c>
      <c r="R149" s="22"/>
      <c r="S149" s="22"/>
      <c r="T149" s="70">
        <f t="shared" si="28"/>
        <v>0</v>
      </c>
      <c r="U149" s="22"/>
      <c r="V149" s="22"/>
      <c r="W149" s="70">
        <f t="shared" si="29"/>
        <v>0</v>
      </c>
      <c r="X149" s="22"/>
      <c r="Y149" s="22"/>
      <c r="Z149" s="70">
        <f t="shared" si="30"/>
        <v>0</v>
      </c>
      <c r="AA149" s="22"/>
      <c r="AB149" s="22"/>
      <c r="AC149" s="70">
        <f t="shared" si="31"/>
        <v>0</v>
      </c>
      <c r="AD149" s="22"/>
      <c r="AE149" s="22"/>
      <c r="AF149" s="70">
        <f t="shared" si="32"/>
        <v>0</v>
      </c>
      <c r="AG149" s="52">
        <f t="shared" si="33"/>
        <v>6578.8</v>
      </c>
    </row>
    <row r="150" spans="1:33" x14ac:dyDescent="0.2">
      <c r="A150" s="20" t="s">
        <v>96</v>
      </c>
      <c r="B150" s="21"/>
      <c r="C150" s="22">
        <v>5473</v>
      </c>
      <c r="D150" s="22"/>
      <c r="E150" s="70">
        <f t="shared" si="23"/>
        <v>5473</v>
      </c>
      <c r="F150" s="22">
        <v>19845</v>
      </c>
      <c r="G150" s="22"/>
      <c r="H150" s="70">
        <f t="shared" si="24"/>
        <v>19845</v>
      </c>
      <c r="I150" s="22">
        <v>19875</v>
      </c>
      <c r="J150" s="22"/>
      <c r="K150" s="70">
        <f t="shared" si="25"/>
        <v>19875</v>
      </c>
      <c r="L150" s="22">
        <v>19493</v>
      </c>
      <c r="M150" s="22"/>
      <c r="N150" s="70">
        <f t="shared" si="26"/>
        <v>19493</v>
      </c>
      <c r="O150" s="22">
        <v>5473</v>
      </c>
      <c r="P150" s="22"/>
      <c r="Q150" s="70">
        <f t="shared" si="27"/>
        <v>5473</v>
      </c>
      <c r="R150" s="22"/>
      <c r="S150" s="22"/>
      <c r="T150" s="70">
        <f t="shared" si="28"/>
        <v>0</v>
      </c>
      <c r="U150" s="22"/>
      <c r="V150" s="22"/>
      <c r="W150" s="70">
        <f t="shared" si="29"/>
        <v>0</v>
      </c>
      <c r="X150" s="22"/>
      <c r="Y150" s="22"/>
      <c r="Z150" s="70">
        <f t="shared" si="30"/>
        <v>0</v>
      </c>
      <c r="AA150" s="22"/>
      <c r="AB150" s="22"/>
      <c r="AC150" s="70">
        <f t="shared" si="31"/>
        <v>0</v>
      </c>
      <c r="AD150" s="22"/>
      <c r="AE150" s="22"/>
      <c r="AF150" s="70">
        <f t="shared" si="32"/>
        <v>0</v>
      </c>
      <c r="AG150" s="52">
        <f t="shared" si="33"/>
        <v>9354.5333333333328</v>
      </c>
    </row>
    <row r="151" spans="1:33" x14ac:dyDescent="0.2">
      <c r="A151" s="20" t="s">
        <v>48</v>
      </c>
      <c r="B151" s="21"/>
      <c r="C151" s="22">
        <v>581.48</v>
      </c>
      <c r="D151" s="22">
        <v>3642.52</v>
      </c>
      <c r="E151" s="70">
        <f t="shared" si="23"/>
        <v>4224</v>
      </c>
      <c r="F151" s="22">
        <v>581.48</v>
      </c>
      <c r="G151" s="22">
        <v>13325.15</v>
      </c>
      <c r="H151" s="70">
        <f t="shared" si="24"/>
        <v>13906.63</v>
      </c>
      <c r="I151" s="22">
        <v>581.48</v>
      </c>
      <c r="J151" s="22">
        <v>7340.51</v>
      </c>
      <c r="K151" s="70">
        <f t="shared" si="25"/>
        <v>7921.99</v>
      </c>
      <c r="L151" s="22">
        <v>581.48</v>
      </c>
      <c r="M151" s="22">
        <v>13325.15</v>
      </c>
      <c r="N151" s="70">
        <f t="shared" si="26"/>
        <v>13906.63</v>
      </c>
      <c r="O151" s="22">
        <v>581.48</v>
      </c>
      <c r="P151" s="22">
        <v>3642.52</v>
      </c>
      <c r="Q151" s="70">
        <f t="shared" si="27"/>
        <v>4224</v>
      </c>
      <c r="R151" s="22"/>
      <c r="S151" s="22"/>
      <c r="T151" s="70">
        <f t="shared" si="28"/>
        <v>0</v>
      </c>
      <c r="U151" s="22"/>
      <c r="V151" s="22"/>
      <c r="W151" s="70">
        <f t="shared" si="29"/>
        <v>0</v>
      </c>
      <c r="X151" s="22"/>
      <c r="Y151" s="22"/>
      <c r="Z151" s="70">
        <f t="shared" si="30"/>
        <v>0</v>
      </c>
      <c r="AA151" s="22"/>
      <c r="AB151" s="22"/>
      <c r="AC151" s="70">
        <f t="shared" si="31"/>
        <v>0</v>
      </c>
      <c r="AD151" s="22"/>
      <c r="AE151" s="22"/>
      <c r="AF151" s="70">
        <f t="shared" si="32"/>
        <v>0</v>
      </c>
      <c r="AG151" s="52">
        <f t="shared" si="33"/>
        <v>4418.3249999999998</v>
      </c>
    </row>
    <row r="152" spans="1:33" x14ac:dyDescent="0.2">
      <c r="A152" s="20" t="s">
        <v>386</v>
      </c>
      <c r="B152" s="21"/>
      <c r="C152" s="22">
        <v>480.9</v>
      </c>
      <c r="D152" s="22">
        <v>5407.62</v>
      </c>
      <c r="E152" s="70">
        <f t="shared" si="23"/>
        <v>5888.5199999999995</v>
      </c>
      <c r="F152" s="22">
        <v>480.9</v>
      </c>
      <c r="G152" s="22">
        <v>10829.67</v>
      </c>
      <c r="H152" s="70">
        <f t="shared" si="24"/>
        <v>11310.57</v>
      </c>
      <c r="I152" s="22">
        <v>480.9</v>
      </c>
      <c r="J152" s="22">
        <v>62717.64</v>
      </c>
      <c r="K152" s="70">
        <f t="shared" si="25"/>
        <v>63198.54</v>
      </c>
      <c r="L152" s="22">
        <v>480.9</v>
      </c>
      <c r="M152" s="22">
        <v>10829.67</v>
      </c>
      <c r="N152" s="70">
        <f t="shared" si="26"/>
        <v>11310.57</v>
      </c>
      <c r="O152" s="22">
        <v>480.9</v>
      </c>
      <c r="P152" s="22">
        <v>5407.62</v>
      </c>
      <c r="Q152" s="70">
        <f t="shared" si="27"/>
        <v>5888.5199999999995</v>
      </c>
      <c r="R152" s="22">
        <v>480.9</v>
      </c>
      <c r="S152" s="22">
        <v>68139.69</v>
      </c>
      <c r="T152" s="70">
        <f t="shared" si="28"/>
        <v>68620.59</v>
      </c>
      <c r="U152" s="22">
        <v>480.9</v>
      </c>
      <c r="V152" s="22">
        <v>5407.62</v>
      </c>
      <c r="W152" s="70">
        <f t="shared" si="29"/>
        <v>5888.5199999999995</v>
      </c>
      <c r="X152" s="22">
        <v>480.9</v>
      </c>
      <c r="Y152" s="22">
        <v>10829.67</v>
      </c>
      <c r="Z152" s="70">
        <f t="shared" si="30"/>
        <v>11310.57</v>
      </c>
      <c r="AA152" s="22">
        <v>480.9</v>
      </c>
      <c r="AB152" s="22">
        <v>62717.64</v>
      </c>
      <c r="AC152" s="70">
        <f t="shared" si="31"/>
        <v>63198.54</v>
      </c>
      <c r="AD152" s="22">
        <v>480.9</v>
      </c>
      <c r="AE152" s="22">
        <v>10829.67</v>
      </c>
      <c r="AF152" s="70">
        <f t="shared" si="32"/>
        <v>11310.57</v>
      </c>
      <c r="AG152" s="52">
        <f t="shared" si="33"/>
        <v>17195.034000000003</v>
      </c>
    </row>
    <row r="153" spans="1:33" ht="25.5" customHeight="1" x14ac:dyDescent="0.2">
      <c r="A153" s="20" t="s">
        <v>46</v>
      </c>
      <c r="B153" s="21"/>
      <c r="C153" s="22">
        <v>320.77999999999997</v>
      </c>
      <c r="D153" s="22">
        <v>24248.469999999998</v>
      </c>
      <c r="E153" s="70">
        <f t="shared" si="23"/>
        <v>24569.249999999996</v>
      </c>
      <c r="F153" s="22">
        <v>320.77999999999997</v>
      </c>
      <c r="G153" s="22">
        <v>38722.47</v>
      </c>
      <c r="H153" s="70">
        <f t="shared" si="24"/>
        <v>39043.25</v>
      </c>
      <c r="I153" s="22">
        <v>320.77999999999997</v>
      </c>
      <c r="J153" s="22">
        <v>24248.469999999998</v>
      </c>
      <c r="K153" s="70">
        <f t="shared" si="25"/>
        <v>24569.249999999996</v>
      </c>
      <c r="L153" s="22">
        <v>320.77999999999997</v>
      </c>
      <c r="M153" s="22">
        <v>38722.47</v>
      </c>
      <c r="N153" s="70">
        <f t="shared" si="26"/>
        <v>39043.25</v>
      </c>
      <c r="O153" s="22">
        <v>320.77999999999997</v>
      </c>
      <c r="P153" s="22">
        <v>24248.469999999998</v>
      </c>
      <c r="Q153" s="70">
        <f t="shared" si="27"/>
        <v>24569.249999999996</v>
      </c>
      <c r="R153" s="22"/>
      <c r="S153" s="22"/>
      <c r="T153" s="70">
        <f t="shared" si="28"/>
        <v>0</v>
      </c>
      <c r="U153" s="22"/>
      <c r="V153" s="22"/>
      <c r="W153" s="70">
        <f t="shared" si="29"/>
        <v>0</v>
      </c>
      <c r="X153" s="22"/>
      <c r="Y153" s="22"/>
      <c r="Z153" s="70">
        <f t="shared" si="30"/>
        <v>0</v>
      </c>
      <c r="AA153" s="22"/>
      <c r="AB153" s="22"/>
      <c r="AC153" s="70">
        <f t="shared" si="31"/>
        <v>0</v>
      </c>
      <c r="AD153" s="22"/>
      <c r="AE153" s="22"/>
      <c r="AF153" s="70">
        <f t="shared" si="32"/>
        <v>0</v>
      </c>
      <c r="AG153" s="52">
        <f t="shared" si="33"/>
        <v>15179.424999999999</v>
      </c>
    </row>
    <row r="154" spans="1:33" x14ac:dyDescent="0.2">
      <c r="A154" s="20" t="s">
        <v>143</v>
      </c>
      <c r="B154" s="21"/>
      <c r="C154" s="22">
        <v>153</v>
      </c>
      <c r="D154" s="22">
        <v>9074</v>
      </c>
      <c r="E154" s="70">
        <f t="shared" si="23"/>
        <v>9227</v>
      </c>
      <c r="F154" s="22">
        <v>153</v>
      </c>
      <c r="G154" s="22">
        <v>31279</v>
      </c>
      <c r="H154" s="70">
        <f t="shared" si="24"/>
        <v>31432</v>
      </c>
      <c r="I154" s="22">
        <v>153</v>
      </c>
      <c r="J154" s="22">
        <v>9074</v>
      </c>
      <c r="K154" s="70">
        <f t="shared" si="25"/>
        <v>9227</v>
      </c>
      <c r="L154" s="22">
        <v>153</v>
      </c>
      <c r="M154" s="22">
        <v>31279</v>
      </c>
      <c r="N154" s="70">
        <f t="shared" si="26"/>
        <v>31432</v>
      </c>
      <c r="O154" s="22">
        <v>153</v>
      </c>
      <c r="P154" s="22">
        <v>9074</v>
      </c>
      <c r="Q154" s="70">
        <f t="shared" si="27"/>
        <v>9227</v>
      </c>
      <c r="R154" s="22"/>
      <c r="S154" s="22"/>
      <c r="T154" s="70">
        <f t="shared" si="28"/>
        <v>0</v>
      </c>
      <c r="U154" s="22"/>
      <c r="V154" s="22"/>
      <c r="W154" s="70">
        <f t="shared" si="29"/>
        <v>0</v>
      </c>
      <c r="X154" s="22"/>
      <c r="Y154" s="22"/>
      <c r="Z154" s="70">
        <f t="shared" si="30"/>
        <v>0</v>
      </c>
      <c r="AA154" s="22"/>
      <c r="AB154" s="22"/>
      <c r="AC154" s="70">
        <f t="shared" si="31"/>
        <v>0</v>
      </c>
      <c r="AD154" s="22"/>
      <c r="AE154" s="22"/>
      <c r="AF154" s="70">
        <f t="shared" si="32"/>
        <v>0</v>
      </c>
      <c r="AG154" s="52">
        <f t="shared" si="33"/>
        <v>9054.5</v>
      </c>
    </row>
    <row r="155" spans="1:33" x14ac:dyDescent="0.2">
      <c r="A155" s="20" t="s">
        <v>157</v>
      </c>
      <c r="B155" s="21"/>
      <c r="C155" s="22"/>
      <c r="D155" s="22">
        <v>9537</v>
      </c>
      <c r="E155" s="70">
        <f t="shared" si="23"/>
        <v>9537</v>
      </c>
      <c r="F155" s="22"/>
      <c r="G155" s="22">
        <v>25299</v>
      </c>
      <c r="H155" s="70">
        <f t="shared" si="24"/>
        <v>25299</v>
      </c>
      <c r="I155" s="22"/>
      <c r="J155" s="22">
        <v>9537</v>
      </c>
      <c r="K155" s="70">
        <f t="shared" si="25"/>
        <v>9537</v>
      </c>
      <c r="L155" s="22"/>
      <c r="M155" s="22">
        <v>25299</v>
      </c>
      <c r="N155" s="70">
        <f t="shared" si="26"/>
        <v>25299</v>
      </c>
      <c r="O155" s="22"/>
      <c r="P155" s="22">
        <v>9537</v>
      </c>
      <c r="Q155" s="70">
        <f t="shared" si="27"/>
        <v>9537</v>
      </c>
      <c r="R155" s="22"/>
      <c r="S155" s="22"/>
      <c r="T155" s="70">
        <f t="shared" si="28"/>
        <v>0</v>
      </c>
      <c r="U155" s="22"/>
      <c r="V155" s="22"/>
      <c r="W155" s="70">
        <f t="shared" si="29"/>
        <v>0</v>
      </c>
      <c r="X155" s="22"/>
      <c r="Y155" s="22"/>
      <c r="Z155" s="70">
        <f t="shared" si="30"/>
        <v>0</v>
      </c>
      <c r="AA155" s="22"/>
      <c r="AB155" s="22"/>
      <c r="AC155" s="70">
        <f t="shared" si="31"/>
        <v>0</v>
      </c>
      <c r="AD155" s="22"/>
      <c r="AE155" s="22"/>
      <c r="AF155" s="70">
        <f t="shared" si="32"/>
        <v>0</v>
      </c>
      <c r="AG155" s="52">
        <f t="shared" si="33"/>
        <v>10561.2</v>
      </c>
    </row>
    <row r="156" spans="1:33" x14ac:dyDescent="0.2">
      <c r="A156" s="20" t="s">
        <v>157</v>
      </c>
      <c r="B156" s="21"/>
      <c r="C156" s="22">
        <v>125</v>
      </c>
      <c r="D156" s="22">
        <v>9537</v>
      </c>
      <c r="E156" s="70">
        <f t="shared" si="23"/>
        <v>9662</v>
      </c>
      <c r="F156" s="22">
        <v>125</v>
      </c>
      <c r="G156" s="22">
        <v>25299</v>
      </c>
      <c r="H156" s="70">
        <f t="shared" si="24"/>
        <v>25424</v>
      </c>
      <c r="I156" s="22">
        <v>125</v>
      </c>
      <c r="J156" s="22">
        <v>9537</v>
      </c>
      <c r="K156" s="70">
        <f t="shared" si="25"/>
        <v>9662</v>
      </c>
      <c r="L156" s="22">
        <v>125</v>
      </c>
      <c r="M156" s="22">
        <v>25299</v>
      </c>
      <c r="N156" s="70">
        <f t="shared" si="26"/>
        <v>25424</v>
      </c>
      <c r="O156" s="22">
        <v>125</v>
      </c>
      <c r="P156" s="22">
        <v>9537</v>
      </c>
      <c r="Q156" s="70">
        <f t="shared" si="27"/>
        <v>9662</v>
      </c>
      <c r="R156" s="22"/>
      <c r="S156" s="22"/>
      <c r="T156" s="70">
        <f t="shared" si="28"/>
        <v>0</v>
      </c>
      <c r="U156" s="22"/>
      <c r="V156" s="22"/>
      <c r="W156" s="70">
        <f t="shared" si="29"/>
        <v>0</v>
      </c>
      <c r="X156" s="22"/>
      <c r="Y156" s="22"/>
      <c r="Z156" s="70">
        <f t="shared" si="30"/>
        <v>0</v>
      </c>
      <c r="AA156" s="22"/>
      <c r="AB156" s="22"/>
      <c r="AC156" s="70">
        <f t="shared" si="31"/>
        <v>0</v>
      </c>
      <c r="AD156" s="22"/>
      <c r="AE156" s="22"/>
      <c r="AF156" s="70">
        <f t="shared" si="32"/>
        <v>0</v>
      </c>
      <c r="AG156" s="52">
        <f t="shared" si="33"/>
        <v>7983.4</v>
      </c>
    </row>
    <row r="157" spans="1:33" x14ac:dyDescent="0.2">
      <c r="A157" s="20" t="s">
        <v>442</v>
      </c>
      <c r="B157" s="21"/>
      <c r="C157" s="22">
        <v>153</v>
      </c>
      <c r="D157" s="22">
        <v>9074</v>
      </c>
      <c r="E157" s="70">
        <f t="shared" si="23"/>
        <v>9227</v>
      </c>
      <c r="F157" s="22">
        <v>153</v>
      </c>
      <c r="G157" s="22">
        <v>31279</v>
      </c>
      <c r="H157" s="70">
        <f t="shared" si="24"/>
        <v>31432</v>
      </c>
      <c r="I157" s="22">
        <v>153</v>
      </c>
      <c r="J157" s="22">
        <v>9074</v>
      </c>
      <c r="K157" s="70">
        <f t="shared" si="25"/>
        <v>9227</v>
      </c>
      <c r="L157" s="22">
        <v>153</v>
      </c>
      <c r="M157" s="22">
        <v>31279</v>
      </c>
      <c r="N157" s="70">
        <f t="shared" si="26"/>
        <v>31432</v>
      </c>
      <c r="O157" s="22">
        <v>153</v>
      </c>
      <c r="P157" s="22">
        <v>9074</v>
      </c>
      <c r="Q157" s="70">
        <f t="shared" si="27"/>
        <v>9227</v>
      </c>
      <c r="R157" s="22"/>
      <c r="S157" s="22"/>
      <c r="T157" s="70">
        <f t="shared" si="28"/>
        <v>0</v>
      </c>
      <c r="U157" s="22"/>
      <c r="V157" s="22"/>
      <c r="W157" s="70">
        <f t="shared" si="29"/>
        <v>0</v>
      </c>
      <c r="X157" s="22"/>
      <c r="Y157" s="22"/>
      <c r="Z157" s="70">
        <f t="shared" si="30"/>
        <v>0</v>
      </c>
      <c r="AA157" s="22"/>
      <c r="AB157" s="22"/>
      <c r="AC157" s="70">
        <f t="shared" si="31"/>
        <v>0</v>
      </c>
      <c r="AD157" s="22"/>
      <c r="AE157" s="22"/>
      <c r="AF157" s="70">
        <f t="shared" si="32"/>
        <v>0</v>
      </c>
      <c r="AG157" s="52">
        <f t="shared" si="33"/>
        <v>9054.5</v>
      </c>
    </row>
    <row r="158" spans="1:33" x14ac:dyDescent="0.2">
      <c r="A158" s="20" t="s">
        <v>253</v>
      </c>
      <c r="B158" s="21"/>
      <c r="C158" s="22">
        <v>153</v>
      </c>
      <c r="D158" s="22">
        <v>9074</v>
      </c>
      <c r="E158" s="70">
        <f t="shared" si="23"/>
        <v>9227</v>
      </c>
      <c r="F158" s="22">
        <v>153</v>
      </c>
      <c r="G158" s="22">
        <v>31279</v>
      </c>
      <c r="H158" s="70">
        <f t="shared" si="24"/>
        <v>31432</v>
      </c>
      <c r="I158" s="22">
        <v>153</v>
      </c>
      <c r="J158" s="22">
        <v>9074</v>
      </c>
      <c r="K158" s="70">
        <f t="shared" si="25"/>
        <v>9227</v>
      </c>
      <c r="L158" s="22">
        <v>153</v>
      </c>
      <c r="M158" s="22">
        <v>31279</v>
      </c>
      <c r="N158" s="70">
        <f t="shared" si="26"/>
        <v>31432</v>
      </c>
      <c r="O158" s="22">
        <v>153</v>
      </c>
      <c r="P158" s="22">
        <v>9074</v>
      </c>
      <c r="Q158" s="70">
        <f t="shared" si="27"/>
        <v>9227</v>
      </c>
      <c r="R158" s="22"/>
      <c r="S158" s="22"/>
      <c r="T158" s="70">
        <f t="shared" si="28"/>
        <v>0</v>
      </c>
      <c r="U158" s="22"/>
      <c r="V158" s="22"/>
      <c r="W158" s="70">
        <f t="shared" si="29"/>
        <v>0</v>
      </c>
      <c r="X158" s="22"/>
      <c r="Y158" s="22"/>
      <c r="Z158" s="70">
        <f t="shared" si="30"/>
        <v>0</v>
      </c>
      <c r="AA158" s="22"/>
      <c r="AB158" s="22"/>
      <c r="AC158" s="70">
        <f t="shared" si="31"/>
        <v>0</v>
      </c>
      <c r="AD158" s="22"/>
      <c r="AE158" s="22"/>
      <c r="AF158" s="70">
        <f t="shared" si="32"/>
        <v>0</v>
      </c>
      <c r="AG158" s="52">
        <f t="shared" si="33"/>
        <v>9054.5</v>
      </c>
    </row>
    <row r="159" spans="1:33" x14ac:dyDescent="0.2">
      <c r="A159" s="20" t="s">
        <v>269</v>
      </c>
      <c r="B159" s="21"/>
      <c r="C159" s="22"/>
      <c r="D159" s="22">
        <v>9074</v>
      </c>
      <c r="E159" s="70">
        <f t="shared" si="23"/>
        <v>9074</v>
      </c>
      <c r="F159" s="22"/>
      <c r="G159" s="22">
        <v>31279</v>
      </c>
      <c r="H159" s="70">
        <f t="shared" si="24"/>
        <v>31279</v>
      </c>
      <c r="I159" s="22"/>
      <c r="J159" s="22">
        <v>9074</v>
      </c>
      <c r="K159" s="70">
        <f t="shared" si="25"/>
        <v>9074</v>
      </c>
      <c r="L159" s="22"/>
      <c r="M159" s="22">
        <v>31279</v>
      </c>
      <c r="N159" s="70">
        <f t="shared" si="26"/>
        <v>31279</v>
      </c>
      <c r="O159" s="22"/>
      <c r="P159" s="22">
        <v>9074</v>
      </c>
      <c r="Q159" s="70">
        <f t="shared" si="27"/>
        <v>9074</v>
      </c>
      <c r="R159" s="22"/>
      <c r="S159" s="22"/>
      <c r="T159" s="70">
        <f t="shared" si="28"/>
        <v>0</v>
      </c>
      <c r="U159" s="22"/>
      <c r="V159" s="22"/>
      <c r="W159" s="70">
        <f t="shared" si="29"/>
        <v>0</v>
      </c>
      <c r="X159" s="22"/>
      <c r="Y159" s="22"/>
      <c r="Z159" s="70">
        <f t="shared" si="30"/>
        <v>0</v>
      </c>
      <c r="AA159" s="22"/>
      <c r="AB159" s="22"/>
      <c r="AC159" s="70">
        <f t="shared" si="31"/>
        <v>0</v>
      </c>
      <c r="AD159" s="22"/>
      <c r="AE159" s="22"/>
      <c r="AF159" s="70">
        <f t="shared" si="32"/>
        <v>0</v>
      </c>
      <c r="AG159" s="52">
        <f t="shared" si="33"/>
        <v>11970.666666666666</v>
      </c>
    </row>
    <row r="160" spans="1:33" x14ac:dyDescent="0.2">
      <c r="A160" s="20" t="s">
        <v>279</v>
      </c>
      <c r="B160" s="21"/>
      <c r="C160" s="22">
        <v>125</v>
      </c>
      <c r="D160" s="22">
        <v>9537</v>
      </c>
      <c r="E160" s="70">
        <f t="shared" si="23"/>
        <v>9662</v>
      </c>
      <c r="F160" s="22">
        <v>125</v>
      </c>
      <c r="G160" s="22">
        <v>25299</v>
      </c>
      <c r="H160" s="70">
        <f t="shared" si="24"/>
        <v>25424</v>
      </c>
      <c r="I160" s="22">
        <v>125</v>
      </c>
      <c r="J160" s="22">
        <v>9537</v>
      </c>
      <c r="K160" s="70">
        <f t="shared" si="25"/>
        <v>9662</v>
      </c>
      <c r="L160" s="22">
        <v>125</v>
      </c>
      <c r="M160" s="22">
        <v>25299</v>
      </c>
      <c r="N160" s="70">
        <f t="shared" si="26"/>
        <v>25424</v>
      </c>
      <c r="O160" s="22">
        <v>125</v>
      </c>
      <c r="P160" s="22">
        <v>9537</v>
      </c>
      <c r="Q160" s="70">
        <f t="shared" si="27"/>
        <v>9662</v>
      </c>
      <c r="R160" s="22"/>
      <c r="S160" s="22"/>
      <c r="T160" s="70">
        <f t="shared" si="28"/>
        <v>0</v>
      </c>
      <c r="U160" s="22"/>
      <c r="V160" s="22"/>
      <c r="W160" s="70">
        <f t="shared" si="29"/>
        <v>0</v>
      </c>
      <c r="X160" s="22"/>
      <c r="Y160" s="22"/>
      <c r="Z160" s="70">
        <f t="shared" si="30"/>
        <v>0</v>
      </c>
      <c r="AA160" s="22"/>
      <c r="AB160" s="22"/>
      <c r="AC160" s="70">
        <f t="shared" si="31"/>
        <v>0</v>
      </c>
      <c r="AD160" s="22"/>
      <c r="AE160" s="22"/>
      <c r="AF160" s="70">
        <f t="shared" si="32"/>
        <v>0</v>
      </c>
      <c r="AG160" s="52">
        <f t="shared" si="33"/>
        <v>7983.4</v>
      </c>
    </row>
    <row r="161" spans="1:33" x14ac:dyDescent="0.2">
      <c r="A161" s="20" t="s">
        <v>269</v>
      </c>
      <c r="B161" s="21"/>
      <c r="C161" s="22"/>
      <c r="D161" s="22">
        <v>9074</v>
      </c>
      <c r="E161" s="70">
        <f t="shared" si="23"/>
        <v>9074</v>
      </c>
      <c r="F161" s="22"/>
      <c r="G161" s="22"/>
      <c r="H161" s="70">
        <f t="shared" si="24"/>
        <v>0</v>
      </c>
      <c r="I161" s="22"/>
      <c r="J161" s="22">
        <v>31279</v>
      </c>
      <c r="K161" s="70">
        <f t="shared" si="25"/>
        <v>31279</v>
      </c>
      <c r="L161" s="22"/>
      <c r="M161" s="22"/>
      <c r="N161" s="70">
        <f t="shared" si="26"/>
        <v>0</v>
      </c>
      <c r="O161" s="22"/>
      <c r="P161" s="22">
        <v>9074</v>
      </c>
      <c r="Q161" s="70">
        <f t="shared" si="27"/>
        <v>9074</v>
      </c>
      <c r="R161" s="22"/>
      <c r="S161" s="22"/>
      <c r="T161" s="70">
        <f t="shared" si="28"/>
        <v>0</v>
      </c>
      <c r="U161" s="22"/>
      <c r="V161" s="22"/>
      <c r="W161" s="70">
        <f t="shared" si="29"/>
        <v>0</v>
      </c>
      <c r="X161" s="22"/>
      <c r="Y161" s="22"/>
      <c r="Z161" s="70">
        <f t="shared" si="30"/>
        <v>0</v>
      </c>
      <c r="AA161" s="22"/>
      <c r="AB161" s="22"/>
      <c r="AC161" s="70">
        <f t="shared" si="31"/>
        <v>0</v>
      </c>
      <c r="AD161" s="22"/>
      <c r="AE161" s="22"/>
      <c r="AF161" s="70">
        <f t="shared" si="32"/>
        <v>0</v>
      </c>
      <c r="AG161" s="52">
        <f t="shared" si="33"/>
        <v>7604.1538461538457</v>
      </c>
    </row>
    <row r="162" spans="1:33" x14ac:dyDescent="0.2">
      <c r="A162" s="20" t="s">
        <v>253</v>
      </c>
      <c r="B162" s="21"/>
      <c r="C162" s="22">
        <v>153</v>
      </c>
      <c r="D162" s="22">
        <v>9074</v>
      </c>
      <c r="E162" s="70">
        <f t="shared" si="23"/>
        <v>9227</v>
      </c>
      <c r="F162" s="22">
        <v>153</v>
      </c>
      <c r="G162" s="22">
        <v>31279</v>
      </c>
      <c r="H162" s="70">
        <f t="shared" si="24"/>
        <v>31432</v>
      </c>
      <c r="I162" s="22">
        <v>153</v>
      </c>
      <c r="J162" s="22">
        <v>9074</v>
      </c>
      <c r="K162" s="70">
        <f t="shared" si="25"/>
        <v>9227</v>
      </c>
      <c r="L162" s="22">
        <v>153</v>
      </c>
      <c r="M162" s="22">
        <v>31279</v>
      </c>
      <c r="N162" s="70">
        <f t="shared" si="26"/>
        <v>31432</v>
      </c>
      <c r="O162" s="22">
        <v>153</v>
      </c>
      <c r="P162" s="22">
        <v>9074</v>
      </c>
      <c r="Q162" s="70">
        <f t="shared" si="27"/>
        <v>9227</v>
      </c>
      <c r="R162" s="22"/>
      <c r="S162" s="22"/>
      <c r="T162" s="70">
        <f t="shared" si="28"/>
        <v>0</v>
      </c>
      <c r="U162" s="22"/>
      <c r="V162" s="22"/>
      <c r="W162" s="70">
        <f t="shared" si="29"/>
        <v>0</v>
      </c>
      <c r="X162" s="22"/>
      <c r="Y162" s="22"/>
      <c r="Z162" s="70">
        <f t="shared" si="30"/>
        <v>0</v>
      </c>
      <c r="AA162" s="22"/>
      <c r="AB162" s="22"/>
      <c r="AC162" s="70">
        <f t="shared" si="31"/>
        <v>0</v>
      </c>
      <c r="AD162" s="22"/>
      <c r="AE162" s="22"/>
      <c r="AF162" s="70">
        <f t="shared" si="32"/>
        <v>0</v>
      </c>
      <c r="AG162" s="52">
        <f t="shared" si="33"/>
        <v>9054.5</v>
      </c>
    </row>
    <row r="163" spans="1:33" x14ac:dyDescent="0.2">
      <c r="A163" s="20" t="s">
        <v>269</v>
      </c>
      <c r="B163" s="21"/>
      <c r="C163" s="22"/>
      <c r="D163" s="22">
        <v>7074</v>
      </c>
      <c r="E163" s="70">
        <f t="shared" si="23"/>
        <v>7074</v>
      </c>
      <c r="F163" s="22"/>
      <c r="G163" s="22">
        <v>28179</v>
      </c>
      <c r="H163" s="70">
        <f t="shared" si="24"/>
        <v>28179</v>
      </c>
      <c r="I163" s="22"/>
      <c r="J163" s="22">
        <v>7074</v>
      </c>
      <c r="K163" s="70">
        <f t="shared" si="25"/>
        <v>7074</v>
      </c>
      <c r="L163" s="22"/>
      <c r="M163" s="22">
        <v>28179</v>
      </c>
      <c r="N163" s="70">
        <f t="shared" si="26"/>
        <v>28179</v>
      </c>
      <c r="O163" s="22"/>
      <c r="P163" s="22">
        <v>7074</v>
      </c>
      <c r="Q163" s="70">
        <f t="shared" si="27"/>
        <v>7074</v>
      </c>
      <c r="R163" s="22"/>
      <c r="S163" s="22"/>
      <c r="T163" s="70">
        <f t="shared" si="28"/>
        <v>0</v>
      </c>
      <c r="U163" s="22"/>
      <c r="V163" s="22"/>
      <c r="W163" s="70">
        <f t="shared" si="29"/>
        <v>0</v>
      </c>
      <c r="X163" s="22"/>
      <c r="Y163" s="22"/>
      <c r="Z163" s="70">
        <f t="shared" si="30"/>
        <v>0</v>
      </c>
      <c r="AA163" s="22"/>
      <c r="AB163" s="22"/>
      <c r="AC163" s="70">
        <f t="shared" si="31"/>
        <v>0</v>
      </c>
      <c r="AD163" s="22"/>
      <c r="AE163" s="22"/>
      <c r="AF163" s="70">
        <f t="shared" si="32"/>
        <v>0</v>
      </c>
      <c r="AG163" s="52">
        <f t="shared" si="33"/>
        <v>10344</v>
      </c>
    </row>
    <row r="164" spans="1:33" x14ac:dyDescent="0.2">
      <c r="A164" s="20" t="s">
        <v>375</v>
      </c>
      <c r="B164" s="21"/>
      <c r="C164" s="22">
        <v>14513.15</v>
      </c>
      <c r="D164" s="22">
        <v>11787.45</v>
      </c>
      <c r="E164" s="70">
        <f t="shared" si="23"/>
        <v>26300.6</v>
      </c>
      <c r="F164" s="22">
        <v>6599.58</v>
      </c>
      <c r="G164" s="22">
        <v>21725.93</v>
      </c>
      <c r="H164" s="70">
        <f t="shared" si="24"/>
        <v>28325.510000000002</v>
      </c>
      <c r="I164" s="22">
        <v>14513.15</v>
      </c>
      <c r="J164" s="22">
        <v>21725.93</v>
      </c>
      <c r="K164" s="70">
        <f t="shared" si="25"/>
        <v>36239.08</v>
      </c>
      <c r="L164" s="22">
        <v>14513.15</v>
      </c>
      <c r="M164" s="22">
        <v>21725.93</v>
      </c>
      <c r="N164" s="70">
        <f t="shared" si="26"/>
        <v>36239.08</v>
      </c>
      <c r="O164" s="22">
        <v>14513.15</v>
      </c>
      <c r="P164" s="22">
        <v>21725.93</v>
      </c>
      <c r="Q164" s="70">
        <f t="shared" si="27"/>
        <v>36239.08</v>
      </c>
      <c r="R164" s="22">
        <v>14513.15</v>
      </c>
      <c r="S164" s="22">
        <v>21725.93</v>
      </c>
      <c r="T164" s="70">
        <f t="shared" si="28"/>
        <v>36239.08</v>
      </c>
      <c r="U164" s="22">
        <v>14513.15</v>
      </c>
      <c r="V164" s="22">
        <v>21725.93</v>
      </c>
      <c r="W164" s="70">
        <f t="shared" si="29"/>
        <v>36239.08</v>
      </c>
      <c r="X164" s="22">
        <v>14513.15</v>
      </c>
      <c r="Y164" s="22">
        <v>21725.93</v>
      </c>
      <c r="Z164" s="70">
        <f t="shared" si="30"/>
        <v>36239.08</v>
      </c>
      <c r="AA164" s="22">
        <v>14513.15</v>
      </c>
      <c r="AB164" s="22">
        <v>21725.93</v>
      </c>
      <c r="AC164" s="70">
        <f t="shared" si="31"/>
        <v>36239.08</v>
      </c>
      <c r="AD164" s="22">
        <v>14513.15</v>
      </c>
      <c r="AE164" s="22">
        <v>21725.93</v>
      </c>
      <c r="AF164" s="70">
        <f t="shared" si="32"/>
        <v>36239.08</v>
      </c>
      <c r="AG164" s="52">
        <f t="shared" si="33"/>
        <v>22969.250000000004</v>
      </c>
    </row>
    <row r="165" spans="1:33" x14ac:dyDescent="0.2">
      <c r="A165" s="20" t="s">
        <v>378</v>
      </c>
      <c r="B165" s="21"/>
      <c r="C165" s="22">
        <v>156.81</v>
      </c>
      <c r="D165" s="22">
        <v>12400.64</v>
      </c>
      <c r="E165" s="70">
        <f t="shared" si="23"/>
        <v>12557.449999999999</v>
      </c>
      <c r="F165" s="22">
        <v>156.81</v>
      </c>
      <c r="G165" s="22">
        <v>38188.47</v>
      </c>
      <c r="H165" s="70">
        <f t="shared" si="24"/>
        <v>38345.279999999999</v>
      </c>
      <c r="I165" s="22">
        <v>156.81</v>
      </c>
      <c r="J165" s="22">
        <v>12400.64</v>
      </c>
      <c r="K165" s="70">
        <f t="shared" si="25"/>
        <v>12557.449999999999</v>
      </c>
      <c r="L165" s="22">
        <v>156.81</v>
      </c>
      <c r="M165" s="22">
        <v>38188.47</v>
      </c>
      <c r="N165" s="70">
        <f t="shared" si="26"/>
        <v>38345.279999999999</v>
      </c>
      <c r="O165" s="22">
        <v>156.81</v>
      </c>
      <c r="P165" s="22">
        <v>12400.64</v>
      </c>
      <c r="Q165" s="70">
        <f t="shared" si="27"/>
        <v>12557.449999999999</v>
      </c>
      <c r="R165" s="22">
        <v>89.49</v>
      </c>
      <c r="S165" s="22">
        <v>38188.47</v>
      </c>
      <c r="T165" s="70">
        <f t="shared" si="28"/>
        <v>38277.96</v>
      </c>
      <c r="U165" s="22">
        <v>156.81</v>
      </c>
      <c r="V165" s="22">
        <v>12400.64</v>
      </c>
      <c r="W165" s="70">
        <f t="shared" si="29"/>
        <v>12557.449999999999</v>
      </c>
      <c r="X165" s="22">
        <v>156.81</v>
      </c>
      <c r="Y165" s="22">
        <v>38188.47</v>
      </c>
      <c r="Z165" s="70">
        <f t="shared" si="30"/>
        <v>38345.279999999999</v>
      </c>
      <c r="AA165" s="22">
        <v>156.81</v>
      </c>
      <c r="AB165" s="22">
        <v>12400.64</v>
      </c>
      <c r="AC165" s="70">
        <f t="shared" si="31"/>
        <v>12557.449999999999</v>
      </c>
      <c r="AD165" s="22">
        <v>156.81</v>
      </c>
      <c r="AE165" s="22">
        <v>38188.47</v>
      </c>
      <c r="AF165" s="70">
        <f t="shared" si="32"/>
        <v>38345.279999999999</v>
      </c>
      <c r="AG165" s="52">
        <f t="shared" si="33"/>
        <v>16963.08866666667</v>
      </c>
    </row>
    <row r="166" spans="1:33" x14ac:dyDescent="0.2">
      <c r="A166" s="20" t="s">
        <v>382</v>
      </c>
      <c r="B166" s="21"/>
      <c r="C166" s="22">
        <v>156.81</v>
      </c>
      <c r="D166" s="22">
        <v>10522.67</v>
      </c>
      <c r="E166" s="70">
        <f t="shared" si="23"/>
        <v>10679.48</v>
      </c>
      <c r="F166" s="22">
        <v>156.81</v>
      </c>
      <c r="G166" s="22">
        <v>32140.42</v>
      </c>
      <c r="H166" s="70">
        <f t="shared" si="24"/>
        <v>32297.23</v>
      </c>
      <c r="I166" s="22">
        <v>156.81</v>
      </c>
      <c r="J166" s="22">
        <v>10522.67</v>
      </c>
      <c r="K166" s="70">
        <f t="shared" si="25"/>
        <v>10679.48</v>
      </c>
      <c r="L166" s="22">
        <v>156.81</v>
      </c>
      <c r="M166" s="22">
        <v>32140.42</v>
      </c>
      <c r="N166" s="70">
        <f t="shared" si="26"/>
        <v>32297.23</v>
      </c>
      <c r="O166" s="22">
        <v>156.81</v>
      </c>
      <c r="P166" s="22">
        <v>10522.67</v>
      </c>
      <c r="Q166" s="70">
        <f t="shared" si="27"/>
        <v>10679.48</v>
      </c>
      <c r="R166" s="22">
        <v>156.81</v>
      </c>
      <c r="S166" s="22">
        <v>32140.42</v>
      </c>
      <c r="T166" s="70">
        <f t="shared" si="28"/>
        <v>32297.23</v>
      </c>
      <c r="U166" s="22">
        <v>156.81</v>
      </c>
      <c r="V166" s="22">
        <v>10522.67</v>
      </c>
      <c r="W166" s="70">
        <f t="shared" si="29"/>
        <v>10679.48</v>
      </c>
      <c r="X166" s="22">
        <v>156.81</v>
      </c>
      <c r="Y166" s="22">
        <v>32140.42</v>
      </c>
      <c r="Z166" s="70">
        <f t="shared" si="30"/>
        <v>32297.23</v>
      </c>
      <c r="AA166" s="22">
        <v>156.81</v>
      </c>
      <c r="AB166" s="22">
        <v>10522.67</v>
      </c>
      <c r="AC166" s="70">
        <f t="shared" si="31"/>
        <v>10679.48</v>
      </c>
      <c r="AD166" s="22">
        <v>156.81</v>
      </c>
      <c r="AE166" s="22">
        <v>32140.42</v>
      </c>
      <c r="AF166" s="70">
        <f t="shared" si="32"/>
        <v>32297.23</v>
      </c>
      <c r="AG166" s="52">
        <f t="shared" si="33"/>
        <v>14325.569999999998</v>
      </c>
    </row>
    <row r="167" spans="1:33" x14ac:dyDescent="0.2">
      <c r="A167" s="20" t="s">
        <v>50</v>
      </c>
      <c r="B167" s="21"/>
      <c r="C167" s="22">
        <v>1794</v>
      </c>
      <c r="D167" s="22">
        <v>2332.1999999999998</v>
      </c>
      <c r="E167" s="70">
        <f t="shared" si="23"/>
        <v>4126.2</v>
      </c>
      <c r="F167" s="22">
        <v>0</v>
      </c>
      <c r="G167" s="22">
        <v>2691</v>
      </c>
      <c r="H167" s="70">
        <f t="shared" si="24"/>
        <v>2691</v>
      </c>
      <c r="I167" s="22">
        <v>0</v>
      </c>
      <c r="J167" s="22">
        <v>4305.6000000000004</v>
      </c>
      <c r="K167" s="70">
        <f t="shared" si="25"/>
        <v>4305.6000000000004</v>
      </c>
      <c r="L167" s="22">
        <v>0</v>
      </c>
      <c r="M167" s="22">
        <v>2691</v>
      </c>
      <c r="N167" s="70">
        <f t="shared" si="26"/>
        <v>2691</v>
      </c>
      <c r="O167" s="22">
        <v>0</v>
      </c>
      <c r="P167" s="22"/>
      <c r="Q167" s="70">
        <f t="shared" si="27"/>
        <v>0</v>
      </c>
      <c r="R167" s="22"/>
      <c r="S167" s="22"/>
      <c r="T167" s="70">
        <f t="shared" si="28"/>
        <v>0</v>
      </c>
      <c r="U167" s="22"/>
      <c r="V167" s="22"/>
      <c r="W167" s="70">
        <f t="shared" si="29"/>
        <v>0</v>
      </c>
      <c r="X167" s="22"/>
      <c r="Y167" s="22"/>
      <c r="Z167" s="70">
        <f t="shared" si="30"/>
        <v>0</v>
      </c>
      <c r="AA167" s="22"/>
      <c r="AB167" s="22"/>
      <c r="AC167" s="70">
        <f t="shared" si="31"/>
        <v>0</v>
      </c>
      <c r="AD167" s="22"/>
      <c r="AE167" s="22"/>
      <c r="AF167" s="70">
        <f t="shared" si="32"/>
        <v>0</v>
      </c>
      <c r="AG167" s="52">
        <f t="shared" si="33"/>
        <v>1454.0842105263157</v>
      </c>
    </row>
    <row r="168" spans="1:33" x14ac:dyDescent="0.2">
      <c r="A168" s="20" t="s">
        <v>51</v>
      </c>
      <c r="B168" s="21"/>
      <c r="C168" s="22">
        <v>1985</v>
      </c>
      <c r="D168" s="22">
        <v>2580.5</v>
      </c>
      <c r="E168" s="70">
        <f t="shared" si="23"/>
        <v>4565.5</v>
      </c>
      <c r="F168" s="22">
        <v>0</v>
      </c>
      <c r="G168" s="22">
        <v>2977.5</v>
      </c>
      <c r="H168" s="70">
        <f t="shared" si="24"/>
        <v>2977.5</v>
      </c>
      <c r="I168" s="22">
        <v>0</v>
      </c>
      <c r="J168" s="22">
        <v>4764</v>
      </c>
      <c r="K168" s="70">
        <f t="shared" si="25"/>
        <v>4764</v>
      </c>
      <c r="L168" s="22">
        <v>0</v>
      </c>
      <c r="M168" s="22">
        <v>2977.5</v>
      </c>
      <c r="N168" s="70">
        <f t="shared" si="26"/>
        <v>2977.5</v>
      </c>
      <c r="O168" s="22">
        <v>0</v>
      </c>
      <c r="P168" s="22"/>
      <c r="Q168" s="70">
        <f t="shared" si="27"/>
        <v>0</v>
      </c>
      <c r="R168" s="22"/>
      <c r="S168" s="22"/>
      <c r="T168" s="70">
        <f t="shared" si="28"/>
        <v>0</v>
      </c>
      <c r="U168" s="22"/>
      <c r="V168" s="22"/>
      <c r="W168" s="70">
        <f t="shared" si="29"/>
        <v>0</v>
      </c>
      <c r="X168" s="22"/>
      <c r="Y168" s="22"/>
      <c r="Z168" s="70">
        <f t="shared" si="30"/>
        <v>0</v>
      </c>
      <c r="AA168" s="22"/>
      <c r="AB168" s="22"/>
      <c r="AC168" s="70">
        <f t="shared" si="31"/>
        <v>0</v>
      </c>
      <c r="AD168" s="22"/>
      <c r="AE168" s="22"/>
      <c r="AF168" s="70">
        <f t="shared" si="32"/>
        <v>0</v>
      </c>
      <c r="AG168" s="52">
        <f t="shared" si="33"/>
        <v>1608.8947368421052</v>
      </c>
    </row>
    <row r="169" spans="1:33" x14ac:dyDescent="0.2">
      <c r="A169" s="20" t="s">
        <v>66</v>
      </c>
      <c r="B169" s="21"/>
      <c r="C169" s="22">
        <v>14268</v>
      </c>
      <c r="D169" s="22">
        <v>18548.399999999998</v>
      </c>
      <c r="E169" s="70">
        <f t="shared" si="23"/>
        <v>32816.399999999994</v>
      </c>
      <c r="F169" s="22">
        <v>0</v>
      </c>
      <c r="G169" s="22">
        <v>21402</v>
      </c>
      <c r="H169" s="70">
        <f t="shared" si="24"/>
        <v>21402</v>
      </c>
      <c r="I169" s="22">
        <v>0</v>
      </c>
      <c r="J169" s="22">
        <v>34243.199999999997</v>
      </c>
      <c r="K169" s="70">
        <f t="shared" si="25"/>
        <v>34243.199999999997</v>
      </c>
      <c r="L169" s="22">
        <v>0</v>
      </c>
      <c r="M169" s="22">
        <v>21402</v>
      </c>
      <c r="N169" s="70">
        <f t="shared" si="26"/>
        <v>21402</v>
      </c>
      <c r="O169" s="22">
        <v>0</v>
      </c>
      <c r="P169" s="22"/>
      <c r="Q169" s="70">
        <f t="shared" si="27"/>
        <v>0</v>
      </c>
      <c r="R169" s="22"/>
      <c r="S169" s="22"/>
      <c r="T169" s="70">
        <f t="shared" si="28"/>
        <v>0</v>
      </c>
      <c r="U169" s="22"/>
      <c r="V169" s="22"/>
      <c r="W169" s="70">
        <f t="shared" si="29"/>
        <v>0</v>
      </c>
      <c r="X169" s="22"/>
      <c r="Y169" s="22"/>
      <c r="Z169" s="70">
        <f t="shared" si="30"/>
        <v>0</v>
      </c>
      <c r="AA169" s="22"/>
      <c r="AB169" s="22"/>
      <c r="AC169" s="70">
        <f t="shared" si="31"/>
        <v>0</v>
      </c>
      <c r="AD169" s="22"/>
      <c r="AE169" s="22">
        <v>21402</v>
      </c>
      <c r="AF169" s="70">
        <f t="shared" si="32"/>
        <v>21402</v>
      </c>
      <c r="AG169" s="52">
        <f t="shared" si="33"/>
        <v>13126.560000000001</v>
      </c>
    </row>
    <row r="170" spans="1:33" x14ac:dyDescent="0.2">
      <c r="A170" s="20" t="s">
        <v>76</v>
      </c>
      <c r="B170" s="21"/>
      <c r="C170" s="22">
        <v>0</v>
      </c>
      <c r="D170" s="22">
        <v>29040</v>
      </c>
      <c r="E170" s="70">
        <f t="shared" si="23"/>
        <v>29040</v>
      </c>
      <c r="F170" s="22">
        <v>0</v>
      </c>
      <c r="G170" s="22">
        <v>38720</v>
      </c>
      <c r="H170" s="70">
        <f t="shared" si="24"/>
        <v>38720</v>
      </c>
      <c r="I170" s="22">
        <v>0</v>
      </c>
      <c r="J170" s="22">
        <v>29040</v>
      </c>
      <c r="K170" s="70">
        <f t="shared" si="25"/>
        <v>29040</v>
      </c>
      <c r="L170" s="22">
        <v>0</v>
      </c>
      <c r="M170" s="22">
        <v>43560</v>
      </c>
      <c r="N170" s="70">
        <f t="shared" si="26"/>
        <v>43560</v>
      </c>
      <c r="O170" s="22">
        <v>0</v>
      </c>
      <c r="P170" s="22">
        <v>29040</v>
      </c>
      <c r="Q170" s="70">
        <f t="shared" si="27"/>
        <v>29040</v>
      </c>
      <c r="R170" s="22"/>
      <c r="S170" s="22"/>
      <c r="T170" s="70">
        <f t="shared" si="28"/>
        <v>0</v>
      </c>
      <c r="U170" s="22"/>
      <c r="V170" s="22"/>
      <c r="W170" s="70">
        <f t="shared" si="29"/>
        <v>0</v>
      </c>
      <c r="X170" s="22"/>
      <c r="Y170" s="22"/>
      <c r="Z170" s="70">
        <f t="shared" si="30"/>
        <v>0</v>
      </c>
      <c r="AA170" s="22"/>
      <c r="AB170" s="22"/>
      <c r="AC170" s="70">
        <f t="shared" si="31"/>
        <v>0</v>
      </c>
      <c r="AD170" s="22"/>
      <c r="AE170" s="22"/>
      <c r="AF170" s="70">
        <f t="shared" si="32"/>
        <v>0</v>
      </c>
      <c r="AG170" s="52">
        <f t="shared" si="33"/>
        <v>16940</v>
      </c>
    </row>
    <row r="171" spans="1:33" ht="19.5" customHeight="1" x14ac:dyDescent="0.2">
      <c r="A171" s="20" t="s">
        <v>85</v>
      </c>
      <c r="B171" s="21"/>
      <c r="C171" s="22">
        <v>0</v>
      </c>
      <c r="D171" s="22">
        <v>14604.800000000003</v>
      </c>
      <c r="E171" s="70">
        <f t="shared" si="23"/>
        <v>14604.800000000003</v>
      </c>
      <c r="F171" s="22">
        <v>0</v>
      </c>
      <c r="G171" s="22">
        <v>18777.600000000002</v>
      </c>
      <c r="H171" s="70">
        <f t="shared" si="24"/>
        <v>18777.600000000002</v>
      </c>
      <c r="I171" s="22">
        <v>0</v>
      </c>
      <c r="J171" s="22">
        <v>22950.400000000001</v>
      </c>
      <c r="K171" s="70">
        <f t="shared" si="25"/>
        <v>22950.400000000001</v>
      </c>
      <c r="L171" s="22">
        <v>0</v>
      </c>
      <c r="M171" s="22">
        <v>18777.600000000002</v>
      </c>
      <c r="N171" s="70">
        <f t="shared" si="26"/>
        <v>18777.600000000002</v>
      </c>
      <c r="O171" s="22">
        <v>0</v>
      </c>
      <c r="P171" s="22">
        <v>14604.800000000003</v>
      </c>
      <c r="Q171" s="70">
        <f t="shared" si="27"/>
        <v>14604.800000000003</v>
      </c>
      <c r="R171" s="22"/>
      <c r="S171" s="22"/>
      <c r="T171" s="70">
        <f t="shared" si="28"/>
        <v>0</v>
      </c>
      <c r="U171" s="22"/>
      <c r="V171" s="22"/>
      <c r="W171" s="70">
        <f t="shared" si="29"/>
        <v>0</v>
      </c>
      <c r="X171" s="22"/>
      <c r="Y171" s="22"/>
      <c r="Z171" s="70">
        <f t="shared" si="30"/>
        <v>0</v>
      </c>
      <c r="AA171" s="22"/>
      <c r="AB171" s="22"/>
      <c r="AC171" s="70">
        <f t="shared" si="31"/>
        <v>0</v>
      </c>
      <c r="AD171" s="22"/>
      <c r="AE171" s="22"/>
      <c r="AF171" s="70">
        <f t="shared" si="32"/>
        <v>0</v>
      </c>
      <c r="AG171" s="52">
        <f t="shared" si="33"/>
        <v>8971.52</v>
      </c>
    </row>
    <row r="172" spans="1:33" x14ac:dyDescent="0.2">
      <c r="A172" s="20" t="s">
        <v>98</v>
      </c>
      <c r="B172" s="21"/>
      <c r="C172" s="22">
        <v>9817</v>
      </c>
      <c r="D172" s="22"/>
      <c r="E172" s="70">
        <f t="shared" si="23"/>
        <v>9817</v>
      </c>
      <c r="F172" s="22">
        <v>35598</v>
      </c>
      <c r="G172" s="22"/>
      <c r="H172" s="70">
        <f t="shared" si="24"/>
        <v>35598</v>
      </c>
      <c r="I172" s="22">
        <v>35651</v>
      </c>
      <c r="J172" s="22"/>
      <c r="K172" s="70">
        <f t="shared" si="25"/>
        <v>35651</v>
      </c>
      <c r="L172" s="22">
        <v>34967</v>
      </c>
      <c r="M172" s="22"/>
      <c r="N172" s="70">
        <f t="shared" si="26"/>
        <v>34967</v>
      </c>
      <c r="O172" s="22">
        <v>9817</v>
      </c>
      <c r="P172" s="22"/>
      <c r="Q172" s="70">
        <f t="shared" si="27"/>
        <v>9817</v>
      </c>
      <c r="R172" s="22"/>
      <c r="S172" s="22"/>
      <c r="T172" s="70">
        <f t="shared" si="28"/>
        <v>0</v>
      </c>
      <c r="U172" s="22"/>
      <c r="V172" s="22"/>
      <c r="W172" s="70">
        <f t="shared" si="29"/>
        <v>0</v>
      </c>
      <c r="X172" s="22"/>
      <c r="Y172" s="22"/>
      <c r="Z172" s="70">
        <f t="shared" si="30"/>
        <v>0</v>
      </c>
      <c r="AA172" s="22"/>
      <c r="AB172" s="22"/>
      <c r="AC172" s="70">
        <f t="shared" si="31"/>
        <v>0</v>
      </c>
      <c r="AD172" s="22"/>
      <c r="AE172" s="22"/>
      <c r="AF172" s="70">
        <f t="shared" si="32"/>
        <v>0</v>
      </c>
      <c r="AG172" s="52">
        <f t="shared" si="33"/>
        <v>16780</v>
      </c>
    </row>
    <row r="173" spans="1:33" x14ac:dyDescent="0.2">
      <c r="A173" s="20" t="s">
        <v>105</v>
      </c>
      <c r="B173" s="21"/>
      <c r="C173" s="22">
        <v>0</v>
      </c>
      <c r="D173" s="22">
        <v>13395</v>
      </c>
      <c r="E173" s="70">
        <f t="shared" si="23"/>
        <v>13395</v>
      </c>
      <c r="F173" s="22">
        <v>0</v>
      </c>
      <c r="G173" s="22">
        <v>29022.5</v>
      </c>
      <c r="H173" s="70">
        <f t="shared" si="24"/>
        <v>29022.5</v>
      </c>
      <c r="I173" s="22">
        <v>0</v>
      </c>
      <c r="J173" s="22">
        <v>24557.5</v>
      </c>
      <c r="K173" s="70">
        <f t="shared" si="25"/>
        <v>24557.5</v>
      </c>
      <c r="L173" s="22">
        <v>0</v>
      </c>
      <c r="M173" s="22">
        <v>20092.5</v>
      </c>
      <c r="N173" s="70">
        <f t="shared" si="26"/>
        <v>20092.5</v>
      </c>
      <c r="O173" s="22">
        <v>0</v>
      </c>
      <c r="P173" s="22">
        <v>24557.5</v>
      </c>
      <c r="Q173" s="70">
        <f t="shared" si="27"/>
        <v>24557.5</v>
      </c>
      <c r="R173" s="22"/>
      <c r="S173" s="22"/>
      <c r="T173" s="70">
        <f t="shared" si="28"/>
        <v>0</v>
      </c>
      <c r="U173" s="22"/>
      <c r="V173" s="22"/>
      <c r="W173" s="70">
        <f t="shared" si="29"/>
        <v>0</v>
      </c>
      <c r="X173" s="22"/>
      <c r="Y173" s="22"/>
      <c r="Z173" s="70">
        <f t="shared" si="30"/>
        <v>0</v>
      </c>
      <c r="AA173" s="22"/>
      <c r="AB173" s="22"/>
      <c r="AC173" s="70">
        <f t="shared" si="31"/>
        <v>0</v>
      </c>
      <c r="AD173" s="22"/>
      <c r="AE173" s="22"/>
      <c r="AF173" s="70">
        <f t="shared" si="32"/>
        <v>0</v>
      </c>
      <c r="AG173" s="52">
        <f t="shared" si="33"/>
        <v>11162.5</v>
      </c>
    </row>
    <row r="174" spans="1:33" x14ac:dyDescent="0.2">
      <c r="A174" s="20" t="s">
        <v>115</v>
      </c>
      <c r="B174" s="21"/>
      <c r="C174" s="22">
        <v>0</v>
      </c>
      <c r="D174" s="22">
        <v>9650</v>
      </c>
      <c r="E174" s="70">
        <f t="shared" si="23"/>
        <v>9650</v>
      </c>
      <c r="F174" s="22">
        <v>0</v>
      </c>
      <c r="G174" s="22">
        <v>15440</v>
      </c>
      <c r="H174" s="70">
        <f t="shared" si="24"/>
        <v>15440</v>
      </c>
      <c r="I174" s="22">
        <v>0</v>
      </c>
      <c r="J174" s="22">
        <v>9264</v>
      </c>
      <c r="K174" s="70">
        <f t="shared" si="25"/>
        <v>9264</v>
      </c>
      <c r="L174" s="22">
        <v>0</v>
      </c>
      <c r="M174" s="22">
        <v>19300</v>
      </c>
      <c r="N174" s="70">
        <f t="shared" si="26"/>
        <v>19300</v>
      </c>
      <c r="O174" s="22">
        <v>0</v>
      </c>
      <c r="P174" s="22">
        <v>10422</v>
      </c>
      <c r="Q174" s="70">
        <f t="shared" si="27"/>
        <v>10422</v>
      </c>
      <c r="R174" s="22"/>
      <c r="S174" s="22"/>
      <c r="T174" s="70">
        <f t="shared" si="28"/>
        <v>0</v>
      </c>
      <c r="U174" s="22"/>
      <c r="V174" s="22"/>
      <c r="W174" s="70">
        <f t="shared" si="29"/>
        <v>0</v>
      </c>
      <c r="X174" s="22"/>
      <c r="Y174" s="22"/>
      <c r="Z174" s="70">
        <f t="shared" si="30"/>
        <v>0</v>
      </c>
      <c r="AA174" s="22"/>
      <c r="AB174" s="22"/>
      <c r="AC174" s="70">
        <f t="shared" si="31"/>
        <v>0</v>
      </c>
      <c r="AD174" s="22"/>
      <c r="AE174" s="22"/>
      <c r="AF174" s="70">
        <f t="shared" si="32"/>
        <v>0</v>
      </c>
      <c r="AG174" s="52">
        <f t="shared" si="33"/>
        <v>6407.6</v>
      </c>
    </row>
    <row r="175" spans="1:33" x14ac:dyDescent="0.2">
      <c r="A175" s="20" t="s">
        <v>127</v>
      </c>
      <c r="B175" s="21"/>
      <c r="C175" s="22">
        <v>0</v>
      </c>
      <c r="D175" s="22">
        <v>21315.599999999999</v>
      </c>
      <c r="E175" s="70">
        <f t="shared" si="23"/>
        <v>21315.599999999999</v>
      </c>
      <c r="F175" s="22">
        <v>0</v>
      </c>
      <c r="G175" s="22">
        <v>46183.8</v>
      </c>
      <c r="H175" s="70">
        <f t="shared" si="24"/>
        <v>46183.8</v>
      </c>
      <c r="I175" s="22">
        <v>0</v>
      </c>
      <c r="J175" s="22">
        <v>39078.6</v>
      </c>
      <c r="K175" s="70">
        <f t="shared" si="25"/>
        <v>39078.6</v>
      </c>
      <c r="L175" s="22">
        <v>0</v>
      </c>
      <c r="M175" s="22">
        <v>31973.399999999998</v>
      </c>
      <c r="N175" s="70">
        <f t="shared" si="26"/>
        <v>31973.399999999998</v>
      </c>
      <c r="O175" s="22">
        <v>0</v>
      </c>
      <c r="P175" s="22">
        <v>39078.6</v>
      </c>
      <c r="Q175" s="70">
        <f t="shared" si="27"/>
        <v>39078.6</v>
      </c>
      <c r="R175" s="22"/>
      <c r="S175" s="22"/>
      <c r="T175" s="70">
        <f t="shared" si="28"/>
        <v>0</v>
      </c>
      <c r="U175" s="22"/>
      <c r="V175" s="22"/>
      <c r="W175" s="70">
        <f t="shared" si="29"/>
        <v>0</v>
      </c>
      <c r="X175" s="22"/>
      <c r="Y175" s="22"/>
      <c r="Z175" s="70">
        <f t="shared" si="30"/>
        <v>0</v>
      </c>
      <c r="AA175" s="22"/>
      <c r="AB175" s="22"/>
      <c r="AC175" s="70">
        <f t="shared" si="31"/>
        <v>0</v>
      </c>
      <c r="AD175" s="22"/>
      <c r="AE175" s="22"/>
      <c r="AF175" s="70">
        <f t="shared" si="32"/>
        <v>0</v>
      </c>
      <c r="AG175" s="52">
        <f t="shared" si="33"/>
        <v>17762.999999999996</v>
      </c>
    </row>
    <row r="176" spans="1:33" x14ac:dyDescent="0.2">
      <c r="A176" s="20" t="s">
        <v>127</v>
      </c>
      <c r="B176" s="21"/>
      <c r="C176" s="22">
        <v>0</v>
      </c>
      <c r="D176" s="22">
        <v>6780</v>
      </c>
      <c r="E176" s="70">
        <f t="shared" si="23"/>
        <v>6780</v>
      </c>
      <c r="F176" s="22">
        <v>0</v>
      </c>
      <c r="G176" s="22">
        <v>14690</v>
      </c>
      <c r="H176" s="70">
        <f t="shared" si="24"/>
        <v>14690</v>
      </c>
      <c r="I176" s="22">
        <v>0</v>
      </c>
      <c r="J176" s="22">
        <v>12430</v>
      </c>
      <c r="K176" s="70">
        <f t="shared" si="25"/>
        <v>12430</v>
      </c>
      <c r="L176" s="22">
        <v>0</v>
      </c>
      <c r="M176" s="22">
        <v>10170</v>
      </c>
      <c r="N176" s="70">
        <f t="shared" si="26"/>
        <v>10170</v>
      </c>
      <c r="O176" s="22">
        <v>0</v>
      </c>
      <c r="P176" s="22">
        <v>12430</v>
      </c>
      <c r="Q176" s="70">
        <f t="shared" si="27"/>
        <v>12430</v>
      </c>
      <c r="R176" s="22"/>
      <c r="S176" s="22"/>
      <c r="T176" s="70">
        <f t="shared" si="28"/>
        <v>0</v>
      </c>
      <c r="U176" s="22"/>
      <c r="V176" s="22"/>
      <c r="W176" s="70">
        <f t="shared" si="29"/>
        <v>0</v>
      </c>
      <c r="X176" s="22"/>
      <c r="Y176" s="22"/>
      <c r="Z176" s="70">
        <f t="shared" si="30"/>
        <v>0</v>
      </c>
      <c r="AA176" s="22"/>
      <c r="AB176" s="22"/>
      <c r="AC176" s="70">
        <f t="shared" si="31"/>
        <v>0</v>
      </c>
      <c r="AD176" s="22"/>
      <c r="AE176" s="22"/>
      <c r="AF176" s="70">
        <f t="shared" si="32"/>
        <v>0</v>
      </c>
      <c r="AG176" s="52">
        <f t="shared" si="33"/>
        <v>5650</v>
      </c>
    </row>
    <row r="177" spans="1:33" x14ac:dyDescent="0.2">
      <c r="A177" s="20" t="s">
        <v>115</v>
      </c>
      <c r="B177" s="21"/>
      <c r="C177" s="22">
        <v>0</v>
      </c>
      <c r="D177" s="22">
        <v>14550</v>
      </c>
      <c r="E177" s="70">
        <f t="shared" si="23"/>
        <v>14550</v>
      </c>
      <c r="F177" s="22">
        <v>0</v>
      </c>
      <c r="G177" s="22">
        <v>14550</v>
      </c>
      <c r="H177" s="70">
        <f t="shared" si="24"/>
        <v>14550</v>
      </c>
      <c r="I177" s="22">
        <v>0</v>
      </c>
      <c r="J177" s="22">
        <v>14550</v>
      </c>
      <c r="K177" s="70">
        <f t="shared" si="25"/>
        <v>14550</v>
      </c>
      <c r="L177" s="22">
        <v>0</v>
      </c>
      <c r="M177" s="22">
        <v>14550</v>
      </c>
      <c r="N177" s="70">
        <f t="shared" si="26"/>
        <v>14550</v>
      </c>
      <c r="O177" s="22">
        <v>0</v>
      </c>
      <c r="P177" s="22">
        <v>14550</v>
      </c>
      <c r="Q177" s="70">
        <f t="shared" si="27"/>
        <v>14550</v>
      </c>
      <c r="R177" s="22"/>
      <c r="S177" s="22"/>
      <c r="T177" s="70">
        <f t="shared" si="28"/>
        <v>0</v>
      </c>
      <c r="U177" s="22"/>
      <c r="V177" s="22"/>
      <c r="W177" s="70">
        <f t="shared" si="29"/>
        <v>0</v>
      </c>
      <c r="X177" s="22"/>
      <c r="Y177" s="22"/>
      <c r="Z177" s="70">
        <f t="shared" si="30"/>
        <v>0</v>
      </c>
      <c r="AA177" s="22"/>
      <c r="AB177" s="22"/>
      <c r="AC177" s="70">
        <f t="shared" si="31"/>
        <v>0</v>
      </c>
      <c r="AD177" s="22"/>
      <c r="AE177" s="22"/>
      <c r="AF177" s="70">
        <f t="shared" si="32"/>
        <v>0</v>
      </c>
      <c r="AG177" s="52">
        <f t="shared" si="33"/>
        <v>7275</v>
      </c>
    </row>
    <row r="178" spans="1:33" x14ac:dyDescent="0.2">
      <c r="A178" s="20" t="s">
        <v>115</v>
      </c>
      <c r="B178" s="21"/>
      <c r="C178" s="22">
        <v>0</v>
      </c>
      <c r="D178" s="22">
        <v>9650</v>
      </c>
      <c r="E178" s="70">
        <f t="shared" si="23"/>
        <v>9650</v>
      </c>
      <c r="F178" s="22">
        <v>0</v>
      </c>
      <c r="G178" s="22">
        <v>15440</v>
      </c>
      <c r="H178" s="70">
        <f t="shared" si="24"/>
        <v>15440</v>
      </c>
      <c r="I178" s="22">
        <v>0</v>
      </c>
      <c r="J178" s="22">
        <v>9264</v>
      </c>
      <c r="K178" s="70">
        <f t="shared" si="25"/>
        <v>9264</v>
      </c>
      <c r="L178" s="22">
        <v>0</v>
      </c>
      <c r="M178" s="22">
        <v>19300</v>
      </c>
      <c r="N178" s="70">
        <f t="shared" si="26"/>
        <v>19300</v>
      </c>
      <c r="O178" s="22">
        <v>0</v>
      </c>
      <c r="P178" s="22">
        <v>10422</v>
      </c>
      <c r="Q178" s="70">
        <f t="shared" si="27"/>
        <v>10422</v>
      </c>
      <c r="R178" s="22"/>
      <c r="S178" s="22"/>
      <c r="T178" s="70">
        <f t="shared" si="28"/>
        <v>0</v>
      </c>
      <c r="U178" s="22"/>
      <c r="V178" s="22"/>
      <c r="W178" s="70">
        <f t="shared" si="29"/>
        <v>0</v>
      </c>
      <c r="X178" s="22"/>
      <c r="Y178" s="22"/>
      <c r="Z178" s="70">
        <f t="shared" si="30"/>
        <v>0</v>
      </c>
      <c r="AA178" s="22"/>
      <c r="AB178" s="22"/>
      <c r="AC178" s="70">
        <f t="shared" si="31"/>
        <v>0</v>
      </c>
      <c r="AD178" s="22"/>
      <c r="AE178" s="22"/>
      <c r="AF178" s="70">
        <f t="shared" si="32"/>
        <v>0</v>
      </c>
      <c r="AG178" s="52">
        <f t="shared" si="33"/>
        <v>6407.6</v>
      </c>
    </row>
    <row r="179" spans="1:33" x14ac:dyDescent="0.2">
      <c r="A179" s="20" t="s">
        <v>127</v>
      </c>
      <c r="B179" s="21"/>
      <c r="C179" s="22">
        <v>0</v>
      </c>
      <c r="D179" s="22">
        <v>6081</v>
      </c>
      <c r="E179" s="70">
        <f t="shared" si="23"/>
        <v>6081</v>
      </c>
      <c r="F179" s="22">
        <v>0</v>
      </c>
      <c r="G179" s="22">
        <v>13175.5</v>
      </c>
      <c r="H179" s="70">
        <f t="shared" si="24"/>
        <v>13175.5</v>
      </c>
      <c r="I179" s="22">
        <v>0</v>
      </c>
      <c r="J179" s="22">
        <v>11148.5</v>
      </c>
      <c r="K179" s="70">
        <f t="shared" si="25"/>
        <v>11148.5</v>
      </c>
      <c r="L179" s="22">
        <v>0</v>
      </c>
      <c r="M179" s="22">
        <v>9121.5</v>
      </c>
      <c r="N179" s="70">
        <f t="shared" si="26"/>
        <v>9121.5</v>
      </c>
      <c r="O179" s="22">
        <v>0</v>
      </c>
      <c r="P179" s="22">
        <v>11148.5</v>
      </c>
      <c r="Q179" s="70">
        <f t="shared" si="27"/>
        <v>11148.5</v>
      </c>
      <c r="R179" s="22"/>
      <c r="S179" s="22"/>
      <c r="T179" s="70">
        <f t="shared" si="28"/>
        <v>0</v>
      </c>
      <c r="U179" s="22"/>
      <c r="V179" s="22"/>
      <c r="W179" s="70">
        <f t="shared" si="29"/>
        <v>0</v>
      </c>
      <c r="X179" s="22"/>
      <c r="Y179" s="22"/>
      <c r="Z179" s="70">
        <f t="shared" si="30"/>
        <v>0</v>
      </c>
      <c r="AA179" s="22"/>
      <c r="AB179" s="22"/>
      <c r="AC179" s="70">
        <f t="shared" si="31"/>
        <v>0</v>
      </c>
      <c r="AD179" s="22"/>
      <c r="AE179" s="22"/>
      <c r="AF179" s="70">
        <f t="shared" si="32"/>
        <v>0</v>
      </c>
      <c r="AG179" s="52">
        <f t="shared" si="33"/>
        <v>5067.5</v>
      </c>
    </row>
    <row r="180" spans="1:33" x14ac:dyDescent="0.2">
      <c r="A180" s="20" t="s">
        <v>154</v>
      </c>
      <c r="B180" s="21"/>
      <c r="C180" s="22">
        <v>0</v>
      </c>
      <c r="D180" s="22">
        <v>6081</v>
      </c>
      <c r="E180" s="70">
        <f t="shared" si="23"/>
        <v>6081</v>
      </c>
      <c r="F180" s="22">
        <v>0</v>
      </c>
      <c r="G180" s="22">
        <v>13175.5</v>
      </c>
      <c r="H180" s="70">
        <f t="shared" si="24"/>
        <v>13175.5</v>
      </c>
      <c r="I180" s="22">
        <v>0</v>
      </c>
      <c r="J180" s="22">
        <v>11148.5</v>
      </c>
      <c r="K180" s="70">
        <f t="shared" si="25"/>
        <v>11148.5</v>
      </c>
      <c r="L180" s="22">
        <v>0</v>
      </c>
      <c r="M180" s="22">
        <v>9121.5</v>
      </c>
      <c r="N180" s="70">
        <f t="shared" si="26"/>
        <v>9121.5</v>
      </c>
      <c r="O180" s="22">
        <v>0</v>
      </c>
      <c r="P180" s="22">
        <v>11148.5</v>
      </c>
      <c r="Q180" s="70">
        <f t="shared" si="27"/>
        <v>11148.5</v>
      </c>
      <c r="R180" s="22"/>
      <c r="S180" s="22"/>
      <c r="T180" s="70">
        <f t="shared" si="28"/>
        <v>0</v>
      </c>
      <c r="U180" s="22"/>
      <c r="V180" s="22"/>
      <c r="W180" s="70">
        <f t="shared" si="29"/>
        <v>0</v>
      </c>
      <c r="X180" s="22"/>
      <c r="Y180" s="22"/>
      <c r="Z180" s="70">
        <f t="shared" si="30"/>
        <v>0</v>
      </c>
      <c r="AA180" s="22"/>
      <c r="AB180" s="22"/>
      <c r="AC180" s="70">
        <f t="shared" si="31"/>
        <v>0</v>
      </c>
      <c r="AD180" s="22"/>
      <c r="AE180" s="22"/>
      <c r="AF180" s="70">
        <f t="shared" si="32"/>
        <v>0</v>
      </c>
      <c r="AG180" s="52">
        <f t="shared" si="33"/>
        <v>5067.5</v>
      </c>
    </row>
    <row r="181" spans="1:33" x14ac:dyDescent="0.2">
      <c r="A181" s="20" t="s">
        <v>105</v>
      </c>
      <c r="B181" s="21"/>
      <c r="C181" s="22"/>
      <c r="D181" s="22">
        <v>11040</v>
      </c>
      <c r="E181" s="70">
        <f t="shared" si="23"/>
        <v>11040</v>
      </c>
      <c r="F181" s="22"/>
      <c r="G181" s="22">
        <v>18400</v>
      </c>
      <c r="H181" s="70">
        <f t="shared" si="24"/>
        <v>18400</v>
      </c>
      <c r="I181" s="22"/>
      <c r="J181" s="22">
        <v>18400</v>
      </c>
      <c r="K181" s="70">
        <f t="shared" si="25"/>
        <v>18400</v>
      </c>
      <c r="L181" s="22"/>
      <c r="M181" s="22">
        <v>16560</v>
      </c>
      <c r="N181" s="70">
        <f t="shared" si="26"/>
        <v>16560</v>
      </c>
      <c r="O181" s="22"/>
      <c r="P181" s="22">
        <v>18400</v>
      </c>
      <c r="Q181" s="70">
        <f t="shared" si="27"/>
        <v>18400</v>
      </c>
      <c r="R181" s="22"/>
      <c r="S181" s="22"/>
      <c r="T181" s="70">
        <f t="shared" si="28"/>
        <v>0</v>
      </c>
      <c r="U181" s="22"/>
      <c r="V181" s="22"/>
      <c r="W181" s="70">
        <f t="shared" si="29"/>
        <v>0</v>
      </c>
      <c r="X181" s="22"/>
      <c r="Y181" s="22"/>
      <c r="Z181" s="70">
        <f t="shared" si="30"/>
        <v>0</v>
      </c>
      <c r="AA181" s="22"/>
      <c r="AB181" s="22"/>
      <c r="AC181" s="70">
        <f t="shared" si="31"/>
        <v>0</v>
      </c>
      <c r="AD181" s="22"/>
      <c r="AE181" s="22"/>
      <c r="AF181" s="70">
        <f t="shared" si="32"/>
        <v>0</v>
      </c>
      <c r="AG181" s="52">
        <f t="shared" si="33"/>
        <v>11040</v>
      </c>
    </row>
    <row r="182" spans="1:33" x14ac:dyDescent="0.2">
      <c r="A182" s="41" t="s">
        <v>105</v>
      </c>
      <c r="B182" s="21"/>
      <c r="C182" s="22">
        <v>0</v>
      </c>
      <c r="D182" s="22">
        <v>8360.0399999999991</v>
      </c>
      <c r="E182" s="70">
        <f t="shared" si="23"/>
        <v>8360.0399999999991</v>
      </c>
      <c r="F182" s="22">
        <v>0</v>
      </c>
      <c r="G182" s="22">
        <v>18113.420000000002</v>
      </c>
      <c r="H182" s="70">
        <f t="shared" si="24"/>
        <v>18113.420000000002</v>
      </c>
      <c r="I182" s="22">
        <v>0</v>
      </c>
      <c r="J182" s="22">
        <v>15326.74</v>
      </c>
      <c r="K182" s="70">
        <f t="shared" si="25"/>
        <v>15326.74</v>
      </c>
      <c r="L182" s="22">
        <v>0</v>
      </c>
      <c r="M182" s="22">
        <v>12540.06</v>
      </c>
      <c r="N182" s="70">
        <f t="shared" si="26"/>
        <v>12540.06</v>
      </c>
      <c r="O182" s="22">
        <v>0</v>
      </c>
      <c r="P182" s="22">
        <v>15326.74</v>
      </c>
      <c r="Q182" s="70">
        <f t="shared" si="27"/>
        <v>15326.74</v>
      </c>
      <c r="R182" s="22"/>
      <c r="S182" s="22"/>
      <c r="T182" s="70">
        <f t="shared" si="28"/>
        <v>0</v>
      </c>
      <c r="U182" s="22"/>
      <c r="V182" s="22"/>
      <c r="W182" s="70">
        <f t="shared" si="29"/>
        <v>0</v>
      </c>
      <c r="X182" s="22"/>
      <c r="Y182" s="22"/>
      <c r="Z182" s="70">
        <f t="shared" si="30"/>
        <v>0</v>
      </c>
      <c r="AA182" s="22"/>
      <c r="AB182" s="22"/>
      <c r="AC182" s="70">
        <f t="shared" si="31"/>
        <v>0</v>
      </c>
      <c r="AD182" s="22"/>
      <c r="AE182" s="22"/>
      <c r="AF182" s="70">
        <f t="shared" si="32"/>
        <v>0</v>
      </c>
      <c r="AG182" s="52">
        <f t="shared" si="33"/>
        <v>6966.7</v>
      </c>
    </row>
    <row r="183" spans="1:33" x14ac:dyDescent="0.2">
      <c r="A183" s="20" t="s">
        <v>105</v>
      </c>
      <c r="B183" s="21"/>
      <c r="C183" s="22">
        <v>0</v>
      </c>
      <c r="D183" s="22">
        <v>13395</v>
      </c>
      <c r="E183" s="70">
        <f t="shared" si="23"/>
        <v>13395</v>
      </c>
      <c r="F183" s="22">
        <v>0</v>
      </c>
      <c r="G183" s="22">
        <v>29022.5</v>
      </c>
      <c r="H183" s="70">
        <f t="shared" si="24"/>
        <v>29022.5</v>
      </c>
      <c r="I183" s="22">
        <v>0</v>
      </c>
      <c r="J183" s="22">
        <v>24557.5</v>
      </c>
      <c r="K183" s="70">
        <f t="shared" si="25"/>
        <v>24557.5</v>
      </c>
      <c r="L183" s="22">
        <v>0</v>
      </c>
      <c r="M183" s="22">
        <v>20092.5</v>
      </c>
      <c r="N183" s="70">
        <f t="shared" si="26"/>
        <v>20092.5</v>
      </c>
      <c r="O183" s="22">
        <v>0</v>
      </c>
      <c r="P183" s="22">
        <v>24557.5</v>
      </c>
      <c r="Q183" s="70">
        <f t="shared" si="27"/>
        <v>24557.5</v>
      </c>
      <c r="R183" s="22"/>
      <c r="S183" s="22"/>
      <c r="T183" s="70">
        <f t="shared" si="28"/>
        <v>0</v>
      </c>
      <c r="U183" s="22"/>
      <c r="V183" s="22"/>
      <c r="W183" s="70">
        <f t="shared" si="29"/>
        <v>0</v>
      </c>
      <c r="X183" s="22"/>
      <c r="Y183" s="22"/>
      <c r="Z183" s="70">
        <f t="shared" si="30"/>
        <v>0</v>
      </c>
      <c r="AA183" s="22"/>
      <c r="AB183" s="22"/>
      <c r="AC183" s="70">
        <f t="shared" si="31"/>
        <v>0</v>
      </c>
      <c r="AD183" s="22"/>
      <c r="AE183" s="22"/>
      <c r="AF183" s="70">
        <f t="shared" si="32"/>
        <v>0</v>
      </c>
      <c r="AG183" s="52">
        <f t="shared" si="33"/>
        <v>11162.5</v>
      </c>
    </row>
    <row r="184" spans="1:33" x14ac:dyDescent="0.2">
      <c r="A184" s="20" t="s">
        <v>127</v>
      </c>
      <c r="B184" s="21"/>
      <c r="C184" s="22">
        <v>0</v>
      </c>
      <c r="D184" s="22">
        <v>0</v>
      </c>
      <c r="E184" s="70">
        <f t="shared" si="23"/>
        <v>0</v>
      </c>
      <c r="F184" s="22">
        <v>0</v>
      </c>
      <c r="G184" s="22">
        <v>0</v>
      </c>
      <c r="H184" s="70">
        <f t="shared" si="24"/>
        <v>0</v>
      </c>
      <c r="I184" s="22">
        <v>0</v>
      </c>
      <c r="J184" s="22">
        <v>0</v>
      </c>
      <c r="K184" s="70">
        <f t="shared" si="25"/>
        <v>0</v>
      </c>
      <c r="L184" s="22">
        <v>0</v>
      </c>
      <c r="M184" s="22">
        <v>0</v>
      </c>
      <c r="N184" s="70">
        <f t="shared" si="26"/>
        <v>0</v>
      </c>
      <c r="O184" s="22">
        <v>0</v>
      </c>
      <c r="P184" s="22">
        <v>0</v>
      </c>
      <c r="Q184" s="70">
        <f t="shared" si="27"/>
        <v>0</v>
      </c>
      <c r="R184" s="22"/>
      <c r="S184" s="22"/>
      <c r="T184" s="70">
        <f t="shared" si="28"/>
        <v>0</v>
      </c>
      <c r="U184" s="22"/>
      <c r="V184" s="22"/>
      <c r="W184" s="70">
        <f t="shared" si="29"/>
        <v>0</v>
      </c>
      <c r="X184" s="22"/>
      <c r="Y184" s="22"/>
      <c r="Z184" s="70">
        <f t="shared" si="30"/>
        <v>0</v>
      </c>
      <c r="AA184" s="22"/>
      <c r="AB184" s="22"/>
      <c r="AC184" s="70">
        <f t="shared" si="31"/>
        <v>0</v>
      </c>
      <c r="AD184" s="22"/>
      <c r="AE184" s="22"/>
      <c r="AF184" s="70">
        <f t="shared" si="32"/>
        <v>0</v>
      </c>
      <c r="AG184" s="52">
        <f t="shared" si="33"/>
        <v>0</v>
      </c>
    </row>
    <row r="185" spans="1:33" x14ac:dyDescent="0.2">
      <c r="A185" s="20" t="s">
        <v>127</v>
      </c>
      <c r="B185" s="21"/>
      <c r="C185" s="22">
        <v>0</v>
      </c>
      <c r="D185" s="22">
        <v>33120</v>
      </c>
      <c r="E185" s="70">
        <f t="shared" si="23"/>
        <v>33120</v>
      </c>
      <c r="F185" s="22">
        <v>0</v>
      </c>
      <c r="G185" s="22">
        <v>71760</v>
      </c>
      <c r="H185" s="70">
        <f t="shared" si="24"/>
        <v>71760</v>
      </c>
      <c r="I185" s="22">
        <v>0</v>
      </c>
      <c r="J185" s="22">
        <v>60720</v>
      </c>
      <c r="K185" s="70">
        <f t="shared" si="25"/>
        <v>60720</v>
      </c>
      <c r="L185" s="22">
        <v>0</v>
      </c>
      <c r="M185" s="22">
        <v>49680</v>
      </c>
      <c r="N185" s="70">
        <f t="shared" si="26"/>
        <v>49680</v>
      </c>
      <c r="O185" s="22">
        <v>0</v>
      </c>
      <c r="P185" s="22">
        <v>60720</v>
      </c>
      <c r="Q185" s="70">
        <f t="shared" si="27"/>
        <v>60720</v>
      </c>
      <c r="R185" s="22"/>
      <c r="S185" s="22"/>
      <c r="T185" s="70">
        <f t="shared" si="28"/>
        <v>0</v>
      </c>
      <c r="U185" s="22"/>
      <c r="V185" s="22"/>
      <c r="W185" s="70">
        <f t="shared" si="29"/>
        <v>0</v>
      </c>
      <c r="X185" s="22"/>
      <c r="Y185" s="22"/>
      <c r="Z185" s="70">
        <f t="shared" si="30"/>
        <v>0</v>
      </c>
      <c r="AA185" s="22"/>
      <c r="AB185" s="22"/>
      <c r="AC185" s="70">
        <f t="shared" si="31"/>
        <v>0</v>
      </c>
      <c r="AD185" s="22"/>
      <c r="AE185" s="22"/>
      <c r="AF185" s="70">
        <f t="shared" si="32"/>
        <v>0</v>
      </c>
      <c r="AG185" s="52">
        <f t="shared" si="33"/>
        <v>27600</v>
      </c>
    </row>
    <row r="186" spans="1:33" x14ac:dyDescent="0.2">
      <c r="A186" s="20" t="s">
        <v>181</v>
      </c>
      <c r="B186" s="21"/>
      <c r="C186" s="22">
        <v>0</v>
      </c>
      <c r="D186" s="22">
        <v>10720</v>
      </c>
      <c r="E186" s="70">
        <f t="shared" si="23"/>
        <v>10720</v>
      </c>
      <c r="F186" s="22">
        <v>0</v>
      </c>
      <c r="G186" s="22">
        <v>13400</v>
      </c>
      <c r="H186" s="70">
        <f t="shared" si="24"/>
        <v>13400</v>
      </c>
      <c r="I186" s="22">
        <v>0</v>
      </c>
      <c r="J186" s="22">
        <v>10720</v>
      </c>
      <c r="K186" s="70">
        <f t="shared" si="25"/>
        <v>10720</v>
      </c>
      <c r="L186" s="22">
        <v>0</v>
      </c>
      <c r="M186" s="22">
        <v>13400</v>
      </c>
      <c r="N186" s="70">
        <f t="shared" si="26"/>
        <v>13400</v>
      </c>
      <c r="O186" s="22">
        <v>0</v>
      </c>
      <c r="P186" s="22">
        <v>10720</v>
      </c>
      <c r="Q186" s="70">
        <f t="shared" si="27"/>
        <v>10720</v>
      </c>
      <c r="R186" s="22"/>
      <c r="S186" s="22"/>
      <c r="T186" s="70">
        <f t="shared" si="28"/>
        <v>0</v>
      </c>
      <c r="U186" s="22"/>
      <c r="V186" s="22"/>
      <c r="W186" s="70">
        <f t="shared" si="29"/>
        <v>0</v>
      </c>
      <c r="X186" s="22"/>
      <c r="Y186" s="22"/>
      <c r="Z186" s="70">
        <f t="shared" si="30"/>
        <v>0</v>
      </c>
      <c r="AA186" s="22"/>
      <c r="AB186" s="22"/>
      <c r="AC186" s="70">
        <f t="shared" si="31"/>
        <v>0</v>
      </c>
      <c r="AD186" s="22"/>
      <c r="AE186" s="22"/>
      <c r="AF186" s="70">
        <f t="shared" si="32"/>
        <v>0</v>
      </c>
      <c r="AG186" s="52">
        <f t="shared" si="33"/>
        <v>5896</v>
      </c>
    </row>
    <row r="187" spans="1:33" x14ac:dyDescent="0.2">
      <c r="A187" s="20" t="s">
        <v>76</v>
      </c>
      <c r="B187" s="21"/>
      <c r="C187" s="22"/>
      <c r="D187" s="22">
        <v>20650</v>
      </c>
      <c r="E187" s="70">
        <f t="shared" si="23"/>
        <v>20650</v>
      </c>
      <c r="F187" s="22"/>
      <c r="G187" s="22">
        <v>16520</v>
      </c>
      <c r="H187" s="70">
        <f t="shared" si="24"/>
        <v>16520</v>
      </c>
      <c r="I187" s="22"/>
      <c r="J187" s="22">
        <v>20650</v>
      </c>
      <c r="K187" s="70">
        <f t="shared" si="25"/>
        <v>20650</v>
      </c>
      <c r="L187" s="22"/>
      <c r="M187" s="22">
        <v>16520</v>
      </c>
      <c r="N187" s="70">
        <f t="shared" si="26"/>
        <v>16520</v>
      </c>
      <c r="O187" s="22"/>
      <c r="P187" s="22">
        <v>20650</v>
      </c>
      <c r="Q187" s="70">
        <f t="shared" si="27"/>
        <v>20650</v>
      </c>
      <c r="R187" s="22"/>
      <c r="S187" s="22"/>
      <c r="T187" s="70">
        <f t="shared" si="28"/>
        <v>0</v>
      </c>
      <c r="U187" s="22"/>
      <c r="V187" s="22"/>
      <c r="W187" s="70">
        <f t="shared" si="29"/>
        <v>0</v>
      </c>
      <c r="X187" s="22"/>
      <c r="Y187" s="22"/>
      <c r="Z187" s="70">
        <f t="shared" si="30"/>
        <v>0</v>
      </c>
      <c r="AA187" s="22"/>
      <c r="AB187" s="22"/>
      <c r="AC187" s="70">
        <f t="shared" si="31"/>
        <v>0</v>
      </c>
      <c r="AD187" s="22"/>
      <c r="AE187" s="22"/>
      <c r="AF187" s="70">
        <f t="shared" si="32"/>
        <v>0</v>
      </c>
      <c r="AG187" s="52">
        <f t="shared" si="33"/>
        <v>12665.333333333334</v>
      </c>
    </row>
    <row r="188" spans="1:33" x14ac:dyDescent="0.2">
      <c r="A188" s="20" t="s">
        <v>195</v>
      </c>
      <c r="B188" s="21"/>
      <c r="C188" s="22">
        <v>0</v>
      </c>
      <c r="D188" s="22">
        <v>46840</v>
      </c>
      <c r="E188" s="70">
        <f t="shared" si="23"/>
        <v>46840</v>
      </c>
      <c r="F188" s="22">
        <v>0</v>
      </c>
      <c r="G188" s="22">
        <v>58550</v>
      </c>
      <c r="H188" s="70">
        <f t="shared" si="24"/>
        <v>58550</v>
      </c>
      <c r="I188" s="22">
        <v>0</v>
      </c>
      <c r="J188" s="22">
        <v>58550</v>
      </c>
      <c r="K188" s="70">
        <f t="shared" si="25"/>
        <v>58550</v>
      </c>
      <c r="L188" s="22">
        <v>0</v>
      </c>
      <c r="M188" s="22">
        <v>70260</v>
      </c>
      <c r="N188" s="70">
        <f t="shared" si="26"/>
        <v>70260</v>
      </c>
      <c r="O188" s="22">
        <v>0</v>
      </c>
      <c r="P188" s="22">
        <v>52695</v>
      </c>
      <c r="Q188" s="70">
        <f t="shared" si="27"/>
        <v>52695</v>
      </c>
      <c r="R188" s="22"/>
      <c r="S188" s="22"/>
      <c r="T188" s="70">
        <f t="shared" si="28"/>
        <v>0</v>
      </c>
      <c r="U188" s="22"/>
      <c r="V188" s="22"/>
      <c r="W188" s="70">
        <f t="shared" si="29"/>
        <v>0</v>
      </c>
      <c r="X188" s="22"/>
      <c r="Y188" s="22"/>
      <c r="Z188" s="70">
        <f t="shared" si="30"/>
        <v>0</v>
      </c>
      <c r="AA188" s="22"/>
      <c r="AB188" s="22"/>
      <c r="AC188" s="70">
        <f t="shared" si="31"/>
        <v>0</v>
      </c>
      <c r="AD188" s="22"/>
      <c r="AE188" s="22"/>
      <c r="AF188" s="70">
        <f t="shared" si="32"/>
        <v>0</v>
      </c>
      <c r="AG188" s="52">
        <f t="shared" si="33"/>
        <v>28689.5</v>
      </c>
    </row>
    <row r="189" spans="1:33" x14ac:dyDescent="0.2">
      <c r="A189" s="20" t="s">
        <v>195</v>
      </c>
      <c r="B189" s="21"/>
      <c r="C189" s="22"/>
      <c r="D189" s="22">
        <v>6000</v>
      </c>
      <c r="E189" s="70">
        <f t="shared" si="23"/>
        <v>6000</v>
      </c>
      <c r="F189" s="22"/>
      <c r="G189" s="22"/>
      <c r="H189" s="70">
        <f t="shared" si="24"/>
        <v>0</v>
      </c>
      <c r="I189" s="22"/>
      <c r="J189" s="22"/>
      <c r="K189" s="70">
        <f t="shared" si="25"/>
        <v>0</v>
      </c>
      <c r="L189" s="22"/>
      <c r="M189" s="22"/>
      <c r="N189" s="70">
        <f t="shared" si="26"/>
        <v>0</v>
      </c>
      <c r="O189" s="22"/>
      <c r="P189" s="22"/>
      <c r="Q189" s="70">
        <f t="shared" si="27"/>
        <v>0</v>
      </c>
      <c r="R189" s="22"/>
      <c r="S189" s="22"/>
      <c r="T189" s="70">
        <f t="shared" si="28"/>
        <v>0</v>
      </c>
      <c r="U189" s="22"/>
      <c r="V189" s="22"/>
      <c r="W189" s="70">
        <f t="shared" si="29"/>
        <v>0</v>
      </c>
      <c r="X189" s="22"/>
      <c r="Y189" s="22"/>
      <c r="Z189" s="70">
        <f t="shared" si="30"/>
        <v>0</v>
      </c>
      <c r="AA189" s="22"/>
      <c r="AB189" s="22"/>
      <c r="AC189" s="70">
        <f t="shared" si="31"/>
        <v>0</v>
      </c>
      <c r="AD189" s="22"/>
      <c r="AE189" s="22"/>
      <c r="AF189" s="70">
        <f t="shared" si="32"/>
        <v>0</v>
      </c>
      <c r="AG189" s="52">
        <f t="shared" si="33"/>
        <v>1090.909090909091</v>
      </c>
    </row>
    <row r="190" spans="1:33" x14ac:dyDescent="0.2">
      <c r="A190" s="20" t="s">
        <v>195</v>
      </c>
      <c r="B190" s="21"/>
      <c r="C190" s="22"/>
      <c r="D190" s="22">
        <v>6000</v>
      </c>
      <c r="E190" s="70">
        <f t="shared" si="23"/>
        <v>6000</v>
      </c>
      <c r="F190" s="22"/>
      <c r="G190" s="22">
        <v>19000</v>
      </c>
      <c r="H190" s="70">
        <f t="shared" si="24"/>
        <v>19000</v>
      </c>
      <c r="I190" s="22"/>
      <c r="J190" s="22">
        <v>27000</v>
      </c>
      <c r="K190" s="70">
        <f t="shared" si="25"/>
        <v>27000</v>
      </c>
      <c r="L190" s="22"/>
      <c r="M190" s="22"/>
      <c r="N190" s="70">
        <f t="shared" si="26"/>
        <v>0</v>
      </c>
      <c r="O190" s="22"/>
      <c r="P190" s="22"/>
      <c r="Q190" s="70">
        <f t="shared" si="27"/>
        <v>0</v>
      </c>
      <c r="R190" s="22"/>
      <c r="S190" s="22"/>
      <c r="T190" s="70">
        <f t="shared" si="28"/>
        <v>0</v>
      </c>
      <c r="U190" s="22"/>
      <c r="V190" s="22"/>
      <c r="W190" s="70">
        <f t="shared" si="29"/>
        <v>0</v>
      </c>
      <c r="X190" s="22"/>
      <c r="Y190" s="22"/>
      <c r="Z190" s="70">
        <f t="shared" si="30"/>
        <v>0</v>
      </c>
      <c r="AA190" s="22"/>
      <c r="AB190" s="22"/>
      <c r="AC190" s="70">
        <f t="shared" si="31"/>
        <v>0</v>
      </c>
      <c r="AD190" s="22"/>
      <c r="AE190" s="22"/>
      <c r="AF190" s="70">
        <f t="shared" si="32"/>
        <v>0</v>
      </c>
      <c r="AG190" s="52">
        <f t="shared" si="33"/>
        <v>8000</v>
      </c>
    </row>
    <row r="191" spans="1:33" x14ac:dyDescent="0.2">
      <c r="A191" s="20" t="s">
        <v>181</v>
      </c>
      <c r="B191" s="21"/>
      <c r="C191" s="22">
        <v>0</v>
      </c>
      <c r="D191" s="22">
        <v>21600</v>
      </c>
      <c r="E191" s="70">
        <f t="shared" si="23"/>
        <v>21600</v>
      </c>
      <c r="F191" s="22">
        <v>0</v>
      </c>
      <c r="G191" s="22">
        <v>27000</v>
      </c>
      <c r="H191" s="70">
        <f t="shared" si="24"/>
        <v>27000</v>
      </c>
      <c r="I191" s="22">
        <v>0</v>
      </c>
      <c r="J191" s="22">
        <v>21600</v>
      </c>
      <c r="K191" s="70">
        <f t="shared" si="25"/>
        <v>21600</v>
      </c>
      <c r="L191" s="22">
        <v>0</v>
      </c>
      <c r="M191" s="22">
        <v>27000</v>
      </c>
      <c r="N191" s="70">
        <f t="shared" si="26"/>
        <v>27000</v>
      </c>
      <c r="O191" s="22">
        <v>0</v>
      </c>
      <c r="P191" s="22">
        <v>21600</v>
      </c>
      <c r="Q191" s="70">
        <f t="shared" si="27"/>
        <v>21600</v>
      </c>
      <c r="R191" s="22"/>
      <c r="S191" s="22"/>
      <c r="T191" s="70">
        <f t="shared" si="28"/>
        <v>0</v>
      </c>
      <c r="U191" s="22"/>
      <c r="V191" s="22"/>
      <c r="W191" s="70">
        <f t="shared" si="29"/>
        <v>0</v>
      </c>
      <c r="X191" s="22"/>
      <c r="Y191" s="22"/>
      <c r="Z191" s="70">
        <f t="shared" si="30"/>
        <v>0</v>
      </c>
      <c r="AA191" s="22"/>
      <c r="AB191" s="22"/>
      <c r="AC191" s="70">
        <f t="shared" si="31"/>
        <v>0</v>
      </c>
      <c r="AD191" s="22"/>
      <c r="AE191" s="22"/>
      <c r="AF191" s="70">
        <f t="shared" si="32"/>
        <v>0</v>
      </c>
      <c r="AG191" s="52">
        <f t="shared" si="33"/>
        <v>11880</v>
      </c>
    </row>
    <row r="192" spans="1:33" x14ac:dyDescent="0.2">
      <c r="A192" s="20" t="s">
        <v>218</v>
      </c>
      <c r="B192" s="21"/>
      <c r="C192" s="22"/>
      <c r="D192" s="22">
        <v>28560</v>
      </c>
      <c r="E192" s="70">
        <f t="shared" si="23"/>
        <v>28560</v>
      </c>
      <c r="F192" s="22"/>
      <c r="G192" s="22">
        <v>47630</v>
      </c>
      <c r="H192" s="70">
        <f t="shared" si="24"/>
        <v>47630</v>
      </c>
      <c r="I192" s="22"/>
      <c r="J192" s="22">
        <v>47630</v>
      </c>
      <c r="K192" s="70">
        <f t="shared" si="25"/>
        <v>47630</v>
      </c>
      <c r="L192" s="22"/>
      <c r="M192" s="22">
        <v>47630</v>
      </c>
      <c r="N192" s="70">
        <f t="shared" si="26"/>
        <v>47630</v>
      </c>
      <c r="O192" s="22"/>
      <c r="P192" s="22">
        <v>47630</v>
      </c>
      <c r="Q192" s="70">
        <f t="shared" si="27"/>
        <v>47630</v>
      </c>
      <c r="R192" s="22"/>
      <c r="S192" s="22"/>
      <c r="T192" s="70">
        <f t="shared" si="28"/>
        <v>0</v>
      </c>
      <c r="U192" s="22"/>
      <c r="V192" s="22"/>
      <c r="W192" s="70">
        <f t="shared" si="29"/>
        <v>0</v>
      </c>
      <c r="X192" s="22"/>
      <c r="Y192" s="22"/>
      <c r="Z192" s="70">
        <f t="shared" si="30"/>
        <v>0</v>
      </c>
      <c r="AA192" s="22"/>
      <c r="AB192" s="22"/>
      <c r="AC192" s="70">
        <f t="shared" si="31"/>
        <v>0</v>
      </c>
      <c r="AD192" s="22"/>
      <c r="AE192" s="22"/>
      <c r="AF192" s="70">
        <f t="shared" si="32"/>
        <v>0</v>
      </c>
      <c r="AG192" s="52">
        <f t="shared" si="33"/>
        <v>29210.666666666668</v>
      </c>
    </row>
    <row r="193" spans="1:33" x14ac:dyDescent="0.2">
      <c r="A193" s="20" t="s">
        <v>222</v>
      </c>
      <c r="B193" s="21"/>
      <c r="C193" s="22"/>
      <c r="D193" s="22">
        <v>26500</v>
      </c>
      <c r="E193" s="70">
        <f t="shared" si="23"/>
        <v>26500</v>
      </c>
      <c r="F193" s="22"/>
      <c r="G193" s="22">
        <v>26500</v>
      </c>
      <c r="H193" s="70">
        <f t="shared" si="24"/>
        <v>26500</v>
      </c>
      <c r="I193" s="22"/>
      <c r="J193" s="22">
        <v>26500</v>
      </c>
      <c r="K193" s="70">
        <f t="shared" si="25"/>
        <v>26500</v>
      </c>
      <c r="L193" s="22"/>
      <c r="M193" s="22">
        <v>26500</v>
      </c>
      <c r="N193" s="70">
        <f t="shared" si="26"/>
        <v>26500</v>
      </c>
      <c r="O193" s="22"/>
      <c r="P193" s="22">
        <v>26500</v>
      </c>
      <c r="Q193" s="70">
        <f t="shared" si="27"/>
        <v>26500</v>
      </c>
      <c r="R193" s="22"/>
      <c r="S193" s="22"/>
      <c r="T193" s="70">
        <f t="shared" si="28"/>
        <v>0</v>
      </c>
      <c r="U193" s="22"/>
      <c r="V193" s="22"/>
      <c r="W193" s="70">
        <f t="shared" si="29"/>
        <v>0</v>
      </c>
      <c r="X193" s="22"/>
      <c r="Y193" s="22"/>
      <c r="Z193" s="70">
        <f t="shared" si="30"/>
        <v>0</v>
      </c>
      <c r="AA193" s="22"/>
      <c r="AB193" s="22"/>
      <c r="AC193" s="70">
        <f t="shared" si="31"/>
        <v>0</v>
      </c>
      <c r="AD193" s="22"/>
      <c r="AE193" s="22"/>
      <c r="AF193" s="70">
        <f t="shared" si="32"/>
        <v>0</v>
      </c>
      <c r="AG193" s="52">
        <f t="shared" si="33"/>
        <v>17666.666666666668</v>
      </c>
    </row>
    <row r="194" spans="1:33" x14ac:dyDescent="0.2">
      <c r="A194" s="20" t="s">
        <v>223</v>
      </c>
      <c r="B194" s="21"/>
      <c r="C194" s="22"/>
      <c r="D194" s="22">
        <v>58705</v>
      </c>
      <c r="E194" s="70">
        <f t="shared" si="23"/>
        <v>58705</v>
      </c>
      <c r="F194" s="22"/>
      <c r="G194" s="22">
        <v>58705</v>
      </c>
      <c r="H194" s="70">
        <f t="shared" si="24"/>
        <v>58705</v>
      </c>
      <c r="I194" s="22"/>
      <c r="J194" s="22">
        <v>58705</v>
      </c>
      <c r="K194" s="70">
        <f t="shared" si="25"/>
        <v>58705</v>
      </c>
      <c r="L194" s="22"/>
      <c r="M194" s="22">
        <v>58705</v>
      </c>
      <c r="N194" s="70">
        <f t="shared" si="26"/>
        <v>58705</v>
      </c>
      <c r="O194" s="22"/>
      <c r="P194" s="22">
        <v>58705</v>
      </c>
      <c r="Q194" s="70">
        <f t="shared" si="27"/>
        <v>58705</v>
      </c>
      <c r="R194" s="22"/>
      <c r="S194" s="22"/>
      <c r="T194" s="70">
        <f t="shared" si="28"/>
        <v>0</v>
      </c>
      <c r="U194" s="22"/>
      <c r="V194" s="22"/>
      <c r="W194" s="70">
        <f t="shared" si="29"/>
        <v>0</v>
      </c>
      <c r="X194" s="22"/>
      <c r="Y194" s="22"/>
      <c r="Z194" s="70">
        <f t="shared" si="30"/>
        <v>0</v>
      </c>
      <c r="AA194" s="22"/>
      <c r="AB194" s="22"/>
      <c r="AC194" s="70">
        <f t="shared" si="31"/>
        <v>0</v>
      </c>
      <c r="AD194" s="22"/>
      <c r="AE194" s="22"/>
      <c r="AF194" s="70">
        <f t="shared" si="32"/>
        <v>0</v>
      </c>
      <c r="AG194" s="52">
        <f t="shared" si="33"/>
        <v>39136.666666666664</v>
      </c>
    </row>
    <row r="195" spans="1:33" x14ac:dyDescent="0.2">
      <c r="A195" s="20" t="s">
        <v>227</v>
      </c>
      <c r="B195" s="21"/>
      <c r="C195" s="22">
        <v>0</v>
      </c>
      <c r="D195" s="22">
        <v>2320</v>
      </c>
      <c r="E195" s="70">
        <f t="shared" si="23"/>
        <v>2320</v>
      </c>
      <c r="F195" s="22">
        <v>0</v>
      </c>
      <c r="G195" s="22">
        <v>3770</v>
      </c>
      <c r="H195" s="70">
        <f t="shared" si="24"/>
        <v>3770</v>
      </c>
      <c r="I195" s="22">
        <v>0</v>
      </c>
      <c r="J195" s="22">
        <v>4060.0000000000005</v>
      </c>
      <c r="K195" s="70">
        <f t="shared" si="25"/>
        <v>4060.0000000000005</v>
      </c>
      <c r="L195" s="22">
        <v>0</v>
      </c>
      <c r="M195" s="22">
        <v>3190</v>
      </c>
      <c r="N195" s="70">
        <f t="shared" si="26"/>
        <v>3190</v>
      </c>
      <c r="O195" s="22">
        <v>0</v>
      </c>
      <c r="P195" s="22">
        <v>3480</v>
      </c>
      <c r="Q195" s="70">
        <f t="shared" si="27"/>
        <v>3480</v>
      </c>
      <c r="R195" s="22"/>
      <c r="S195" s="22"/>
      <c r="T195" s="70">
        <f t="shared" si="28"/>
        <v>0</v>
      </c>
      <c r="U195" s="22"/>
      <c r="V195" s="22"/>
      <c r="W195" s="70">
        <f t="shared" si="29"/>
        <v>0</v>
      </c>
      <c r="X195" s="22"/>
      <c r="Y195" s="22"/>
      <c r="Z195" s="70">
        <f t="shared" si="30"/>
        <v>0</v>
      </c>
      <c r="AA195" s="22"/>
      <c r="AB195" s="22"/>
      <c r="AC195" s="70">
        <f t="shared" si="31"/>
        <v>0</v>
      </c>
      <c r="AD195" s="22"/>
      <c r="AE195" s="22"/>
      <c r="AF195" s="70">
        <f t="shared" si="32"/>
        <v>0</v>
      </c>
      <c r="AG195" s="52">
        <f t="shared" si="33"/>
        <v>1682</v>
      </c>
    </row>
    <row r="196" spans="1:33" x14ac:dyDescent="0.2">
      <c r="A196" s="20" t="s">
        <v>237</v>
      </c>
      <c r="B196" s="21"/>
      <c r="C196" s="22">
        <v>0</v>
      </c>
      <c r="D196" s="22">
        <v>24780</v>
      </c>
      <c r="E196" s="70">
        <f t="shared" si="23"/>
        <v>24780</v>
      </c>
      <c r="F196" s="22">
        <v>0</v>
      </c>
      <c r="G196" s="22">
        <v>26845</v>
      </c>
      <c r="H196" s="70">
        <f t="shared" si="24"/>
        <v>26845</v>
      </c>
      <c r="I196" s="22">
        <v>0</v>
      </c>
      <c r="J196" s="22">
        <v>18585</v>
      </c>
      <c r="K196" s="70">
        <f t="shared" si="25"/>
        <v>18585</v>
      </c>
      <c r="L196" s="22">
        <v>0</v>
      </c>
      <c r="M196" s="22">
        <v>22715</v>
      </c>
      <c r="N196" s="70">
        <f t="shared" si="26"/>
        <v>22715</v>
      </c>
      <c r="O196" s="22">
        <v>0</v>
      </c>
      <c r="P196" s="22">
        <v>20650</v>
      </c>
      <c r="Q196" s="70">
        <f t="shared" si="27"/>
        <v>20650</v>
      </c>
      <c r="R196" s="22"/>
      <c r="S196" s="22"/>
      <c r="T196" s="70">
        <f t="shared" si="28"/>
        <v>0</v>
      </c>
      <c r="U196" s="22"/>
      <c r="V196" s="22"/>
      <c r="W196" s="70">
        <f t="shared" si="29"/>
        <v>0</v>
      </c>
      <c r="X196" s="22"/>
      <c r="Y196" s="22"/>
      <c r="Z196" s="70">
        <f t="shared" si="30"/>
        <v>0</v>
      </c>
      <c r="AA196" s="22"/>
      <c r="AB196" s="22"/>
      <c r="AC196" s="70">
        <f t="shared" si="31"/>
        <v>0</v>
      </c>
      <c r="AD196" s="22"/>
      <c r="AE196" s="22"/>
      <c r="AF196" s="70">
        <f t="shared" si="32"/>
        <v>0</v>
      </c>
      <c r="AG196" s="52">
        <f t="shared" si="33"/>
        <v>11357.5</v>
      </c>
    </row>
    <row r="197" spans="1:33" x14ac:dyDescent="0.2">
      <c r="A197" s="20" t="s">
        <v>237</v>
      </c>
      <c r="B197" s="21"/>
      <c r="C197" s="22">
        <v>0</v>
      </c>
      <c r="D197" s="22">
        <v>24780</v>
      </c>
      <c r="E197" s="70">
        <f t="shared" si="23"/>
        <v>24780</v>
      </c>
      <c r="F197" s="22">
        <v>0</v>
      </c>
      <c r="G197" s="22">
        <v>26845</v>
      </c>
      <c r="H197" s="70">
        <f t="shared" si="24"/>
        <v>26845</v>
      </c>
      <c r="I197" s="22">
        <v>0</v>
      </c>
      <c r="J197" s="22">
        <v>18585</v>
      </c>
      <c r="K197" s="70">
        <f t="shared" si="25"/>
        <v>18585</v>
      </c>
      <c r="L197" s="22">
        <v>0</v>
      </c>
      <c r="M197" s="22">
        <v>22715</v>
      </c>
      <c r="N197" s="70">
        <f t="shared" si="26"/>
        <v>22715</v>
      </c>
      <c r="O197" s="22">
        <v>0</v>
      </c>
      <c r="P197" s="22">
        <v>20650</v>
      </c>
      <c r="Q197" s="70">
        <f t="shared" si="27"/>
        <v>20650</v>
      </c>
      <c r="R197" s="22"/>
      <c r="S197" s="22"/>
      <c r="T197" s="70">
        <f t="shared" si="28"/>
        <v>0</v>
      </c>
      <c r="U197" s="22"/>
      <c r="V197" s="22"/>
      <c r="W197" s="70">
        <f t="shared" si="29"/>
        <v>0</v>
      </c>
      <c r="X197" s="22"/>
      <c r="Y197" s="22"/>
      <c r="Z197" s="70">
        <f t="shared" si="30"/>
        <v>0</v>
      </c>
      <c r="AA197" s="22"/>
      <c r="AB197" s="22"/>
      <c r="AC197" s="70">
        <f t="shared" si="31"/>
        <v>0</v>
      </c>
      <c r="AD197" s="22"/>
      <c r="AE197" s="22"/>
      <c r="AF197" s="70">
        <f t="shared" si="32"/>
        <v>0</v>
      </c>
      <c r="AG197" s="52">
        <f t="shared" si="33"/>
        <v>11357.5</v>
      </c>
    </row>
    <row r="198" spans="1:33" x14ac:dyDescent="0.2">
      <c r="A198" s="20" t="s">
        <v>195</v>
      </c>
      <c r="B198" s="21"/>
      <c r="C198" s="22"/>
      <c r="D198" s="22">
        <v>6721</v>
      </c>
      <c r="E198" s="70">
        <f t="shared" si="23"/>
        <v>6721</v>
      </c>
      <c r="F198" s="22"/>
      <c r="G198" s="22">
        <v>7755</v>
      </c>
      <c r="H198" s="70">
        <f t="shared" si="24"/>
        <v>7755</v>
      </c>
      <c r="I198" s="22"/>
      <c r="J198" s="22">
        <v>12408</v>
      </c>
      <c r="K198" s="70">
        <f t="shared" si="25"/>
        <v>12408</v>
      </c>
      <c r="L198" s="22"/>
      <c r="M198" s="22">
        <v>7755</v>
      </c>
      <c r="N198" s="70">
        <f t="shared" si="26"/>
        <v>7755</v>
      </c>
      <c r="O198" s="22"/>
      <c r="P198" s="22">
        <v>7755</v>
      </c>
      <c r="Q198" s="70">
        <f t="shared" si="27"/>
        <v>7755</v>
      </c>
      <c r="R198" s="22"/>
      <c r="S198" s="22"/>
      <c r="T198" s="70">
        <f t="shared" si="28"/>
        <v>0</v>
      </c>
      <c r="U198" s="22"/>
      <c r="V198" s="22"/>
      <c r="W198" s="70">
        <f t="shared" si="29"/>
        <v>0</v>
      </c>
      <c r="X198" s="22"/>
      <c r="Y198" s="22"/>
      <c r="Z198" s="70">
        <f t="shared" si="30"/>
        <v>0</v>
      </c>
      <c r="AA198" s="22"/>
      <c r="AB198" s="22"/>
      <c r="AC198" s="70">
        <f t="shared" si="31"/>
        <v>0</v>
      </c>
      <c r="AD198" s="22"/>
      <c r="AE198" s="22"/>
      <c r="AF198" s="70">
        <f t="shared" si="32"/>
        <v>0</v>
      </c>
      <c r="AG198" s="52">
        <f t="shared" si="33"/>
        <v>5652.5333333333338</v>
      </c>
    </row>
    <row r="199" spans="1:33" x14ac:dyDescent="0.2">
      <c r="A199" s="20" t="s">
        <v>98</v>
      </c>
      <c r="B199" s="21"/>
      <c r="C199" s="22">
        <v>0</v>
      </c>
      <c r="D199" s="22">
        <v>16410</v>
      </c>
      <c r="E199" s="70">
        <f t="shared" si="23"/>
        <v>16410</v>
      </c>
      <c r="F199" s="22">
        <v>0</v>
      </c>
      <c r="G199" s="22">
        <v>21880</v>
      </c>
      <c r="H199" s="70">
        <f t="shared" si="24"/>
        <v>21880</v>
      </c>
      <c r="I199" s="22">
        <v>0</v>
      </c>
      <c r="J199" s="22">
        <v>13675</v>
      </c>
      <c r="K199" s="70">
        <f t="shared" si="25"/>
        <v>13675</v>
      </c>
      <c r="L199" s="22">
        <v>0</v>
      </c>
      <c r="M199" s="22">
        <v>16410</v>
      </c>
      <c r="N199" s="70">
        <f t="shared" si="26"/>
        <v>16410</v>
      </c>
      <c r="O199" s="22">
        <v>0</v>
      </c>
      <c r="P199" s="22">
        <v>13675</v>
      </c>
      <c r="Q199" s="70">
        <f t="shared" si="27"/>
        <v>13675</v>
      </c>
      <c r="R199" s="22"/>
      <c r="S199" s="22"/>
      <c r="T199" s="70">
        <f t="shared" si="28"/>
        <v>0</v>
      </c>
      <c r="U199" s="22"/>
      <c r="V199" s="22"/>
      <c r="W199" s="70">
        <f t="shared" si="29"/>
        <v>0</v>
      </c>
      <c r="X199" s="22"/>
      <c r="Y199" s="22"/>
      <c r="Z199" s="70">
        <f t="shared" si="30"/>
        <v>0</v>
      </c>
      <c r="AA199" s="22"/>
      <c r="AB199" s="22"/>
      <c r="AC199" s="70">
        <f t="shared" si="31"/>
        <v>0</v>
      </c>
      <c r="AD199" s="22"/>
      <c r="AE199" s="22"/>
      <c r="AF199" s="70">
        <f t="shared" si="32"/>
        <v>0</v>
      </c>
      <c r="AG199" s="52">
        <f t="shared" si="33"/>
        <v>8205</v>
      </c>
    </row>
    <row r="200" spans="1:33" x14ac:dyDescent="0.2">
      <c r="A200" s="20" t="s">
        <v>273</v>
      </c>
      <c r="B200" s="21"/>
      <c r="C200" s="22"/>
      <c r="D200" s="22">
        <v>18399.5</v>
      </c>
      <c r="E200" s="70">
        <f t="shared" ref="E200:E239" si="34">SUM(C200:D200)</f>
        <v>18399.5</v>
      </c>
      <c r="F200" s="22"/>
      <c r="G200" s="22">
        <v>28913.5</v>
      </c>
      <c r="H200" s="70">
        <f t="shared" ref="H200:H239" si="35">SUM(F200:G200)</f>
        <v>28913.5</v>
      </c>
      <c r="I200" s="22"/>
      <c r="J200" s="22">
        <v>23656.5</v>
      </c>
      <c r="K200" s="70">
        <f t="shared" ref="K200:K239" si="36">SUM(I200:J200)</f>
        <v>23656.5</v>
      </c>
      <c r="L200" s="22"/>
      <c r="M200" s="22">
        <v>18399.5</v>
      </c>
      <c r="N200" s="70">
        <f t="shared" ref="N200:N239" si="37">SUM(L200:M200)</f>
        <v>18399.5</v>
      </c>
      <c r="O200" s="22"/>
      <c r="P200" s="22">
        <v>21028</v>
      </c>
      <c r="Q200" s="70">
        <f t="shared" ref="Q200:Q239" si="38">SUM(O200:P200)</f>
        <v>21028</v>
      </c>
      <c r="R200" s="22"/>
      <c r="S200" s="22"/>
      <c r="T200" s="70">
        <f t="shared" ref="T200:T239" si="39">SUM(R200:S200)</f>
        <v>0</v>
      </c>
      <c r="U200" s="22"/>
      <c r="V200" s="22"/>
      <c r="W200" s="70">
        <f t="shared" ref="W200:W239" si="40">SUM(U200:V200)</f>
        <v>0</v>
      </c>
      <c r="X200" s="22"/>
      <c r="Y200" s="22"/>
      <c r="Z200" s="70">
        <f t="shared" ref="Z200:Z239" si="41">SUM(X200:Y200)</f>
        <v>0</v>
      </c>
      <c r="AA200" s="22"/>
      <c r="AB200" s="22"/>
      <c r="AC200" s="70">
        <f t="shared" ref="AC200:AC239" si="42">SUM(AA200:AB200)</f>
        <v>0</v>
      </c>
      <c r="AD200" s="22"/>
      <c r="AE200" s="22"/>
      <c r="AF200" s="70">
        <f t="shared" ref="AF200:AF239" si="43">SUM(AD200:AE200)</f>
        <v>0</v>
      </c>
      <c r="AG200" s="52">
        <f t="shared" ref="AG200:AG239" si="44">AVERAGE(C200:AF200)</f>
        <v>14719.6</v>
      </c>
    </row>
    <row r="201" spans="1:33" x14ac:dyDescent="0.2">
      <c r="A201" s="20" t="s">
        <v>98</v>
      </c>
      <c r="B201" s="21"/>
      <c r="C201" s="22">
        <v>0</v>
      </c>
      <c r="D201" s="22">
        <v>13200</v>
      </c>
      <c r="E201" s="70">
        <f t="shared" si="34"/>
        <v>13200</v>
      </c>
      <c r="F201" s="22">
        <v>0</v>
      </c>
      <c r="G201" s="22">
        <v>17600</v>
      </c>
      <c r="H201" s="70">
        <f t="shared" si="35"/>
        <v>17600</v>
      </c>
      <c r="I201" s="22">
        <v>0</v>
      </c>
      <c r="J201" s="22">
        <v>11000</v>
      </c>
      <c r="K201" s="70">
        <f t="shared" si="36"/>
        <v>11000</v>
      </c>
      <c r="L201" s="22">
        <v>0</v>
      </c>
      <c r="M201" s="22">
        <v>13200</v>
      </c>
      <c r="N201" s="70">
        <f t="shared" si="37"/>
        <v>13200</v>
      </c>
      <c r="O201" s="22">
        <v>0</v>
      </c>
      <c r="P201" s="22">
        <v>11000</v>
      </c>
      <c r="Q201" s="70">
        <f t="shared" si="38"/>
        <v>11000</v>
      </c>
      <c r="R201" s="22"/>
      <c r="S201" s="22"/>
      <c r="T201" s="70">
        <f t="shared" si="39"/>
        <v>0</v>
      </c>
      <c r="U201" s="22"/>
      <c r="V201" s="22"/>
      <c r="W201" s="70">
        <f t="shared" si="40"/>
        <v>0</v>
      </c>
      <c r="X201" s="22"/>
      <c r="Y201" s="22"/>
      <c r="Z201" s="70">
        <f t="shared" si="41"/>
        <v>0</v>
      </c>
      <c r="AA201" s="22"/>
      <c r="AB201" s="22"/>
      <c r="AC201" s="70">
        <f t="shared" si="42"/>
        <v>0</v>
      </c>
      <c r="AD201" s="22"/>
      <c r="AE201" s="22"/>
      <c r="AF201" s="70">
        <f t="shared" si="43"/>
        <v>0</v>
      </c>
      <c r="AG201" s="52">
        <f t="shared" si="44"/>
        <v>6600</v>
      </c>
    </row>
    <row r="202" spans="1:33" x14ac:dyDescent="0.2">
      <c r="A202" s="20" t="s">
        <v>195</v>
      </c>
      <c r="B202" s="21"/>
      <c r="C202" s="22"/>
      <c r="D202" s="22">
        <v>46840</v>
      </c>
      <c r="E202" s="70">
        <f t="shared" si="34"/>
        <v>46840</v>
      </c>
      <c r="F202" s="22"/>
      <c r="G202" s="22">
        <v>58550</v>
      </c>
      <c r="H202" s="70">
        <f t="shared" si="35"/>
        <v>58550</v>
      </c>
      <c r="I202" s="22"/>
      <c r="J202" s="22">
        <v>58550</v>
      </c>
      <c r="K202" s="70">
        <f t="shared" si="36"/>
        <v>58550</v>
      </c>
      <c r="L202" s="22"/>
      <c r="M202" s="22">
        <v>70260</v>
      </c>
      <c r="N202" s="70">
        <f t="shared" si="37"/>
        <v>70260</v>
      </c>
      <c r="O202" s="22"/>
      <c r="P202" s="22">
        <v>52695</v>
      </c>
      <c r="Q202" s="70">
        <f t="shared" si="38"/>
        <v>52695</v>
      </c>
      <c r="R202" s="22"/>
      <c r="S202" s="22"/>
      <c r="T202" s="70">
        <f t="shared" si="39"/>
        <v>0</v>
      </c>
      <c r="U202" s="22"/>
      <c r="V202" s="22"/>
      <c r="W202" s="70">
        <f t="shared" si="40"/>
        <v>0</v>
      </c>
      <c r="X202" s="22"/>
      <c r="Y202" s="22"/>
      <c r="Z202" s="70">
        <f t="shared" si="41"/>
        <v>0</v>
      </c>
      <c r="AA202" s="22"/>
      <c r="AB202" s="22"/>
      <c r="AC202" s="70">
        <f t="shared" si="42"/>
        <v>0</v>
      </c>
      <c r="AD202" s="22"/>
      <c r="AE202" s="22"/>
      <c r="AF202" s="70">
        <f t="shared" si="43"/>
        <v>0</v>
      </c>
      <c r="AG202" s="52">
        <f t="shared" si="44"/>
        <v>38252.666666666664</v>
      </c>
    </row>
    <row r="203" spans="1:33" x14ac:dyDescent="0.2">
      <c r="A203" s="20" t="s">
        <v>294</v>
      </c>
      <c r="B203" s="21"/>
      <c r="C203" s="22">
        <v>0</v>
      </c>
      <c r="D203" s="22">
        <v>9654</v>
      </c>
      <c r="E203" s="70">
        <f t="shared" si="34"/>
        <v>9654</v>
      </c>
      <c r="F203" s="22">
        <v>0</v>
      </c>
      <c r="G203" s="22">
        <v>25344.134999999998</v>
      </c>
      <c r="H203" s="70">
        <f t="shared" si="35"/>
        <v>25344.134999999998</v>
      </c>
      <c r="I203" s="22">
        <v>0</v>
      </c>
      <c r="J203" s="22">
        <v>28160.15</v>
      </c>
      <c r="K203" s="70">
        <f t="shared" si="36"/>
        <v>28160.15</v>
      </c>
      <c r="L203" s="22">
        <v>0</v>
      </c>
      <c r="M203" s="22">
        <v>22528.12</v>
      </c>
      <c r="N203" s="70">
        <f t="shared" si="37"/>
        <v>22528.12</v>
      </c>
      <c r="O203" s="22">
        <v>0</v>
      </c>
      <c r="P203" s="22">
        <v>19712.105000000003</v>
      </c>
      <c r="Q203" s="70">
        <f t="shared" si="38"/>
        <v>19712.105000000003</v>
      </c>
      <c r="R203" s="22"/>
      <c r="S203" s="22"/>
      <c r="T203" s="70">
        <f t="shared" si="39"/>
        <v>0</v>
      </c>
      <c r="U203" s="22"/>
      <c r="V203" s="22"/>
      <c r="W203" s="70">
        <f t="shared" si="40"/>
        <v>0</v>
      </c>
      <c r="X203" s="22"/>
      <c r="Y203" s="22"/>
      <c r="Z203" s="70">
        <f t="shared" si="41"/>
        <v>0</v>
      </c>
      <c r="AA203" s="22"/>
      <c r="AB203" s="22"/>
      <c r="AC203" s="70">
        <f t="shared" si="42"/>
        <v>0</v>
      </c>
      <c r="AD203" s="22"/>
      <c r="AE203" s="22"/>
      <c r="AF203" s="70">
        <f t="shared" si="43"/>
        <v>0</v>
      </c>
      <c r="AG203" s="52">
        <f t="shared" si="44"/>
        <v>10539.850999999999</v>
      </c>
    </row>
    <row r="204" spans="1:33" x14ac:dyDescent="0.2">
      <c r="A204" s="20" t="s">
        <v>98</v>
      </c>
      <c r="B204" s="21"/>
      <c r="C204" s="22">
        <v>0</v>
      </c>
      <c r="D204" s="22">
        <v>24615</v>
      </c>
      <c r="E204" s="70">
        <f t="shared" si="34"/>
        <v>24615</v>
      </c>
      <c r="F204" s="22">
        <v>0</v>
      </c>
      <c r="G204" s="22">
        <v>35555</v>
      </c>
      <c r="H204" s="70">
        <f t="shared" si="35"/>
        <v>35555</v>
      </c>
      <c r="I204" s="22">
        <v>0</v>
      </c>
      <c r="J204" s="22">
        <v>30085</v>
      </c>
      <c r="K204" s="70">
        <f t="shared" si="36"/>
        <v>30085</v>
      </c>
      <c r="L204" s="22">
        <v>0</v>
      </c>
      <c r="M204" s="22">
        <v>32820</v>
      </c>
      <c r="N204" s="70">
        <f t="shared" si="37"/>
        <v>32820</v>
      </c>
      <c r="O204" s="22">
        <v>0</v>
      </c>
      <c r="P204" s="22">
        <v>30085</v>
      </c>
      <c r="Q204" s="70">
        <f t="shared" si="38"/>
        <v>30085</v>
      </c>
      <c r="R204" s="22"/>
      <c r="S204" s="22"/>
      <c r="T204" s="70">
        <f t="shared" si="39"/>
        <v>0</v>
      </c>
      <c r="U204" s="22"/>
      <c r="V204" s="22"/>
      <c r="W204" s="70">
        <f t="shared" si="40"/>
        <v>0</v>
      </c>
      <c r="X204" s="22"/>
      <c r="Y204" s="22"/>
      <c r="Z204" s="70">
        <f t="shared" si="41"/>
        <v>0</v>
      </c>
      <c r="AA204" s="22"/>
      <c r="AB204" s="22"/>
      <c r="AC204" s="70">
        <f t="shared" si="42"/>
        <v>0</v>
      </c>
      <c r="AD204" s="22"/>
      <c r="AE204" s="22"/>
      <c r="AF204" s="70">
        <f t="shared" si="43"/>
        <v>0</v>
      </c>
      <c r="AG204" s="52">
        <f t="shared" si="44"/>
        <v>15316</v>
      </c>
    </row>
    <row r="205" spans="1:33" x14ac:dyDescent="0.2">
      <c r="A205" s="20" t="s">
        <v>308</v>
      </c>
      <c r="B205" s="21"/>
      <c r="C205" s="22">
        <v>0</v>
      </c>
      <c r="D205" s="22">
        <v>15000</v>
      </c>
      <c r="E205" s="70">
        <f t="shared" si="34"/>
        <v>15000</v>
      </c>
      <c r="F205" s="22">
        <v>0</v>
      </c>
      <c r="G205" s="22">
        <v>24000</v>
      </c>
      <c r="H205" s="70">
        <f t="shared" si="35"/>
        <v>24000</v>
      </c>
      <c r="I205" s="22">
        <v>0</v>
      </c>
      <c r="J205" s="22">
        <v>21000.000000000004</v>
      </c>
      <c r="K205" s="70">
        <f t="shared" si="36"/>
        <v>21000.000000000004</v>
      </c>
      <c r="L205" s="22">
        <v>0</v>
      </c>
      <c r="M205" s="22">
        <v>15000</v>
      </c>
      <c r="N205" s="70">
        <f t="shared" si="37"/>
        <v>15000</v>
      </c>
      <c r="O205" s="22">
        <v>0</v>
      </c>
      <c r="P205" s="22">
        <v>18000</v>
      </c>
      <c r="Q205" s="70">
        <f t="shared" si="38"/>
        <v>18000</v>
      </c>
      <c r="R205" s="22"/>
      <c r="S205" s="22"/>
      <c r="T205" s="70">
        <f t="shared" si="39"/>
        <v>0</v>
      </c>
      <c r="U205" s="22"/>
      <c r="V205" s="22"/>
      <c r="W205" s="70">
        <f t="shared" si="40"/>
        <v>0</v>
      </c>
      <c r="X205" s="22"/>
      <c r="Y205" s="22"/>
      <c r="Z205" s="70">
        <f t="shared" si="41"/>
        <v>0</v>
      </c>
      <c r="AA205" s="22"/>
      <c r="AB205" s="22"/>
      <c r="AC205" s="70">
        <f t="shared" si="42"/>
        <v>0</v>
      </c>
      <c r="AD205" s="22"/>
      <c r="AE205" s="22"/>
      <c r="AF205" s="70">
        <f t="shared" si="43"/>
        <v>0</v>
      </c>
      <c r="AG205" s="52">
        <f t="shared" si="44"/>
        <v>9300</v>
      </c>
    </row>
    <row r="206" spans="1:33" x14ac:dyDescent="0.2">
      <c r="A206" s="20" t="s">
        <v>314</v>
      </c>
      <c r="B206" s="21"/>
      <c r="C206" s="22"/>
      <c r="D206" s="22">
        <v>8954</v>
      </c>
      <c r="E206" s="70">
        <f t="shared" si="34"/>
        <v>8954</v>
      </c>
      <c r="F206" s="22"/>
      <c r="G206" s="22">
        <v>16700</v>
      </c>
      <c r="H206" s="70">
        <f t="shared" si="35"/>
        <v>16700</v>
      </c>
      <c r="I206" s="22"/>
      <c r="J206" s="22">
        <v>18370</v>
      </c>
      <c r="K206" s="70">
        <f t="shared" si="36"/>
        <v>18370</v>
      </c>
      <c r="L206" s="22"/>
      <c r="M206" s="22">
        <v>20040</v>
      </c>
      <c r="N206" s="70">
        <f t="shared" si="37"/>
        <v>20040</v>
      </c>
      <c r="O206" s="22"/>
      <c r="P206" s="22">
        <v>15030</v>
      </c>
      <c r="Q206" s="70">
        <f t="shared" si="38"/>
        <v>15030</v>
      </c>
      <c r="R206" s="22"/>
      <c r="S206" s="22"/>
      <c r="T206" s="70">
        <f t="shared" si="39"/>
        <v>0</v>
      </c>
      <c r="U206" s="22"/>
      <c r="V206" s="22"/>
      <c r="W206" s="70">
        <f t="shared" si="40"/>
        <v>0</v>
      </c>
      <c r="X206" s="22"/>
      <c r="Y206" s="22"/>
      <c r="Z206" s="70">
        <f t="shared" si="41"/>
        <v>0</v>
      </c>
      <c r="AA206" s="22"/>
      <c r="AB206" s="22"/>
      <c r="AC206" s="70">
        <f t="shared" si="42"/>
        <v>0</v>
      </c>
      <c r="AD206" s="22"/>
      <c r="AE206" s="22"/>
      <c r="AF206" s="70">
        <f t="shared" si="43"/>
        <v>0</v>
      </c>
      <c r="AG206" s="52">
        <f t="shared" si="44"/>
        <v>10545.866666666667</v>
      </c>
    </row>
    <row r="207" spans="1:33" x14ac:dyDescent="0.2">
      <c r="A207" s="42" t="s">
        <v>76</v>
      </c>
      <c r="B207" s="21"/>
      <c r="C207" s="22"/>
      <c r="D207" s="22">
        <v>31502</v>
      </c>
      <c r="E207" s="70">
        <f t="shared" si="34"/>
        <v>31502</v>
      </c>
      <c r="F207" s="22"/>
      <c r="G207" s="22">
        <v>64817</v>
      </c>
      <c r="H207" s="70">
        <f t="shared" si="35"/>
        <v>64817</v>
      </c>
      <c r="I207" s="22"/>
      <c r="J207" s="22">
        <v>31502</v>
      </c>
      <c r="K207" s="70">
        <f t="shared" si="36"/>
        <v>31502</v>
      </c>
      <c r="L207" s="22"/>
      <c r="M207" s="22">
        <v>64817</v>
      </c>
      <c r="N207" s="70">
        <f t="shared" si="37"/>
        <v>64817</v>
      </c>
      <c r="O207" s="22"/>
      <c r="P207" s="22">
        <v>31502</v>
      </c>
      <c r="Q207" s="70">
        <f t="shared" si="38"/>
        <v>31502</v>
      </c>
      <c r="R207" s="22"/>
      <c r="S207" s="22"/>
      <c r="T207" s="70">
        <f t="shared" si="39"/>
        <v>0</v>
      </c>
      <c r="U207" s="22"/>
      <c r="V207" s="22"/>
      <c r="W207" s="70">
        <f t="shared" si="40"/>
        <v>0</v>
      </c>
      <c r="X207" s="22"/>
      <c r="Y207" s="22"/>
      <c r="Z207" s="70">
        <f t="shared" si="41"/>
        <v>0</v>
      </c>
      <c r="AA207" s="22"/>
      <c r="AB207" s="22"/>
      <c r="AC207" s="70">
        <f t="shared" si="42"/>
        <v>0</v>
      </c>
      <c r="AD207" s="22"/>
      <c r="AE207" s="22"/>
      <c r="AF207" s="70">
        <f t="shared" si="43"/>
        <v>0</v>
      </c>
      <c r="AG207" s="52">
        <f t="shared" si="44"/>
        <v>29885.333333333332</v>
      </c>
    </row>
    <row r="208" spans="1:33" x14ac:dyDescent="0.2">
      <c r="A208" s="33" t="s">
        <v>264</v>
      </c>
      <c r="B208" s="21"/>
      <c r="C208" s="22">
        <v>0</v>
      </c>
      <c r="D208" s="22">
        <v>0</v>
      </c>
      <c r="E208" s="70">
        <f t="shared" si="34"/>
        <v>0</v>
      </c>
      <c r="F208" s="22">
        <v>0</v>
      </c>
      <c r="G208" s="22">
        <v>0</v>
      </c>
      <c r="H208" s="70">
        <f t="shared" si="35"/>
        <v>0</v>
      </c>
      <c r="I208" s="22">
        <v>0</v>
      </c>
      <c r="J208" s="22">
        <v>0</v>
      </c>
      <c r="K208" s="70">
        <f t="shared" si="36"/>
        <v>0</v>
      </c>
      <c r="L208" s="22">
        <v>0</v>
      </c>
      <c r="M208" s="22">
        <v>0</v>
      </c>
      <c r="N208" s="70">
        <f t="shared" si="37"/>
        <v>0</v>
      </c>
      <c r="O208" s="22">
        <v>0</v>
      </c>
      <c r="P208" s="22">
        <v>0</v>
      </c>
      <c r="Q208" s="70">
        <f t="shared" si="38"/>
        <v>0</v>
      </c>
      <c r="R208" s="22"/>
      <c r="S208" s="22"/>
      <c r="T208" s="70">
        <f t="shared" si="39"/>
        <v>0</v>
      </c>
      <c r="U208" s="22"/>
      <c r="V208" s="22"/>
      <c r="W208" s="70">
        <f t="shared" si="40"/>
        <v>0</v>
      </c>
      <c r="X208" s="22"/>
      <c r="Y208" s="22"/>
      <c r="Z208" s="70">
        <f t="shared" si="41"/>
        <v>0</v>
      </c>
      <c r="AA208" s="22"/>
      <c r="AB208" s="22"/>
      <c r="AC208" s="70">
        <f t="shared" si="42"/>
        <v>0</v>
      </c>
      <c r="AD208" s="22"/>
      <c r="AE208" s="22"/>
      <c r="AF208" s="70">
        <f t="shared" si="43"/>
        <v>0</v>
      </c>
      <c r="AG208" s="52">
        <f t="shared" si="44"/>
        <v>0</v>
      </c>
    </row>
    <row r="209" spans="1:33" x14ac:dyDescent="0.2">
      <c r="A209" s="20" t="s">
        <v>49</v>
      </c>
      <c r="B209" s="21"/>
      <c r="C209" s="22" t="s">
        <v>341</v>
      </c>
      <c r="D209" s="22"/>
      <c r="E209" s="70">
        <f t="shared" si="34"/>
        <v>0</v>
      </c>
      <c r="F209" s="22"/>
      <c r="G209" s="22"/>
      <c r="H209" s="70">
        <f t="shared" si="35"/>
        <v>0</v>
      </c>
      <c r="I209" s="22"/>
      <c r="J209" s="22"/>
      <c r="K209" s="70">
        <f t="shared" si="36"/>
        <v>0</v>
      </c>
      <c r="L209" s="22"/>
      <c r="M209" s="22"/>
      <c r="N209" s="70">
        <f t="shared" si="37"/>
        <v>0</v>
      </c>
      <c r="O209" s="22"/>
      <c r="P209" s="22"/>
      <c r="Q209" s="70">
        <f t="shared" si="38"/>
        <v>0</v>
      </c>
      <c r="R209" s="22"/>
      <c r="S209" s="22"/>
      <c r="T209" s="70">
        <f t="shared" si="39"/>
        <v>0</v>
      </c>
      <c r="U209" s="22"/>
      <c r="V209" s="22"/>
      <c r="W209" s="70">
        <f t="shared" si="40"/>
        <v>0</v>
      </c>
      <c r="X209" s="22"/>
      <c r="Y209" s="22"/>
      <c r="Z209" s="70">
        <f t="shared" si="41"/>
        <v>0</v>
      </c>
      <c r="AA209" s="22"/>
      <c r="AB209" s="22"/>
      <c r="AC209" s="70">
        <f t="shared" si="42"/>
        <v>0</v>
      </c>
      <c r="AD209" s="22"/>
      <c r="AE209" s="22"/>
      <c r="AF209" s="70">
        <f t="shared" si="43"/>
        <v>0</v>
      </c>
      <c r="AG209" s="52">
        <f t="shared" si="44"/>
        <v>0</v>
      </c>
    </row>
    <row r="210" spans="1:33" x14ac:dyDescent="0.2">
      <c r="A210" s="20" t="s">
        <v>63</v>
      </c>
      <c r="B210" s="21"/>
      <c r="C210" s="22"/>
      <c r="D210" s="22">
        <v>4172</v>
      </c>
      <c r="E210" s="70">
        <f t="shared" si="34"/>
        <v>4172</v>
      </c>
      <c r="F210" s="22"/>
      <c r="G210" s="22">
        <v>7310</v>
      </c>
      <c r="H210" s="70">
        <f t="shared" si="35"/>
        <v>7310</v>
      </c>
      <c r="I210" s="22"/>
      <c r="J210" s="22">
        <v>4172</v>
      </c>
      <c r="K210" s="70">
        <f t="shared" si="36"/>
        <v>4172</v>
      </c>
      <c r="L210" s="22"/>
      <c r="M210" s="22">
        <v>7310</v>
      </c>
      <c r="N210" s="70">
        <f t="shared" si="37"/>
        <v>7310</v>
      </c>
      <c r="O210" s="22"/>
      <c r="P210" s="22"/>
      <c r="Q210" s="70">
        <f t="shared" si="38"/>
        <v>0</v>
      </c>
      <c r="R210" s="22"/>
      <c r="S210" s="22"/>
      <c r="T210" s="70">
        <f t="shared" si="39"/>
        <v>0</v>
      </c>
      <c r="U210" s="22"/>
      <c r="V210" s="22"/>
      <c r="W210" s="70">
        <f t="shared" si="40"/>
        <v>0</v>
      </c>
      <c r="X210" s="22"/>
      <c r="Y210" s="22"/>
      <c r="Z210" s="70">
        <f t="shared" si="41"/>
        <v>0</v>
      </c>
      <c r="AA210" s="22"/>
      <c r="AB210" s="22"/>
      <c r="AC210" s="70">
        <f t="shared" si="42"/>
        <v>0</v>
      </c>
      <c r="AD210" s="22"/>
      <c r="AE210" s="22">
        <v>7310</v>
      </c>
      <c r="AF210" s="70">
        <f t="shared" si="43"/>
        <v>7310</v>
      </c>
      <c r="AG210" s="52">
        <f t="shared" si="44"/>
        <v>4036.5333333333333</v>
      </c>
    </row>
    <row r="211" spans="1:33" x14ac:dyDescent="0.2">
      <c r="A211" s="20" t="s">
        <v>65</v>
      </c>
      <c r="B211" s="21"/>
      <c r="C211" s="22">
        <v>0</v>
      </c>
      <c r="D211" s="22">
        <v>9409.92</v>
      </c>
      <c r="E211" s="70">
        <f t="shared" si="34"/>
        <v>9409.92</v>
      </c>
      <c r="F211" s="22">
        <v>0</v>
      </c>
      <c r="G211" s="22">
        <v>12064.000000000002</v>
      </c>
      <c r="H211" s="70">
        <f t="shared" si="35"/>
        <v>12064.000000000002</v>
      </c>
      <c r="I211" s="22">
        <v>0</v>
      </c>
      <c r="J211" s="22">
        <v>26540.800000000003</v>
      </c>
      <c r="K211" s="70">
        <f t="shared" si="36"/>
        <v>26540.800000000003</v>
      </c>
      <c r="L211" s="22">
        <v>0</v>
      </c>
      <c r="M211" s="22">
        <v>28953.600000000002</v>
      </c>
      <c r="N211" s="70">
        <f t="shared" si="37"/>
        <v>28953.600000000002</v>
      </c>
      <c r="O211" s="22">
        <v>0</v>
      </c>
      <c r="P211" s="22"/>
      <c r="Q211" s="70">
        <f t="shared" si="38"/>
        <v>0</v>
      </c>
      <c r="R211" s="22"/>
      <c r="S211" s="22"/>
      <c r="T211" s="70">
        <f t="shared" si="39"/>
        <v>0</v>
      </c>
      <c r="U211" s="22"/>
      <c r="V211" s="22"/>
      <c r="W211" s="70">
        <f t="shared" si="40"/>
        <v>0</v>
      </c>
      <c r="X211" s="22"/>
      <c r="Y211" s="22"/>
      <c r="Z211" s="70">
        <f t="shared" si="41"/>
        <v>0</v>
      </c>
      <c r="AA211" s="22"/>
      <c r="AB211" s="22"/>
      <c r="AC211" s="70">
        <f t="shared" si="42"/>
        <v>0</v>
      </c>
      <c r="AD211" s="22"/>
      <c r="AE211" s="22">
        <v>12064.000000000002</v>
      </c>
      <c r="AF211" s="70">
        <f t="shared" si="43"/>
        <v>12064.000000000002</v>
      </c>
      <c r="AG211" s="52">
        <f t="shared" si="44"/>
        <v>8903.232</v>
      </c>
    </row>
    <row r="212" spans="1:33" x14ac:dyDescent="0.2">
      <c r="A212" s="20" t="s">
        <v>114</v>
      </c>
      <c r="B212" s="21"/>
      <c r="C212" s="22"/>
      <c r="D212" s="22">
        <v>1654</v>
      </c>
      <c r="E212" s="70">
        <f t="shared" si="34"/>
        <v>1654</v>
      </c>
      <c r="F212" s="22"/>
      <c r="G212" s="22">
        <v>4871</v>
      </c>
      <c r="H212" s="70">
        <f t="shared" si="35"/>
        <v>4871</v>
      </c>
      <c r="I212" s="22"/>
      <c r="J212" s="22">
        <v>5613</v>
      </c>
      <c r="K212" s="70">
        <f t="shared" si="36"/>
        <v>5613</v>
      </c>
      <c r="L212" s="22"/>
      <c r="M212" s="22">
        <v>4871</v>
      </c>
      <c r="N212" s="70">
        <f t="shared" si="37"/>
        <v>4871</v>
      </c>
      <c r="O212" s="22"/>
      <c r="P212" s="22">
        <v>1654</v>
      </c>
      <c r="Q212" s="70">
        <f t="shared" si="38"/>
        <v>1654</v>
      </c>
      <c r="R212" s="22"/>
      <c r="S212" s="22"/>
      <c r="T212" s="70">
        <f t="shared" si="39"/>
        <v>0</v>
      </c>
      <c r="U212" s="22"/>
      <c r="V212" s="22"/>
      <c r="W212" s="70">
        <f t="shared" si="40"/>
        <v>0</v>
      </c>
      <c r="X212" s="22"/>
      <c r="Y212" s="22"/>
      <c r="Z212" s="70">
        <f t="shared" si="41"/>
        <v>0</v>
      </c>
      <c r="AA212" s="22"/>
      <c r="AB212" s="22"/>
      <c r="AC212" s="70">
        <f t="shared" si="42"/>
        <v>0</v>
      </c>
      <c r="AD212" s="22"/>
      <c r="AE212" s="22"/>
      <c r="AF212" s="70">
        <f t="shared" si="43"/>
        <v>0</v>
      </c>
      <c r="AG212" s="52">
        <f t="shared" si="44"/>
        <v>2488.4</v>
      </c>
    </row>
    <row r="213" spans="1:33" x14ac:dyDescent="0.2">
      <c r="A213" s="20" t="s">
        <v>124</v>
      </c>
      <c r="B213" s="21"/>
      <c r="C213" s="22">
        <v>490</v>
      </c>
      <c r="D213" s="22">
        <v>21938</v>
      </c>
      <c r="E213" s="70">
        <f t="shared" si="34"/>
        <v>22428</v>
      </c>
      <c r="F213" s="22">
        <v>490</v>
      </c>
      <c r="G213" s="22">
        <v>34271</v>
      </c>
      <c r="H213" s="70">
        <f t="shared" si="35"/>
        <v>34761</v>
      </c>
      <c r="I213" s="22">
        <v>490</v>
      </c>
      <c r="J213" s="22">
        <v>63101</v>
      </c>
      <c r="K213" s="70">
        <f t="shared" si="36"/>
        <v>63591</v>
      </c>
      <c r="L213" s="22">
        <v>490</v>
      </c>
      <c r="M213" s="22">
        <v>34271</v>
      </c>
      <c r="N213" s="70">
        <f t="shared" si="37"/>
        <v>34761</v>
      </c>
      <c r="O213" s="22">
        <v>490</v>
      </c>
      <c r="P213" s="22">
        <v>21938</v>
      </c>
      <c r="Q213" s="70">
        <f t="shared" si="38"/>
        <v>22428</v>
      </c>
      <c r="R213" s="22"/>
      <c r="S213" s="22"/>
      <c r="T213" s="70">
        <f t="shared" si="39"/>
        <v>0</v>
      </c>
      <c r="U213" s="22"/>
      <c r="V213" s="22"/>
      <c r="W213" s="70">
        <f t="shared" si="40"/>
        <v>0</v>
      </c>
      <c r="X213" s="22"/>
      <c r="Y213" s="22"/>
      <c r="Z213" s="70">
        <f t="shared" si="41"/>
        <v>0</v>
      </c>
      <c r="AA213" s="22"/>
      <c r="AB213" s="22"/>
      <c r="AC213" s="70">
        <f t="shared" si="42"/>
        <v>0</v>
      </c>
      <c r="AD213" s="22"/>
      <c r="AE213" s="22"/>
      <c r="AF213" s="70">
        <f t="shared" si="43"/>
        <v>0</v>
      </c>
      <c r="AG213" s="52">
        <f t="shared" si="44"/>
        <v>17796.900000000001</v>
      </c>
    </row>
    <row r="214" spans="1:33" x14ac:dyDescent="0.2">
      <c r="A214" s="20" t="s">
        <v>137</v>
      </c>
      <c r="B214" s="21"/>
      <c r="C214" s="22"/>
      <c r="D214" s="22">
        <v>9000</v>
      </c>
      <c r="E214" s="70">
        <f t="shared" si="34"/>
        <v>9000</v>
      </c>
      <c r="F214" s="22"/>
      <c r="G214" s="22">
        <v>23000</v>
      </c>
      <c r="H214" s="70">
        <f t="shared" si="35"/>
        <v>23000</v>
      </c>
      <c r="I214" s="22"/>
      <c r="J214" s="22">
        <v>18000</v>
      </c>
      <c r="K214" s="70">
        <f t="shared" si="36"/>
        <v>18000</v>
      </c>
      <c r="L214" s="22"/>
      <c r="M214" s="22">
        <v>21000</v>
      </c>
      <c r="N214" s="70">
        <f t="shared" si="37"/>
        <v>21000</v>
      </c>
      <c r="O214" s="22"/>
      <c r="P214" s="22">
        <v>25000</v>
      </c>
      <c r="Q214" s="70">
        <f t="shared" si="38"/>
        <v>25000</v>
      </c>
      <c r="R214" s="22"/>
      <c r="S214" s="22"/>
      <c r="T214" s="70">
        <f t="shared" si="39"/>
        <v>0</v>
      </c>
      <c r="U214" s="22"/>
      <c r="V214" s="22"/>
      <c r="W214" s="70">
        <f t="shared" si="40"/>
        <v>0</v>
      </c>
      <c r="X214" s="22"/>
      <c r="Y214" s="22"/>
      <c r="Z214" s="70">
        <f t="shared" si="41"/>
        <v>0</v>
      </c>
      <c r="AA214" s="22"/>
      <c r="AB214" s="22"/>
      <c r="AC214" s="70">
        <f t="shared" si="42"/>
        <v>0</v>
      </c>
      <c r="AD214" s="22"/>
      <c r="AE214" s="22"/>
      <c r="AF214" s="70">
        <f t="shared" si="43"/>
        <v>0</v>
      </c>
      <c r="AG214" s="52">
        <f t="shared" si="44"/>
        <v>12800</v>
      </c>
    </row>
    <row r="215" spans="1:33" x14ac:dyDescent="0.2">
      <c r="A215" s="20" t="s">
        <v>139</v>
      </c>
      <c r="B215" s="21"/>
      <c r="C215" s="22">
        <v>1078</v>
      </c>
      <c r="D215" s="22">
        <v>1462</v>
      </c>
      <c r="E215" s="70">
        <f t="shared" si="34"/>
        <v>2540</v>
      </c>
      <c r="F215" s="22">
        <v>2085</v>
      </c>
      <c r="G215" s="22">
        <v>2734</v>
      </c>
      <c r="H215" s="70">
        <f t="shared" si="35"/>
        <v>4819</v>
      </c>
      <c r="I215" s="22">
        <v>4373</v>
      </c>
      <c r="J215" s="22">
        <v>6868</v>
      </c>
      <c r="K215" s="70">
        <f t="shared" si="36"/>
        <v>11241</v>
      </c>
      <c r="L215" s="22">
        <v>2085</v>
      </c>
      <c r="M215" s="22">
        <v>2734</v>
      </c>
      <c r="N215" s="70">
        <f t="shared" si="37"/>
        <v>4819</v>
      </c>
      <c r="O215" s="22">
        <v>4373</v>
      </c>
      <c r="P215" s="22">
        <v>6868</v>
      </c>
      <c r="Q215" s="70">
        <f t="shared" si="38"/>
        <v>11241</v>
      </c>
      <c r="R215" s="22"/>
      <c r="S215" s="22"/>
      <c r="T215" s="70">
        <f t="shared" si="39"/>
        <v>0</v>
      </c>
      <c r="U215" s="22"/>
      <c r="V215" s="22"/>
      <c r="W215" s="70">
        <f t="shared" si="40"/>
        <v>0</v>
      </c>
      <c r="X215" s="22"/>
      <c r="Y215" s="22"/>
      <c r="Z215" s="70">
        <f t="shared" si="41"/>
        <v>0</v>
      </c>
      <c r="AA215" s="22"/>
      <c r="AB215" s="22"/>
      <c r="AC215" s="70">
        <f t="shared" si="42"/>
        <v>0</v>
      </c>
      <c r="AD215" s="22"/>
      <c r="AE215" s="22"/>
      <c r="AF215" s="70">
        <f t="shared" si="43"/>
        <v>0</v>
      </c>
      <c r="AG215" s="52">
        <f t="shared" si="44"/>
        <v>3466</v>
      </c>
    </row>
    <row r="216" spans="1:33" x14ac:dyDescent="0.2">
      <c r="A216" s="20" t="s">
        <v>114</v>
      </c>
      <c r="B216" s="21"/>
      <c r="C216" s="22"/>
      <c r="D216" s="22">
        <v>1654</v>
      </c>
      <c r="E216" s="70">
        <f t="shared" si="34"/>
        <v>1654</v>
      </c>
      <c r="F216" s="22"/>
      <c r="G216" s="22">
        <v>4871</v>
      </c>
      <c r="H216" s="70">
        <f t="shared" si="35"/>
        <v>4871</v>
      </c>
      <c r="I216" s="22"/>
      <c r="J216" s="22">
        <v>5613</v>
      </c>
      <c r="K216" s="70">
        <f t="shared" si="36"/>
        <v>5613</v>
      </c>
      <c r="L216" s="22"/>
      <c r="M216" s="22">
        <v>4871</v>
      </c>
      <c r="N216" s="70">
        <f t="shared" si="37"/>
        <v>4871</v>
      </c>
      <c r="O216" s="22"/>
      <c r="P216" s="22">
        <v>1654</v>
      </c>
      <c r="Q216" s="70">
        <f t="shared" si="38"/>
        <v>1654</v>
      </c>
      <c r="R216" s="22"/>
      <c r="S216" s="22"/>
      <c r="T216" s="70">
        <f t="shared" si="39"/>
        <v>0</v>
      </c>
      <c r="U216" s="22"/>
      <c r="V216" s="22"/>
      <c r="W216" s="70">
        <f t="shared" si="40"/>
        <v>0</v>
      </c>
      <c r="X216" s="22"/>
      <c r="Y216" s="22"/>
      <c r="Z216" s="70">
        <f t="shared" si="41"/>
        <v>0</v>
      </c>
      <c r="AA216" s="22"/>
      <c r="AB216" s="22"/>
      <c r="AC216" s="70">
        <f t="shared" si="42"/>
        <v>0</v>
      </c>
      <c r="AD216" s="22"/>
      <c r="AE216" s="22"/>
      <c r="AF216" s="70">
        <f t="shared" si="43"/>
        <v>0</v>
      </c>
      <c r="AG216" s="52">
        <f t="shared" si="44"/>
        <v>2488.4</v>
      </c>
    </row>
    <row r="217" spans="1:33" x14ac:dyDescent="0.2">
      <c r="A217" s="20" t="s">
        <v>180</v>
      </c>
      <c r="B217" s="21"/>
      <c r="C217" s="22">
        <v>0</v>
      </c>
      <c r="D217" s="22">
        <v>1170</v>
      </c>
      <c r="E217" s="70">
        <f t="shared" si="34"/>
        <v>1170</v>
      </c>
      <c r="F217" s="22">
        <v>0</v>
      </c>
      <c r="G217" s="22">
        <v>780</v>
      </c>
      <c r="H217" s="70">
        <f t="shared" si="35"/>
        <v>780</v>
      </c>
      <c r="I217" s="22">
        <v>0</v>
      </c>
      <c r="J217" s="22">
        <v>975</v>
      </c>
      <c r="K217" s="70">
        <f t="shared" si="36"/>
        <v>975</v>
      </c>
      <c r="L217" s="22">
        <v>0</v>
      </c>
      <c r="M217" s="22">
        <v>1170</v>
      </c>
      <c r="N217" s="70">
        <f t="shared" si="37"/>
        <v>1170</v>
      </c>
      <c r="O217" s="22">
        <v>0</v>
      </c>
      <c r="P217" s="22">
        <v>975</v>
      </c>
      <c r="Q217" s="70">
        <f t="shared" si="38"/>
        <v>975</v>
      </c>
      <c r="R217" s="22"/>
      <c r="S217" s="22"/>
      <c r="T217" s="70">
        <f t="shared" si="39"/>
        <v>0</v>
      </c>
      <c r="U217" s="22"/>
      <c r="V217" s="22"/>
      <c r="W217" s="70">
        <f t="shared" si="40"/>
        <v>0</v>
      </c>
      <c r="X217" s="22"/>
      <c r="Y217" s="22"/>
      <c r="Z217" s="70">
        <f t="shared" si="41"/>
        <v>0</v>
      </c>
      <c r="AA217" s="22"/>
      <c r="AB217" s="22"/>
      <c r="AC217" s="70">
        <f t="shared" si="42"/>
        <v>0</v>
      </c>
      <c r="AD217" s="22"/>
      <c r="AE217" s="22"/>
      <c r="AF217" s="70">
        <f t="shared" si="43"/>
        <v>0</v>
      </c>
      <c r="AG217" s="52">
        <f t="shared" si="44"/>
        <v>507</v>
      </c>
    </row>
    <row r="218" spans="1:33" x14ac:dyDescent="0.2">
      <c r="A218" s="20" t="s">
        <v>202</v>
      </c>
      <c r="B218" s="21"/>
      <c r="C218" s="22"/>
      <c r="D218" s="22">
        <v>4172</v>
      </c>
      <c r="E218" s="70">
        <f t="shared" si="34"/>
        <v>4172</v>
      </c>
      <c r="F218" s="22"/>
      <c r="G218" s="22"/>
      <c r="H218" s="70">
        <f t="shared" si="35"/>
        <v>0</v>
      </c>
      <c r="I218" s="22"/>
      <c r="J218" s="22"/>
      <c r="K218" s="70">
        <f t="shared" si="36"/>
        <v>0</v>
      </c>
      <c r="L218" s="22"/>
      <c r="M218" s="22"/>
      <c r="N218" s="70">
        <f t="shared" si="37"/>
        <v>0</v>
      </c>
      <c r="O218" s="22"/>
      <c r="P218" s="22"/>
      <c r="Q218" s="70">
        <f t="shared" si="38"/>
        <v>0</v>
      </c>
      <c r="R218" s="22"/>
      <c r="S218" s="22"/>
      <c r="T218" s="70">
        <f t="shared" si="39"/>
        <v>0</v>
      </c>
      <c r="U218" s="22"/>
      <c r="V218" s="22"/>
      <c r="W218" s="70">
        <f t="shared" si="40"/>
        <v>0</v>
      </c>
      <c r="X218" s="22"/>
      <c r="Y218" s="22"/>
      <c r="Z218" s="70">
        <f t="shared" si="41"/>
        <v>0</v>
      </c>
      <c r="AA218" s="22"/>
      <c r="AB218" s="22"/>
      <c r="AC218" s="70">
        <f t="shared" si="42"/>
        <v>0</v>
      </c>
      <c r="AD218" s="22"/>
      <c r="AE218" s="22"/>
      <c r="AF218" s="70">
        <f t="shared" si="43"/>
        <v>0</v>
      </c>
      <c r="AG218" s="52">
        <f t="shared" si="44"/>
        <v>758.5454545454545</v>
      </c>
    </row>
    <row r="219" spans="1:33" x14ac:dyDescent="0.2">
      <c r="A219" s="20" t="s">
        <v>202</v>
      </c>
      <c r="B219" s="21"/>
      <c r="C219" s="22"/>
      <c r="D219" s="22">
        <v>4172</v>
      </c>
      <c r="E219" s="70">
        <f t="shared" si="34"/>
        <v>4172</v>
      </c>
      <c r="F219" s="22"/>
      <c r="G219" s="22">
        <v>7310</v>
      </c>
      <c r="H219" s="70">
        <f t="shared" si="35"/>
        <v>7310</v>
      </c>
      <c r="I219" s="22"/>
      <c r="J219" s="22">
        <v>4172</v>
      </c>
      <c r="K219" s="70">
        <f t="shared" si="36"/>
        <v>4172</v>
      </c>
      <c r="L219" s="22"/>
      <c r="M219" s="22"/>
      <c r="N219" s="70">
        <f t="shared" si="37"/>
        <v>0</v>
      </c>
      <c r="O219" s="22"/>
      <c r="P219" s="22"/>
      <c r="Q219" s="70">
        <f t="shared" si="38"/>
        <v>0</v>
      </c>
      <c r="R219" s="22"/>
      <c r="S219" s="22"/>
      <c r="T219" s="70">
        <f t="shared" si="39"/>
        <v>0</v>
      </c>
      <c r="U219" s="22"/>
      <c r="V219" s="22"/>
      <c r="W219" s="70">
        <f t="shared" si="40"/>
        <v>0</v>
      </c>
      <c r="X219" s="22"/>
      <c r="Y219" s="22"/>
      <c r="Z219" s="70">
        <f t="shared" si="41"/>
        <v>0</v>
      </c>
      <c r="AA219" s="22"/>
      <c r="AB219" s="22"/>
      <c r="AC219" s="70">
        <f t="shared" si="42"/>
        <v>0</v>
      </c>
      <c r="AD219" s="22"/>
      <c r="AE219" s="22"/>
      <c r="AF219" s="70">
        <f t="shared" si="43"/>
        <v>0</v>
      </c>
      <c r="AG219" s="52">
        <f t="shared" si="44"/>
        <v>2408.3076923076924</v>
      </c>
    </row>
    <row r="220" spans="1:33" x14ac:dyDescent="0.2">
      <c r="A220" s="20" t="s">
        <v>207</v>
      </c>
      <c r="B220" s="21"/>
      <c r="C220" s="22">
        <v>980</v>
      </c>
      <c r="D220" s="22">
        <v>1783</v>
      </c>
      <c r="E220" s="70">
        <f t="shared" si="34"/>
        <v>2763</v>
      </c>
      <c r="F220" s="22">
        <v>980</v>
      </c>
      <c r="G220" s="22">
        <v>5250</v>
      </c>
      <c r="H220" s="70">
        <f t="shared" si="35"/>
        <v>6230</v>
      </c>
      <c r="I220" s="22">
        <v>980</v>
      </c>
      <c r="J220" s="22">
        <v>7706</v>
      </c>
      <c r="K220" s="70">
        <f t="shared" si="36"/>
        <v>8686</v>
      </c>
      <c r="L220" s="22">
        <v>980</v>
      </c>
      <c r="M220" s="22">
        <v>5250</v>
      </c>
      <c r="N220" s="70">
        <f t="shared" si="37"/>
        <v>6230</v>
      </c>
      <c r="O220" s="22">
        <v>980</v>
      </c>
      <c r="P220" s="22">
        <v>1783</v>
      </c>
      <c r="Q220" s="70">
        <f t="shared" si="38"/>
        <v>2763</v>
      </c>
      <c r="R220" s="22"/>
      <c r="S220" s="22"/>
      <c r="T220" s="70">
        <f t="shared" si="39"/>
        <v>0</v>
      </c>
      <c r="U220" s="22"/>
      <c r="V220" s="22"/>
      <c r="W220" s="70">
        <f t="shared" si="40"/>
        <v>0</v>
      </c>
      <c r="X220" s="22"/>
      <c r="Y220" s="22"/>
      <c r="Z220" s="70">
        <f t="shared" si="41"/>
        <v>0</v>
      </c>
      <c r="AA220" s="22"/>
      <c r="AB220" s="22"/>
      <c r="AC220" s="70">
        <f t="shared" si="42"/>
        <v>0</v>
      </c>
      <c r="AD220" s="22"/>
      <c r="AE220" s="22"/>
      <c r="AF220" s="70">
        <f t="shared" si="43"/>
        <v>0</v>
      </c>
      <c r="AG220" s="52">
        <f t="shared" si="44"/>
        <v>2667.2</v>
      </c>
    </row>
    <row r="221" spans="1:33" x14ac:dyDescent="0.2">
      <c r="A221" s="20" t="s">
        <v>234</v>
      </c>
      <c r="B221" s="21"/>
      <c r="C221" s="22">
        <v>233</v>
      </c>
      <c r="D221" s="22">
        <v>16502</v>
      </c>
      <c r="E221" s="70">
        <f t="shared" si="34"/>
        <v>16735</v>
      </c>
      <c r="F221" s="22">
        <v>233</v>
      </c>
      <c r="G221" s="22">
        <v>25089</v>
      </c>
      <c r="H221" s="70">
        <f t="shared" si="35"/>
        <v>25322</v>
      </c>
      <c r="I221" s="22">
        <v>233</v>
      </c>
      <c r="J221" s="22">
        <v>34436</v>
      </c>
      <c r="K221" s="70">
        <f t="shared" si="36"/>
        <v>34669</v>
      </c>
      <c r="L221" s="22">
        <v>233</v>
      </c>
      <c r="M221" s="22">
        <v>16502</v>
      </c>
      <c r="N221" s="70">
        <f t="shared" si="37"/>
        <v>16735</v>
      </c>
      <c r="O221" s="22">
        <v>233</v>
      </c>
      <c r="P221" s="22">
        <v>25089</v>
      </c>
      <c r="Q221" s="70">
        <f t="shared" si="38"/>
        <v>25322</v>
      </c>
      <c r="R221" s="22"/>
      <c r="S221" s="22"/>
      <c r="T221" s="70">
        <f t="shared" si="39"/>
        <v>0</v>
      </c>
      <c r="U221" s="22"/>
      <c r="V221" s="22"/>
      <c r="W221" s="70">
        <f t="shared" si="40"/>
        <v>0</v>
      </c>
      <c r="X221" s="22"/>
      <c r="Y221" s="22"/>
      <c r="Z221" s="70">
        <f t="shared" si="41"/>
        <v>0</v>
      </c>
      <c r="AA221" s="22"/>
      <c r="AB221" s="22"/>
      <c r="AC221" s="70">
        <f t="shared" si="42"/>
        <v>0</v>
      </c>
      <c r="AD221" s="22"/>
      <c r="AE221" s="22"/>
      <c r="AF221" s="70">
        <f t="shared" si="43"/>
        <v>0</v>
      </c>
      <c r="AG221" s="52">
        <f t="shared" si="44"/>
        <v>11878.3</v>
      </c>
    </row>
    <row r="222" spans="1:33" x14ac:dyDescent="0.2">
      <c r="A222" s="20" t="s">
        <v>234</v>
      </c>
      <c r="B222" s="21"/>
      <c r="C222" s="22">
        <v>233</v>
      </c>
      <c r="D222" s="22">
        <v>16502</v>
      </c>
      <c r="E222" s="70">
        <f t="shared" si="34"/>
        <v>16735</v>
      </c>
      <c r="F222" s="22">
        <v>233</v>
      </c>
      <c r="G222" s="22">
        <v>25089</v>
      </c>
      <c r="H222" s="70">
        <f t="shared" si="35"/>
        <v>25322</v>
      </c>
      <c r="I222" s="22">
        <v>233</v>
      </c>
      <c r="J222" s="22">
        <v>34436</v>
      </c>
      <c r="K222" s="70">
        <f t="shared" si="36"/>
        <v>34669</v>
      </c>
      <c r="L222" s="22">
        <v>233</v>
      </c>
      <c r="M222" s="22">
        <v>16502</v>
      </c>
      <c r="N222" s="70">
        <f t="shared" si="37"/>
        <v>16735</v>
      </c>
      <c r="O222" s="22">
        <v>233</v>
      </c>
      <c r="P222" s="22">
        <v>25089</v>
      </c>
      <c r="Q222" s="70">
        <f t="shared" si="38"/>
        <v>25322</v>
      </c>
      <c r="R222" s="22"/>
      <c r="S222" s="22"/>
      <c r="T222" s="70">
        <f t="shared" si="39"/>
        <v>0</v>
      </c>
      <c r="U222" s="22"/>
      <c r="V222" s="22"/>
      <c r="W222" s="70">
        <f t="shared" si="40"/>
        <v>0</v>
      </c>
      <c r="X222" s="22"/>
      <c r="Y222" s="22"/>
      <c r="Z222" s="70">
        <f t="shared" si="41"/>
        <v>0</v>
      </c>
      <c r="AA222" s="22"/>
      <c r="AB222" s="22"/>
      <c r="AC222" s="70">
        <f t="shared" si="42"/>
        <v>0</v>
      </c>
      <c r="AD222" s="22"/>
      <c r="AE222" s="22"/>
      <c r="AF222" s="70">
        <f t="shared" si="43"/>
        <v>0</v>
      </c>
      <c r="AG222" s="52">
        <f t="shared" si="44"/>
        <v>11878.3</v>
      </c>
    </row>
    <row r="223" spans="1:33" ht="27" customHeight="1" x14ac:dyDescent="0.2">
      <c r="A223" s="20" t="s">
        <v>272</v>
      </c>
      <c r="B223" s="21"/>
      <c r="C223" s="22"/>
      <c r="D223" s="22">
        <v>9409.92</v>
      </c>
      <c r="E223" s="70">
        <f t="shared" si="34"/>
        <v>9409.92</v>
      </c>
      <c r="F223" s="22"/>
      <c r="G223" s="22">
        <v>12064.000000000002</v>
      </c>
      <c r="H223" s="70">
        <f t="shared" si="35"/>
        <v>12064.000000000002</v>
      </c>
      <c r="I223" s="22"/>
      <c r="J223" s="22">
        <v>26540.800000000003</v>
      </c>
      <c r="K223" s="70">
        <f t="shared" si="36"/>
        <v>26540.800000000003</v>
      </c>
      <c r="L223" s="22"/>
      <c r="M223" s="22">
        <v>28953.600000000002</v>
      </c>
      <c r="N223" s="70">
        <f t="shared" si="37"/>
        <v>28953.600000000002</v>
      </c>
      <c r="O223" s="22"/>
      <c r="P223" s="22">
        <v>27023.360000000001</v>
      </c>
      <c r="Q223" s="70">
        <f t="shared" si="38"/>
        <v>27023.360000000001</v>
      </c>
      <c r="R223" s="22"/>
      <c r="S223" s="22"/>
      <c r="T223" s="70">
        <f t="shared" si="39"/>
        <v>0</v>
      </c>
      <c r="U223" s="22"/>
      <c r="V223" s="22"/>
      <c r="W223" s="70">
        <f t="shared" si="40"/>
        <v>0</v>
      </c>
      <c r="X223" s="22"/>
      <c r="Y223" s="22"/>
      <c r="Z223" s="70">
        <f t="shared" si="41"/>
        <v>0</v>
      </c>
      <c r="AA223" s="22"/>
      <c r="AB223" s="22"/>
      <c r="AC223" s="70">
        <f t="shared" si="42"/>
        <v>0</v>
      </c>
      <c r="AD223" s="22"/>
      <c r="AE223" s="22"/>
      <c r="AF223" s="70">
        <f t="shared" si="43"/>
        <v>0</v>
      </c>
      <c r="AG223" s="52">
        <f t="shared" si="44"/>
        <v>13865.557333333332</v>
      </c>
    </row>
    <row r="224" spans="1:33" ht="27" customHeight="1" x14ac:dyDescent="0.2">
      <c r="A224" s="20" t="s">
        <v>207</v>
      </c>
      <c r="B224" s="21"/>
      <c r="C224" s="22"/>
      <c r="D224" s="22">
        <v>3548</v>
      </c>
      <c r="E224" s="70">
        <f t="shared" si="34"/>
        <v>3548</v>
      </c>
      <c r="F224" s="22"/>
      <c r="G224" s="22">
        <v>5500</v>
      </c>
      <c r="H224" s="70">
        <f t="shared" si="35"/>
        <v>5500</v>
      </c>
      <c r="I224" s="22"/>
      <c r="J224" s="22">
        <v>4200</v>
      </c>
      <c r="K224" s="70">
        <f t="shared" si="36"/>
        <v>4200</v>
      </c>
      <c r="L224" s="22"/>
      <c r="M224" s="22">
        <v>6900</v>
      </c>
      <c r="N224" s="70">
        <f t="shared" si="37"/>
        <v>6900</v>
      </c>
      <c r="O224" s="22"/>
      <c r="P224" s="22">
        <v>4200</v>
      </c>
      <c r="Q224" s="70">
        <f t="shared" si="38"/>
        <v>4200</v>
      </c>
      <c r="R224" s="22"/>
      <c r="S224" s="22"/>
      <c r="T224" s="70">
        <f t="shared" si="39"/>
        <v>0</v>
      </c>
      <c r="U224" s="22"/>
      <c r="V224" s="22"/>
      <c r="W224" s="70">
        <f t="shared" si="40"/>
        <v>0</v>
      </c>
      <c r="X224" s="22"/>
      <c r="Y224" s="22"/>
      <c r="Z224" s="70">
        <f t="shared" si="41"/>
        <v>0</v>
      </c>
      <c r="AA224" s="22"/>
      <c r="AB224" s="22"/>
      <c r="AC224" s="70">
        <f t="shared" si="42"/>
        <v>0</v>
      </c>
      <c r="AD224" s="22"/>
      <c r="AE224" s="22"/>
      <c r="AF224" s="70">
        <f t="shared" si="43"/>
        <v>0</v>
      </c>
      <c r="AG224" s="52">
        <f t="shared" si="44"/>
        <v>3246.4</v>
      </c>
    </row>
    <row r="225" spans="1:34" x14ac:dyDescent="0.2">
      <c r="A225" s="20" t="s">
        <v>326</v>
      </c>
      <c r="B225" s="21"/>
      <c r="C225" s="22">
        <v>1096</v>
      </c>
      <c r="D225" s="22">
        <v>1654</v>
      </c>
      <c r="E225" s="70">
        <f t="shared" si="34"/>
        <v>2750</v>
      </c>
      <c r="F225" s="22">
        <v>1291</v>
      </c>
      <c r="G225" s="22">
        <v>4871</v>
      </c>
      <c r="H225" s="70">
        <f t="shared" si="35"/>
        <v>6162</v>
      </c>
      <c r="I225" s="22">
        <v>2413</v>
      </c>
      <c r="J225" s="22">
        <v>5613</v>
      </c>
      <c r="K225" s="70">
        <f t="shared" si="36"/>
        <v>8026</v>
      </c>
      <c r="L225" s="22">
        <v>1096</v>
      </c>
      <c r="M225" s="22">
        <v>4871</v>
      </c>
      <c r="N225" s="70">
        <f t="shared" si="37"/>
        <v>5967</v>
      </c>
      <c r="O225" s="22">
        <v>1096</v>
      </c>
      <c r="P225" s="22">
        <v>1654</v>
      </c>
      <c r="Q225" s="70">
        <f t="shared" si="38"/>
        <v>2750</v>
      </c>
      <c r="R225" s="22"/>
      <c r="S225" s="22"/>
      <c r="T225" s="70">
        <f t="shared" si="39"/>
        <v>0</v>
      </c>
      <c r="U225" s="22"/>
      <c r="V225" s="22"/>
      <c r="W225" s="70">
        <f t="shared" si="40"/>
        <v>0</v>
      </c>
      <c r="X225" s="22"/>
      <c r="Y225" s="22"/>
      <c r="Z225" s="70">
        <f t="shared" si="41"/>
        <v>0</v>
      </c>
      <c r="AA225" s="22"/>
      <c r="AB225" s="22"/>
      <c r="AC225" s="70">
        <f t="shared" si="42"/>
        <v>0</v>
      </c>
      <c r="AD225" s="22"/>
      <c r="AE225" s="22"/>
      <c r="AF225" s="70">
        <f t="shared" si="43"/>
        <v>0</v>
      </c>
      <c r="AG225" s="52">
        <f t="shared" si="44"/>
        <v>2565.5</v>
      </c>
    </row>
    <row r="226" spans="1:34" x14ac:dyDescent="0.2">
      <c r="A226" s="33" t="s">
        <v>263</v>
      </c>
      <c r="B226" s="21"/>
      <c r="C226" s="22"/>
      <c r="D226" s="22">
        <v>4520</v>
      </c>
      <c r="E226" s="70">
        <f t="shared" si="34"/>
        <v>4520</v>
      </c>
      <c r="F226" s="22">
        <v>1078</v>
      </c>
      <c r="G226" s="22">
        <v>4997</v>
      </c>
      <c r="H226" s="70">
        <f t="shared" si="35"/>
        <v>6075</v>
      </c>
      <c r="I226" s="22">
        <v>2365</v>
      </c>
      <c r="J226" s="22">
        <v>4520</v>
      </c>
      <c r="K226" s="70">
        <f t="shared" si="36"/>
        <v>6885</v>
      </c>
      <c r="L226" s="22">
        <v>1078</v>
      </c>
      <c r="M226" s="22">
        <v>4997</v>
      </c>
      <c r="N226" s="70">
        <f t="shared" si="37"/>
        <v>6075</v>
      </c>
      <c r="O226" s="22">
        <v>1277</v>
      </c>
      <c r="P226" s="22">
        <v>4520</v>
      </c>
      <c r="Q226" s="70">
        <f t="shared" si="38"/>
        <v>5797</v>
      </c>
      <c r="R226" s="22"/>
      <c r="S226" s="22"/>
      <c r="T226" s="70">
        <f t="shared" si="39"/>
        <v>0</v>
      </c>
      <c r="U226" s="22"/>
      <c r="V226" s="22"/>
      <c r="W226" s="70">
        <f t="shared" si="40"/>
        <v>0</v>
      </c>
      <c r="X226" s="22"/>
      <c r="Y226" s="22"/>
      <c r="Z226" s="70">
        <f t="shared" si="41"/>
        <v>0</v>
      </c>
      <c r="AA226" s="22"/>
      <c r="AB226" s="22"/>
      <c r="AC226" s="70">
        <f t="shared" si="42"/>
        <v>0</v>
      </c>
      <c r="AD226" s="22"/>
      <c r="AE226" s="22"/>
      <c r="AF226" s="70">
        <f t="shared" si="43"/>
        <v>0</v>
      </c>
      <c r="AG226" s="52">
        <f t="shared" si="44"/>
        <v>3089.6842105263158</v>
      </c>
    </row>
    <row r="227" spans="1:34" x14ac:dyDescent="0.2">
      <c r="A227" s="20" t="s">
        <v>364</v>
      </c>
      <c r="B227" s="21"/>
      <c r="C227" s="22">
        <v>805.45</v>
      </c>
      <c r="D227" s="22">
        <v>28716.12</v>
      </c>
      <c r="E227" s="70">
        <f t="shared" si="34"/>
        <v>29521.57</v>
      </c>
      <c r="F227" s="22">
        <v>805.45</v>
      </c>
      <c r="G227" s="22">
        <v>39973.839999999997</v>
      </c>
      <c r="H227" s="70">
        <f t="shared" si="35"/>
        <v>40779.289999999994</v>
      </c>
      <c r="I227" s="22">
        <v>805.45</v>
      </c>
      <c r="J227" s="22">
        <v>97815.95</v>
      </c>
      <c r="K227" s="70">
        <f t="shared" si="36"/>
        <v>98621.4</v>
      </c>
      <c r="L227" s="22">
        <v>805.45</v>
      </c>
      <c r="M227" s="22">
        <v>39973.839999999997</v>
      </c>
      <c r="N227" s="70">
        <f t="shared" si="37"/>
        <v>40779.289999999994</v>
      </c>
      <c r="O227" s="22">
        <v>805.45</v>
      </c>
      <c r="P227" s="22">
        <v>28716.12</v>
      </c>
      <c r="Q227" s="70">
        <f t="shared" si="38"/>
        <v>29521.57</v>
      </c>
      <c r="R227" s="22">
        <v>805.45</v>
      </c>
      <c r="S227" s="22">
        <v>10973.67</v>
      </c>
      <c r="T227" s="70">
        <f t="shared" si="39"/>
        <v>11779.12</v>
      </c>
      <c r="U227" s="22">
        <v>805.45</v>
      </c>
      <c r="V227" s="22">
        <v>28716.12</v>
      </c>
      <c r="W227" s="70">
        <f t="shared" si="40"/>
        <v>29521.57</v>
      </c>
      <c r="X227" s="22">
        <v>805.45</v>
      </c>
      <c r="Y227" s="22">
        <v>39973.839999999997</v>
      </c>
      <c r="Z227" s="70">
        <f t="shared" si="41"/>
        <v>40779.289999999994</v>
      </c>
      <c r="AA227" s="22">
        <v>805.45</v>
      </c>
      <c r="AB227" s="22">
        <v>97815.95</v>
      </c>
      <c r="AC227" s="70">
        <f t="shared" si="42"/>
        <v>98621.4</v>
      </c>
      <c r="AD227" s="22">
        <v>805.45</v>
      </c>
      <c r="AE227" s="22">
        <v>39973.839999999997</v>
      </c>
      <c r="AF227" s="70">
        <f t="shared" si="43"/>
        <v>40779.289999999994</v>
      </c>
      <c r="AG227" s="52">
        <f t="shared" si="44"/>
        <v>30713.585999999996</v>
      </c>
    </row>
    <row r="228" spans="1:34" x14ac:dyDescent="0.2">
      <c r="A228" s="24" t="s">
        <v>366</v>
      </c>
      <c r="B228" s="21"/>
      <c r="C228" s="22">
        <v>1125.95</v>
      </c>
      <c r="D228" s="22">
        <v>1741.37</v>
      </c>
      <c r="E228" s="70">
        <f t="shared" si="34"/>
        <v>2867.3199999999997</v>
      </c>
      <c r="F228" s="22">
        <v>1968.06</v>
      </c>
      <c r="G228" s="22">
        <v>3215.84</v>
      </c>
      <c r="H228" s="70">
        <f t="shared" si="35"/>
        <v>5183.8999999999996</v>
      </c>
      <c r="I228" s="22">
        <v>8664.02</v>
      </c>
      <c r="J228" s="22">
        <v>5988.59</v>
      </c>
      <c r="K228" s="70">
        <f t="shared" si="36"/>
        <v>14652.61</v>
      </c>
      <c r="L228" s="22">
        <v>1125.95</v>
      </c>
      <c r="M228" s="22">
        <v>3215.84</v>
      </c>
      <c r="N228" s="70">
        <f t="shared" si="37"/>
        <v>4341.79</v>
      </c>
      <c r="O228" s="22">
        <v>1968.06</v>
      </c>
      <c r="P228" s="22">
        <v>9279.44</v>
      </c>
      <c r="Q228" s="70">
        <f t="shared" si="38"/>
        <v>11247.5</v>
      </c>
      <c r="R228" s="22">
        <v>1125.95</v>
      </c>
      <c r="S228" s="22">
        <v>7463.06</v>
      </c>
      <c r="T228" s="70">
        <f t="shared" si="39"/>
        <v>8589.01</v>
      </c>
      <c r="U228" s="22">
        <v>1125.95</v>
      </c>
      <c r="V228" s="22">
        <v>1741.37</v>
      </c>
      <c r="W228" s="70">
        <f t="shared" si="40"/>
        <v>2867.3199999999997</v>
      </c>
      <c r="X228" s="22">
        <v>9506.1299999999992</v>
      </c>
      <c r="Y228" s="22">
        <v>3215.84</v>
      </c>
      <c r="Z228" s="70">
        <f t="shared" si="41"/>
        <v>12721.97</v>
      </c>
      <c r="AA228" s="22">
        <v>1125.95</v>
      </c>
      <c r="AB228" s="22">
        <v>5988.59</v>
      </c>
      <c r="AC228" s="70">
        <f t="shared" si="42"/>
        <v>7114.54</v>
      </c>
      <c r="AD228" s="22">
        <v>1125.95</v>
      </c>
      <c r="AE228" s="22">
        <v>10753.91</v>
      </c>
      <c r="AF228" s="70">
        <f t="shared" si="43"/>
        <v>11879.86</v>
      </c>
      <c r="AG228" s="52">
        <f t="shared" si="44"/>
        <v>5431.0546666666669</v>
      </c>
    </row>
    <row r="229" spans="1:34" x14ac:dyDescent="0.2">
      <c r="A229" s="24" t="s">
        <v>370</v>
      </c>
      <c r="B229" s="21"/>
      <c r="C229" s="22">
        <v>468.43</v>
      </c>
      <c r="D229" s="22">
        <v>39903.17</v>
      </c>
      <c r="E229" s="70">
        <f t="shared" si="34"/>
        <v>40371.599999999999</v>
      </c>
      <c r="F229" s="22">
        <v>468.43</v>
      </c>
      <c r="G229" s="22">
        <v>64947.67</v>
      </c>
      <c r="H229" s="70">
        <f t="shared" si="35"/>
        <v>65416.1</v>
      </c>
      <c r="I229" s="22">
        <v>468.43</v>
      </c>
      <c r="J229" s="22">
        <v>51240</v>
      </c>
      <c r="K229" s="70">
        <f t="shared" si="36"/>
        <v>51708.43</v>
      </c>
      <c r="L229" s="22">
        <v>468.43</v>
      </c>
      <c r="M229" s="22">
        <v>67335.740000000005</v>
      </c>
      <c r="N229" s="70">
        <f t="shared" si="37"/>
        <v>67804.17</v>
      </c>
      <c r="O229" s="22">
        <v>468.43</v>
      </c>
      <c r="P229" s="22">
        <v>28731.06</v>
      </c>
      <c r="Q229" s="70">
        <f t="shared" si="38"/>
        <v>29199.49</v>
      </c>
      <c r="R229" s="22">
        <v>468.43</v>
      </c>
      <c r="S229" s="22">
        <v>112254.9</v>
      </c>
      <c r="T229" s="70">
        <f t="shared" si="39"/>
        <v>112723.32999999999</v>
      </c>
      <c r="U229" s="22">
        <v>468.43</v>
      </c>
      <c r="V229" s="22">
        <v>39903.17</v>
      </c>
      <c r="W229" s="70">
        <f t="shared" si="40"/>
        <v>40371.599999999999</v>
      </c>
      <c r="X229" s="22">
        <v>468.43</v>
      </c>
      <c r="Y229" s="22">
        <v>67335.740000000005</v>
      </c>
      <c r="Z229" s="70">
        <f t="shared" si="41"/>
        <v>67804.17</v>
      </c>
      <c r="AA229" s="22">
        <v>468.43</v>
      </c>
      <c r="AB229" s="22">
        <v>87210.4</v>
      </c>
      <c r="AC229" s="70">
        <f t="shared" si="42"/>
        <v>87678.829999999987</v>
      </c>
      <c r="AD229" s="22">
        <v>468.43</v>
      </c>
      <c r="AE229" s="22">
        <v>64947.67</v>
      </c>
      <c r="AF229" s="70">
        <f t="shared" si="43"/>
        <v>65416.1</v>
      </c>
      <c r="AG229" s="52">
        <f t="shared" si="44"/>
        <v>41899.588000000003</v>
      </c>
    </row>
    <row r="230" spans="1:34" x14ac:dyDescent="0.2">
      <c r="A230" s="24" t="s">
        <v>379</v>
      </c>
      <c r="B230" s="21"/>
      <c r="C230" s="22">
        <v>5381.25</v>
      </c>
      <c r="D230" s="22">
        <v>53915.88</v>
      </c>
      <c r="E230" s="70">
        <f t="shared" si="34"/>
        <v>59297.13</v>
      </c>
      <c r="F230" s="22">
        <v>5381.25</v>
      </c>
      <c r="G230" s="22">
        <v>88379.31</v>
      </c>
      <c r="H230" s="70">
        <f t="shared" si="35"/>
        <v>93760.56</v>
      </c>
      <c r="I230" s="22">
        <v>5381.25</v>
      </c>
      <c r="J230" s="22">
        <v>179714.8</v>
      </c>
      <c r="K230" s="70">
        <f t="shared" si="36"/>
        <v>185096.05</v>
      </c>
      <c r="L230" s="22">
        <v>5381.25</v>
      </c>
      <c r="M230" s="22">
        <v>100892.32</v>
      </c>
      <c r="N230" s="70">
        <f t="shared" si="37"/>
        <v>106273.57</v>
      </c>
      <c r="O230" s="22">
        <v>5381.25</v>
      </c>
      <c r="P230" s="22">
        <v>53915.88</v>
      </c>
      <c r="Q230" s="70">
        <f t="shared" si="38"/>
        <v>59297.13</v>
      </c>
      <c r="R230" s="22">
        <v>5381.25</v>
      </c>
      <c r="S230" s="22">
        <v>214178.23</v>
      </c>
      <c r="T230" s="70">
        <f t="shared" si="39"/>
        <v>219559.48</v>
      </c>
      <c r="U230" s="22">
        <v>5381.25</v>
      </c>
      <c r="V230" s="22">
        <v>53915.88</v>
      </c>
      <c r="W230" s="70">
        <f t="shared" si="40"/>
        <v>59297.13</v>
      </c>
      <c r="X230" s="22">
        <v>5381.25</v>
      </c>
      <c r="Y230" s="22">
        <v>100892.32</v>
      </c>
      <c r="Z230" s="70">
        <f t="shared" si="41"/>
        <v>106273.57</v>
      </c>
      <c r="AA230" s="22">
        <v>5381.25</v>
      </c>
      <c r="AB230" s="22">
        <v>179714.8</v>
      </c>
      <c r="AC230" s="70">
        <f t="shared" si="42"/>
        <v>185096.05</v>
      </c>
      <c r="AD230" s="22">
        <v>5381.25</v>
      </c>
      <c r="AE230" s="22">
        <v>88379.31</v>
      </c>
      <c r="AF230" s="70">
        <f t="shared" si="43"/>
        <v>93760.56</v>
      </c>
      <c r="AG230" s="52">
        <f t="shared" si="44"/>
        <v>77847.415333333338</v>
      </c>
    </row>
    <row r="231" spans="1:34" x14ac:dyDescent="0.2">
      <c r="A231" s="24" t="s">
        <v>383</v>
      </c>
      <c r="B231" s="21"/>
      <c r="C231" s="22">
        <v>846.41</v>
      </c>
      <c r="D231" s="22">
        <v>53999.9</v>
      </c>
      <c r="E231" s="70">
        <f t="shared" si="34"/>
        <v>54846.310000000005</v>
      </c>
      <c r="F231" s="22">
        <v>846.41</v>
      </c>
      <c r="G231" s="22">
        <v>60203</v>
      </c>
      <c r="H231" s="70">
        <f t="shared" si="35"/>
        <v>61049.41</v>
      </c>
      <c r="I231" s="22">
        <v>846.41</v>
      </c>
      <c r="J231" s="22">
        <v>128441.62</v>
      </c>
      <c r="K231" s="70">
        <f t="shared" si="36"/>
        <v>129288.03</v>
      </c>
      <c r="L231" s="22">
        <v>846.41</v>
      </c>
      <c r="M231" s="22">
        <v>69529.97</v>
      </c>
      <c r="N231" s="70">
        <f t="shared" si="37"/>
        <v>70376.38</v>
      </c>
      <c r="O231" s="22">
        <v>846.41</v>
      </c>
      <c r="P231" s="22">
        <v>53999.9</v>
      </c>
      <c r="Q231" s="70">
        <f t="shared" si="38"/>
        <v>54846.310000000005</v>
      </c>
      <c r="R231" s="22">
        <v>846.41</v>
      </c>
      <c r="S231" s="22">
        <v>134644.72</v>
      </c>
      <c r="T231" s="70">
        <f t="shared" si="39"/>
        <v>135491.13</v>
      </c>
      <c r="U231" s="22">
        <v>846.41</v>
      </c>
      <c r="V231" s="22">
        <v>53999.9</v>
      </c>
      <c r="W231" s="70">
        <f t="shared" si="40"/>
        <v>54846.310000000005</v>
      </c>
      <c r="X231" s="22">
        <v>846.41</v>
      </c>
      <c r="Y231" s="22">
        <v>69529.97</v>
      </c>
      <c r="Z231" s="70">
        <f t="shared" si="41"/>
        <v>70376.38</v>
      </c>
      <c r="AA231" s="22">
        <v>846.41</v>
      </c>
      <c r="AB231" s="22">
        <v>128441.62</v>
      </c>
      <c r="AC231" s="70">
        <f t="shared" si="42"/>
        <v>129288.03</v>
      </c>
      <c r="AD231" s="22">
        <v>846.41</v>
      </c>
      <c r="AE231" s="22">
        <v>60203</v>
      </c>
      <c r="AF231" s="70">
        <f t="shared" si="43"/>
        <v>61049.41</v>
      </c>
      <c r="AG231" s="52">
        <f t="shared" si="44"/>
        <v>54763.846666666657</v>
      </c>
    </row>
    <row r="232" spans="1:34" x14ac:dyDescent="0.2">
      <c r="A232" s="20" t="s">
        <v>385</v>
      </c>
      <c r="B232" s="21"/>
      <c r="C232" s="22">
        <v>1080.43</v>
      </c>
      <c r="D232" s="22">
        <v>2900.63</v>
      </c>
      <c r="E232" s="70">
        <f t="shared" si="34"/>
        <v>3981.0600000000004</v>
      </c>
      <c r="F232" s="22">
        <v>1433.23</v>
      </c>
      <c r="G232" s="22">
        <v>4477.2</v>
      </c>
      <c r="H232" s="70">
        <f t="shared" si="35"/>
        <v>5910.43</v>
      </c>
      <c r="I232" s="22">
        <v>3260.57</v>
      </c>
      <c r="J232" s="22">
        <v>8893.44</v>
      </c>
      <c r="K232" s="70">
        <f t="shared" si="36"/>
        <v>12154.01</v>
      </c>
      <c r="L232" s="22">
        <v>1080.43</v>
      </c>
      <c r="M232" s="22">
        <v>4477.2</v>
      </c>
      <c r="N232" s="70">
        <f t="shared" si="37"/>
        <v>5557.63</v>
      </c>
      <c r="O232" s="22">
        <v>1433.23</v>
      </c>
      <c r="P232" s="22">
        <v>5080.7700000000004</v>
      </c>
      <c r="Q232" s="70">
        <f t="shared" si="38"/>
        <v>6514</v>
      </c>
      <c r="R232" s="22">
        <v>1080.43</v>
      </c>
      <c r="S232" s="22">
        <v>10470.01</v>
      </c>
      <c r="T232" s="70">
        <f t="shared" si="39"/>
        <v>11550.44</v>
      </c>
      <c r="U232" s="22">
        <v>1080.43</v>
      </c>
      <c r="V232" s="22">
        <v>2900.63</v>
      </c>
      <c r="W232" s="70">
        <f t="shared" si="40"/>
        <v>3981.0600000000004</v>
      </c>
      <c r="X232" s="22">
        <v>3613.37</v>
      </c>
      <c r="Y232" s="22">
        <v>4477.2</v>
      </c>
      <c r="Z232" s="70">
        <f t="shared" si="41"/>
        <v>8090.57</v>
      </c>
      <c r="AA232" s="22">
        <v>1080.43</v>
      </c>
      <c r="AB232" s="22">
        <v>8893.44</v>
      </c>
      <c r="AC232" s="70">
        <f t="shared" si="42"/>
        <v>9973.8700000000008</v>
      </c>
      <c r="AD232" s="22">
        <v>1080.43</v>
      </c>
      <c r="AE232" s="22">
        <v>6657.34</v>
      </c>
      <c r="AF232" s="70">
        <f t="shared" si="43"/>
        <v>7737.77</v>
      </c>
      <c r="AG232" s="52">
        <f t="shared" si="44"/>
        <v>5030.0559999999978</v>
      </c>
    </row>
    <row r="233" spans="1:34" ht="28.5" customHeight="1" x14ac:dyDescent="0.2">
      <c r="A233" s="24" t="s">
        <v>389</v>
      </c>
      <c r="B233" s="21"/>
      <c r="C233" s="22">
        <v>524.76</v>
      </c>
      <c r="D233" s="22">
        <v>25339.18</v>
      </c>
      <c r="E233" s="70">
        <f t="shared" si="34"/>
        <v>25863.94</v>
      </c>
      <c r="F233" s="22">
        <v>524.76</v>
      </c>
      <c r="G233" s="22">
        <v>36019.61</v>
      </c>
      <c r="H233" s="70">
        <f t="shared" si="35"/>
        <v>36544.370000000003</v>
      </c>
      <c r="I233" s="22">
        <v>524.76</v>
      </c>
      <c r="J233" s="22">
        <v>96720.28</v>
      </c>
      <c r="K233" s="70">
        <f t="shared" si="36"/>
        <v>97245.04</v>
      </c>
      <c r="L233" s="22">
        <v>524.76</v>
      </c>
      <c r="M233" s="22">
        <v>36019.61</v>
      </c>
      <c r="N233" s="70">
        <f t="shared" si="37"/>
        <v>36544.370000000003</v>
      </c>
      <c r="O233" s="22">
        <v>524.76</v>
      </c>
      <c r="P233" s="22">
        <v>25339.18</v>
      </c>
      <c r="Q233" s="70">
        <f t="shared" si="38"/>
        <v>25863.94</v>
      </c>
      <c r="R233" s="22">
        <v>524.76</v>
      </c>
      <c r="S233" s="22">
        <v>110001.91</v>
      </c>
      <c r="T233" s="70">
        <f t="shared" si="39"/>
        <v>110526.67</v>
      </c>
      <c r="U233" s="22">
        <v>524.76</v>
      </c>
      <c r="V233" s="22">
        <v>25339.18</v>
      </c>
      <c r="W233" s="70">
        <f t="shared" si="40"/>
        <v>25863.94</v>
      </c>
      <c r="X233" s="22">
        <v>524.76</v>
      </c>
      <c r="Y233" s="22">
        <v>36019.61</v>
      </c>
      <c r="Z233" s="70">
        <f t="shared" si="41"/>
        <v>36544.370000000003</v>
      </c>
      <c r="AA233" s="22">
        <v>524.76</v>
      </c>
      <c r="AB233" s="22">
        <v>96720.28</v>
      </c>
      <c r="AC233" s="70">
        <f t="shared" si="42"/>
        <v>97245.04</v>
      </c>
      <c r="AD233" s="22">
        <v>524.76</v>
      </c>
      <c r="AE233" s="22">
        <v>36019.61</v>
      </c>
      <c r="AF233" s="70">
        <f t="shared" si="43"/>
        <v>36544.370000000003</v>
      </c>
      <c r="AG233" s="52">
        <f t="shared" si="44"/>
        <v>35252.403333333335</v>
      </c>
    </row>
    <row r="234" spans="1:34" x14ac:dyDescent="0.2">
      <c r="A234" s="24" t="s">
        <v>395</v>
      </c>
      <c r="B234" s="21"/>
      <c r="C234" s="22"/>
      <c r="D234" s="22">
        <v>17899.72</v>
      </c>
      <c r="E234" s="70">
        <f t="shared" si="34"/>
        <v>17899.72</v>
      </c>
      <c r="F234" s="22"/>
      <c r="G234" s="22">
        <v>45209.85</v>
      </c>
      <c r="H234" s="70">
        <f t="shared" si="35"/>
        <v>45209.85</v>
      </c>
      <c r="I234" s="22"/>
      <c r="J234" s="22">
        <v>17899.72</v>
      </c>
      <c r="K234" s="70">
        <f t="shared" si="36"/>
        <v>17899.72</v>
      </c>
      <c r="L234" s="22"/>
      <c r="M234" s="22">
        <v>45209.85</v>
      </c>
      <c r="N234" s="70">
        <f t="shared" si="37"/>
        <v>45209.85</v>
      </c>
      <c r="O234" s="22"/>
      <c r="P234" s="22">
        <v>17899.72</v>
      </c>
      <c r="Q234" s="70">
        <f t="shared" si="38"/>
        <v>17899.72</v>
      </c>
      <c r="R234" s="22"/>
      <c r="S234" s="22">
        <v>45209.85</v>
      </c>
      <c r="T234" s="70">
        <f t="shared" si="39"/>
        <v>45209.85</v>
      </c>
      <c r="U234" s="22"/>
      <c r="V234" s="22">
        <v>17899.72</v>
      </c>
      <c r="W234" s="70">
        <f t="shared" si="40"/>
        <v>17899.72</v>
      </c>
      <c r="X234" s="22"/>
      <c r="Y234" s="22">
        <v>45209.85</v>
      </c>
      <c r="Z234" s="70">
        <f t="shared" si="41"/>
        <v>45209.85</v>
      </c>
      <c r="AA234" s="22"/>
      <c r="AB234" s="22">
        <v>17899.72</v>
      </c>
      <c r="AC234" s="70">
        <f t="shared" si="42"/>
        <v>17899.72</v>
      </c>
      <c r="AD234" s="22"/>
      <c r="AE234" s="22">
        <v>45209.85</v>
      </c>
      <c r="AF234" s="70">
        <f t="shared" si="43"/>
        <v>45209.85</v>
      </c>
      <c r="AG234" s="52">
        <f t="shared" si="44"/>
        <v>31554.784999999985</v>
      </c>
    </row>
    <row r="235" spans="1:34" x14ac:dyDescent="0.2">
      <c r="A235" s="20" t="s">
        <v>358</v>
      </c>
      <c r="B235" s="21"/>
      <c r="C235" s="22">
        <v>53.06</v>
      </c>
      <c r="D235" s="22">
        <v>226.68</v>
      </c>
      <c r="E235" s="70">
        <f t="shared" si="34"/>
        <v>279.74</v>
      </c>
      <c r="F235" s="22">
        <v>53.06</v>
      </c>
      <c r="G235" s="22">
        <v>2344.56</v>
      </c>
      <c r="H235" s="70">
        <f t="shared" si="35"/>
        <v>2397.62</v>
      </c>
      <c r="I235" s="22">
        <v>53.06</v>
      </c>
      <c r="J235" s="22">
        <v>226.68</v>
      </c>
      <c r="K235" s="70">
        <f t="shared" si="36"/>
        <v>279.74</v>
      </c>
      <c r="L235" s="22">
        <v>53.06</v>
      </c>
      <c r="M235" s="22">
        <v>2344.56</v>
      </c>
      <c r="N235" s="70">
        <f t="shared" si="37"/>
        <v>2397.62</v>
      </c>
      <c r="O235" s="22">
        <v>53.06</v>
      </c>
      <c r="P235" s="22">
        <v>226.68</v>
      </c>
      <c r="Q235" s="70">
        <f t="shared" si="38"/>
        <v>279.74</v>
      </c>
      <c r="R235" s="22">
        <v>53.06</v>
      </c>
      <c r="S235" s="22">
        <v>2344.56</v>
      </c>
      <c r="T235" s="70">
        <f t="shared" si="39"/>
        <v>2397.62</v>
      </c>
      <c r="U235" s="22">
        <v>53.06</v>
      </c>
      <c r="V235" s="22">
        <v>226.68</v>
      </c>
      <c r="W235" s="70">
        <f t="shared" si="40"/>
        <v>279.74</v>
      </c>
      <c r="X235" s="22">
        <v>226.68</v>
      </c>
      <c r="Y235" s="22">
        <v>2344.56</v>
      </c>
      <c r="Z235" s="70">
        <f t="shared" si="41"/>
        <v>2571.2399999999998</v>
      </c>
      <c r="AA235" s="22">
        <v>53.06</v>
      </c>
      <c r="AB235" s="22">
        <v>226.68</v>
      </c>
      <c r="AC235" s="70">
        <f t="shared" si="42"/>
        <v>279.74</v>
      </c>
      <c r="AD235" s="22">
        <v>53.06</v>
      </c>
      <c r="AE235" s="22">
        <v>2344.56</v>
      </c>
      <c r="AF235" s="70">
        <f t="shared" si="43"/>
        <v>2397.62</v>
      </c>
      <c r="AG235" s="52">
        <f t="shared" si="44"/>
        <v>904.02800000000002</v>
      </c>
      <c r="AH235" t="s">
        <v>360</v>
      </c>
    </row>
    <row r="236" spans="1:34" x14ac:dyDescent="0.2">
      <c r="A236" s="20" t="s">
        <v>232</v>
      </c>
      <c r="B236" s="21"/>
      <c r="C236" s="22">
        <v>0</v>
      </c>
      <c r="D236" s="22">
        <v>14420.000000000002</v>
      </c>
      <c r="E236" s="70">
        <f t="shared" si="34"/>
        <v>14420.000000000002</v>
      </c>
      <c r="F236" s="22">
        <v>0</v>
      </c>
      <c r="G236" s="22">
        <v>15450</v>
      </c>
      <c r="H236" s="70">
        <f t="shared" si="35"/>
        <v>15450</v>
      </c>
      <c r="I236" s="22">
        <v>0</v>
      </c>
      <c r="J236" s="22">
        <v>11330</v>
      </c>
      <c r="K236" s="70">
        <f t="shared" si="36"/>
        <v>11330</v>
      </c>
      <c r="L236" s="22">
        <v>0</v>
      </c>
      <c r="M236" s="22">
        <v>12360</v>
      </c>
      <c r="N236" s="70">
        <f t="shared" si="37"/>
        <v>12360</v>
      </c>
      <c r="O236" s="22">
        <v>0</v>
      </c>
      <c r="P236" s="22">
        <v>9270</v>
      </c>
      <c r="Q236" s="70">
        <f t="shared" si="38"/>
        <v>9270</v>
      </c>
      <c r="R236" s="22"/>
      <c r="S236" s="22"/>
      <c r="T236" s="70">
        <f t="shared" si="39"/>
        <v>0</v>
      </c>
      <c r="U236" s="22"/>
      <c r="V236" s="22"/>
      <c r="W236" s="70">
        <f t="shared" si="40"/>
        <v>0</v>
      </c>
      <c r="X236" s="22"/>
      <c r="Y236" s="22"/>
      <c r="Z236" s="70">
        <f t="shared" si="41"/>
        <v>0</v>
      </c>
      <c r="AA236" s="22"/>
      <c r="AB236" s="22"/>
      <c r="AC236" s="70">
        <f t="shared" si="42"/>
        <v>0</v>
      </c>
      <c r="AD236" s="22"/>
      <c r="AE236" s="22"/>
      <c r="AF236" s="70">
        <f t="shared" si="43"/>
        <v>0</v>
      </c>
      <c r="AG236" s="52">
        <f t="shared" si="44"/>
        <v>6283</v>
      </c>
    </row>
    <row r="237" spans="1:34" x14ac:dyDescent="0.2">
      <c r="A237" s="20" t="s">
        <v>288</v>
      </c>
      <c r="B237" s="21"/>
      <c r="C237" s="22"/>
      <c r="D237" s="22">
        <v>8701.7999999999993</v>
      </c>
      <c r="E237" s="70">
        <f t="shared" si="34"/>
        <v>8701.7999999999993</v>
      </c>
      <c r="F237" s="22"/>
      <c r="G237" s="22">
        <v>19505</v>
      </c>
      <c r="H237" s="70">
        <f t="shared" si="35"/>
        <v>19505</v>
      </c>
      <c r="I237" s="22"/>
      <c r="J237" s="22">
        <v>8701</v>
      </c>
      <c r="K237" s="70">
        <f t="shared" si="36"/>
        <v>8701</v>
      </c>
      <c r="L237" s="22"/>
      <c r="M237" s="22">
        <v>19505</v>
      </c>
      <c r="N237" s="70">
        <f t="shared" si="37"/>
        <v>19505</v>
      </c>
      <c r="O237" s="22"/>
      <c r="P237" s="22">
        <v>8701</v>
      </c>
      <c r="Q237" s="70">
        <f t="shared" si="38"/>
        <v>8701</v>
      </c>
      <c r="R237" s="22"/>
      <c r="S237" s="22"/>
      <c r="T237" s="70">
        <f t="shared" si="39"/>
        <v>0</v>
      </c>
      <c r="U237" s="22"/>
      <c r="V237" s="22"/>
      <c r="W237" s="70">
        <f t="shared" si="40"/>
        <v>0</v>
      </c>
      <c r="X237" s="22"/>
      <c r="Y237" s="22"/>
      <c r="Z237" s="70">
        <f t="shared" si="41"/>
        <v>0</v>
      </c>
      <c r="AA237" s="22"/>
      <c r="AB237" s="22"/>
      <c r="AC237" s="70">
        <f t="shared" si="42"/>
        <v>0</v>
      </c>
      <c r="AD237" s="22"/>
      <c r="AE237" s="22"/>
      <c r="AF237" s="70">
        <f t="shared" si="43"/>
        <v>0</v>
      </c>
      <c r="AG237" s="52">
        <f t="shared" si="44"/>
        <v>8681.84</v>
      </c>
    </row>
    <row r="238" spans="1:34" x14ac:dyDescent="0.2">
      <c r="A238" s="20" t="s">
        <v>232</v>
      </c>
      <c r="B238" s="21"/>
      <c r="C238" s="22">
        <v>0</v>
      </c>
      <c r="D238" s="22">
        <v>14420.000000000002</v>
      </c>
      <c r="E238" s="70">
        <f t="shared" si="34"/>
        <v>14420.000000000002</v>
      </c>
      <c r="F238" s="22">
        <v>0</v>
      </c>
      <c r="G238" s="22">
        <v>15450</v>
      </c>
      <c r="H238" s="70">
        <f t="shared" si="35"/>
        <v>15450</v>
      </c>
      <c r="I238" s="22">
        <v>0</v>
      </c>
      <c r="J238" s="22">
        <v>11330</v>
      </c>
      <c r="K238" s="70">
        <f t="shared" si="36"/>
        <v>11330</v>
      </c>
      <c r="L238" s="22">
        <v>0</v>
      </c>
      <c r="M238" s="22">
        <v>12360</v>
      </c>
      <c r="N238" s="70">
        <f t="shared" si="37"/>
        <v>12360</v>
      </c>
      <c r="O238" s="22">
        <v>0</v>
      </c>
      <c r="P238" s="22">
        <v>9270</v>
      </c>
      <c r="Q238" s="70">
        <f t="shared" si="38"/>
        <v>9270</v>
      </c>
      <c r="R238" s="22"/>
      <c r="S238" s="22"/>
      <c r="T238" s="70">
        <f t="shared" si="39"/>
        <v>0</v>
      </c>
      <c r="U238" s="22"/>
      <c r="V238" s="22"/>
      <c r="W238" s="70">
        <f t="shared" si="40"/>
        <v>0</v>
      </c>
      <c r="X238" s="22"/>
      <c r="Y238" s="22"/>
      <c r="Z238" s="70">
        <f t="shared" si="41"/>
        <v>0</v>
      </c>
      <c r="AA238" s="22"/>
      <c r="AB238" s="22"/>
      <c r="AC238" s="70">
        <f t="shared" si="42"/>
        <v>0</v>
      </c>
      <c r="AD238" s="22"/>
      <c r="AE238" s="22"/>
      <c r="AF238" s="70">
        <f t="shared" si="43"/>
        <v>0</v>
      </c>
      <c r="AG238" s="52">
        <f t="shared" si="44"/>
        <v>6283</v>
      </c>
    </row>
    <row r="239" spans="1:34" x14ac:dyDescent="0.2">
      <c r="A239" s="20" t="s">
        <v>432</v>
      </c>
      <c r="B239" s="21"/>
      <c r="C239" s="22"/>
      <c r="D239" s="22">
        <v>3344.63</v>
      </c>
      <c r="E239" s="70">
        <f t="shared" si="34"/>
        <v>3344.63</v>
      </c>
      <c r="F239" s="22"/>
      <c r="G239" s="22">
        <v>3344.63</v>
      </c>
      <c r="H239" s="70">
        <f t="shared" si="35"/>
        <v>3344.63</v>
      </c>
      <c r="I239" s="22"/>
      <c r="J239" s="22">
        <v>3344.63</v>
      </c>
      <c r="K239" s="70">
        <f t="shared" si="36"/>
        <v>3344.63</v>
      </c>
      <c r="L239" s="22"/>
      <c r="M239" s="22">
        <v>3344.63</v>
      </c>
      <c r="N239" s="70">
        <f t="shared" si="37"/>
        <v>3344.63</v>
      </c>
      <c r="O239" s="22"/>
      <c r="P239" s="22">
        <v>3344.63</v>
      </c>
      <c r="Q239" s="70">
        <f t="shared" si="38"/>
        <v>3344.63</v>
      </c>
      <c r="R239" s="22"/>
      <c r="S239" s="22">
        <v>3344.63</v>
      </c>
      <c r="T239" s="70">
        <f t="shared" si="39"/>
        <v>3344.63</v>
      </c>
      <c r="U239" s="22"/>
      <c r="V239" s="22">
        <v>3344.63</v>
      </c>
      <c r="W239" s="70">
        <f t="shared" si="40"/>
        <v>3344.63</v>
      </c>
      <c r="X239" s="22"/>
      <c r="Y239" s="22">
        <v>3344.63</v>
      </c>
      <c r="Z239" s="70">
        <f t="shared" si="41"/>
        <v>3344.63</v>
      </c>
      <c r="AA239" s="22"/>
      <c r="AB239" s="22">
        <v>3344.63</v>
      </c>
      <c r="AC239" s="70">
        <f t="shared" si="42"/>
        <v>3344.63</v>
      </c>
      <c r="AD239" s="22"/>
      <c r="AE239" s="22">
        <v>3344.63</v>
      </c>
      <c r="AF239" s="70">
        <f t="shared" si="43"/>
        <v>3344.63</v>
      </c>
      <c r="AG239" s="52">
        <f t="shared" si="44"/>
        <v>3344.6299999999987</v>
      </c>
    </row>
    <row r="240" spans="1:34" x14ac:dyDescent="0.2">
      <c r="A240" s="20"/>
      <c r="B240" s="21"/>
      <c r="C240" s="22"/>
      <c r="D240" s="22"/>
      <c r="E240" s="71"/>
      <c r="F240" s="22"/>
      <c r="G240" s="22"/>
      <c r="H240" s="71"/>
      <c r="I240" s="22"/>
      <c r="J240" s="22"/>
      <c r="K240" s="22"/>
      <c r="L240" s="22"/>
      <c r="M240" s="22"/>
      <c r="N240" s="71"/>
      <c r="O240" s="22"/>
      <c r="P240" s="22"/>
      <c r="Q240" s="71"/>
      <c r="R240" s="22"/>
      <c r="S240" s="22"/>
      <c r="T240" s="71"/>
      <c r="U240" s="22"/>
      <c r="V240" s="22"/>
      <c r="W240" s="71"/>
      <c r="X240" s="22"/>
      <c r="Y240" s="22"/>
      <c r="Z240" s="71"/>
      <c r="AA240" s="22"/>
      <c r="AB240" s="22"/>
      <c r="AC240" s="71"/>
      <c r="AD240" s="22"/>
      <c r="AE240" s="22"/>
      <c r="AF240" s="71"/>
      <c r="AG240" s="50"/>
    </row>
    <row r="241" spans="1:33" x14ac:dyDescent="0.2">
      <c r="A241" s="20"/>
      <c r="B241" s="21"/>
      <c r="C241" s="22"/>
      <c r="D241" s="22"/>
      <c r="E241" s="71"/>
      <c r="F241" s="22"/>
      <c r="G241" s="22"/>
      <c r="H241" s="71"/>
      <c r="I241" s="22"/>
      <c r="J241" s="22"/>
      <c r="K241" s="22"/>
      <c r="L241" s="22"/>
      <c r="M241" s="22"/>
      <c r="N241" s="71"/>
      <c r="O241" s="22"/>
      <c r="P241" s="22"/>
      <c r="Q241" s="71"/>
      <c r="R241" s="22"/>
      <c r="S241" s="22"/>
      <c r="T241" s="71"/>
      <c r="U241" s="22"/>
      <c r="V241" s="22"/>
      <c r="W241" s="71"/>
      <c r="X241" s="22"/>
      <c r="Y241" s="22"/>
      <c r="Z241" s="71"/>
      <c r="AA241" s="22"/>
      <c r="AB241" s="22"/>
      <c r="AC241" s="71"/>
      <c r="AD241" s="22"/>
      <c r="AE241" s="22"/>
      <c r="AF241" s="71"/>
      <c r="AG241" s="50"/>
    </row>
    <row r="242" spans="1:33" x14ac:dyDescent="0.2">
      <c r="A242" s="20"/>
      <c r="B242" s="21"/>
      <c r="C242" s="22"/>
      <c r="D242" s="22"/>
      <c r="E242" s="71"/>
      <c r="F242" s="22"/>
      <c r="G242" s="22"/>
      <c r="H242" s="71"/>
      <c r="I242" s="22"/>
      <c r="J242" s="22"/>
      <c r="K242" s="22"/>
      <c r="L242" s="22"/>
      <c r="M242" s="22"/>
      <c r="N242" s="71"/>
      <c r="O242" s="22"/>
      <c r="P242" s="22"/>
      <c r="Q242" s="71"/>
      <c r="R242" s="22"/>
      <c r="S242" s="22"/>
      <c r="T242" s="71"/>
      <c r="U242" s="22"/>
      <c r="V242" s="22"/>
      <c r="W242" s="71"/>
      <c r="X242" s="22"/>
      <c r="Y242" s="22"/>
      <c r="Z242" s="71"/>
      <c r="AA242" s="22"/>
      <c r="AB242" s="22"/>
      <c r="AC242" s="71"/>
      <c r="AD242" s="22"/>
      <c r="AE242" s="22"/>
      <c r="AF242" s="71"/>
      <c r="AG242" s="50"/>
    </row>
    <row r="243" spans="1:33" x14ac:dyDescent="0.2">
      <c r="A243" s="24"/>
      <c r="B243" s="21"/>
      <c r="C243" s="22"/>
      <c r="D243" s="22"/>
      <c r="E243" s="71"/>
      <c r="F243" s="22"/>
      <c r="G243" s="22"/>
      <c r="H243" s="71"/>
      <c r="I243" s="22"/>
      <c r="J243" s="22"/>
      <c r="K243" s="22"/>
      <c r="L243" s="22"/>
      <c r="M243" s="22"/>
      <c r="N243" s="71"/>
      <c r="O243" s="22"/>
      <c r="P243" s="22"/>
      <c r="Q243" s="71"/>
      <c r="R243" s="22"/>
      <c r="S243" s="22"/>
      <c r="T243" s="71"/>
      <c r="U243" s="22"/>
      <c r="V243" s="22"/>
      <c r="W243" s="71"/>
      <c r="X243" s="22"/>
      <c r="Y243" s="22"/>
      <c r="Z243" s="71"/>
      <c r="AA243" s="22"/>
      <c r="AB243" s="22"/>
      <c r="AC243" s="71"/>
      <c r="AD243" s="22"/>
      <c r="AE243" s="22"/>
      <c r="AF243" s="71"/>
      <c r="AG243" s="50"/>
    </row>
    <row r="244" spans="1:33" x14ac:dyDescent="0.2">
      <c r="A244" s="20"/>
      <c r="B244" s="21"/>
      <c r="C244" s="22"/>
      <c r="D244" s="22"/>
      <c r="E244" s="71"/>
      <c r="F244" s="22"/>
      <c r="G244" s="22"/>
      <c r="H244" s="71"/>
      <c r="I244" s="22"/>
      <c r="J244" s="22"/>
      <c r="K244" s="22"/>
      <c r="L244" s="22"/>
      <c r="M244" s="22"/>
      <c r="N244" s="71"/>
      <c r="O244" s="22"/>
      <c r="P244" s="22"/>
      <c r="Q244" s="71"/>
      <c r="R244" s="22"/>
      <c r="S244" s="22"/>
      <c r="T244" s="71"/>
      <c r="U244" s="22"/>
      <c r="V244" s="22"/>
      <c r="W244" s="71"/>
      <c r="X244" s="22"/>
      <c r="Y244" s="22"/>
      <c r="Z244" s="71"/>
      <c r="AA244" s="22"/>
      <c r="AB244" s="22"/>
      <c r="AC244" s="71"/>
      <c r="AD244" s="22"/>
      <c r="AE244" s="22"/>
      <c r="AF244" s="71"/>
      <c r="AG244" s="50"/>
    </row>
    <row r="245" spans="1:33" x14ac:dyDescent="0.2">
      <c r="A245" s="20"/>
      <c r="B245" s="21"/>
      <c r="C245" s="22"/>
      <c r="D245" s="22"/>
      <c r="E245" s="71"/>
      <c r="F245" s="22"/>
      <c r="G245" s="22"/>
      <c r="H245" s="71"/>
      <c r="I245" s="22"/>
      <c r="J245" s="22"/>
      <c r="K245" s="22"/>
      <c r="L245" s="22"/>
      <c r="M245" s="22"/>
      <c r="N245" s="71"/>
      <c r="O245" s="22"/>
      <c r="P245" s="22"/>
      <c r="Q245" s="71"/>
      <c r="R245" s="22"/>
      <c r="S245" s="22"/>
      <c r="T245" s="71"/>
      <c r="U245" s="22"/>
      <c r="V245" s="22"/>
      <c r="W245" s="71"/>
      <c r="X245" s="22"/>
      <c r="Y245" s="22"/>
      <c r="Z245" s="71"/>
      <c r="AA245" s="22"/>
      <c r="AB245" s="22"/>
      <c r="AC245" s="71"/>
      <c r="AD245" s="22"/>
      <c r="AE245" s="22"/>
      <c r="AF245" s="71"/>
      <c r="AG245" s="50"/>
    </row>
    <row r="246" spans="1:33" x14ac:dyDescent="0.2">
      <c r="A246" s="20"/>
      <c r="B246" s="21"/>
      <c r="C246" s="22"/>
      <c r="D246" s="22"/>
      <c r="E246" s="71"/>
      <c r="F246" s="22"/>
      <c r="G246" s="22"/>
      <c r="H246" s="71"/>
      <c r="I246" s="22"/>
      <c r="J246" s="22"/>
      <c r="K246" s="22"/>
      <c r="L246" s="22"/>
      <c r="M246" s="22"/>
      <c r="N246" s="71"/>
      <c r="O246" s="22"/>
      <c r="P246" s="22"/>
      <c r="Q246" s="71"/>
      <c r="R246" s="22"/>
      <c r="S246" s="22"/>
      <c r="T246" s="71"/>
      <c r="U246" s="22"/>
      <c r="V246" s="22"/>
      <c r="W246" s="71"/>
      <c r="X246" s="22"/>
      <c r="Y246" s="22"/>
      <c r="Z246" s="71"/>
      <c r="AA246" s="22"/>
      <c r="AB246" s="22"/>
      <c r="AC246" s="71"/>
      <c r="AD246" s="22"/>
      <c r="AE246" s="22"/>
      <c r="AF246" s="71"/>
      <c r="AG246" s="50"/>
    </row>
    <row r="247" spans="1:33" x14ac:dyDescent="0.2">
      <c r="A247" s="20"/>
      <c r="B247" s="21"/>
      <c r="C247" s="22"/>
      <c r="D247" s="22"/>
      <c r="E247" s="71"/>
      <c r="F247" s="22"/>
      <c r="G247" s="22"/>
      <c r="H247" s="71"/>
      <c r="I247" s="22"/>
      <c r="J247" s="22"/>
      <c r="K247" s="22"/>
      <c r="L247" s="22"/>
      <c r="M247" s="22"/>
      <c r="N247" s="71"/>
      <c r="O247" s="22"/>
      <c r="P247" s="22"/>
      <c r="Q247" s="71"/>
      <c r="R247" s="22"/>
      <c r="S247" s="22"/>
      <c r="T247" s="71"/>
      <c r="U247" s="22"/>
      <c r="V247" s="22"/>
      <c r="W247" s="71"/>
      <c r="X247" s="22"/>
      <c r="Y247" s="22"/>
      <c r="Z247" s="71"/>
      <c r="AA247" s="22"/>
      <c r="AB247" s="22"/>
      <c r="AC247" s="71"/>
      <c r="AD247" s="22"/>
      <c r="AE247" s="22"/>
      <c r="AF247" s="71"/>
      <c r="AG247" s="50"/>
    </row>
    <row r="248" spans="1:33" x14ac:dyDescent="0.2">
      <c r="A248" s="20"/>
      <c r="B248" s="21"/>
      <c r="C248" s="22"/>
      <c r="D248" s="22"/>
      <c r="E248" s="71"/>
      <c r="F248" s="22"/>
      <c r="G248" s="22"/>
      <c r="H248" s="71"/>
      <c r="I248" s="22"/>
      <c r="J248" s="22"/>
      <c r="K248" s="22"/>
      <c r="L248" s="22"/>
      <c r="M248" s="22"/>
      <c r="N248" s="71"/>
      <c r="O248" s="22"/>
      <c r="P248" s="22"/>
      <c r="Q248" s="71"/>
      <c r="R248" s="22"/>
      <c r="S248" s="22"/>
      <c r="T248" s="71"/>
      <c r="U248" s="22"/>
      <c r="V248" s="22"/>
      <c r="W248" s="71"/>
      <c r="X248" s="22"/>
      <c r="Y248" s="22"/>
      <c r="Z248" s="71"/>
      <c r="AA248" s="22"/>
      <c r="AB248" s="22"/>
      <c r="AC248" s="71"/>
      <c r="AD248" s="22"/>
      <c r="AE248" s="22"/>
      <c r="AF248" s="71"/>
      <c r="AG248" s="50"/>
    </row>
    <row r="249" spans="1:33" x14ac:dyDescent="0.2">
      <c r="A249" s="20"/>
      <c r="B249" s="21"/>
      <c r="C249" s="22"/>
      <c r="D249" s="22"/>
      <c r="E249" s="71"/>
      <c r="F249" s="22"/>
      <c r="G249" s="22"/>
      <c r="H249" s="71"/>
      <c r="I249" s="22"/>
      <c r="J249" s="22"/>
      <c r="K249" s="22"/>
      <c r="L249" s="22"/>
      <c r="M249" s="22"/>
      <c r="N249" s="71"/>
      <c r="O249" s="22"/>
      <c r="P249" s="22"/>
      <c r="Q249" s="71"/>
      <c r="R249" s="22"/>
      <c r="S249" s="22"/>
      <c r="T249" s="71"/>
      <c r="U249" s="22"/>
      <c r="V249" s="22"/>
      <c r="W249" s="71"/>
      <c r="X249" s="22"/>
      <c r="Y249" s="22"/>
      <c r="Z249" s="71"/>
      <c r="AA249" s="22"/>
      <c r="AB249" s="22"/>
      <c r="AC249" s="71"/>
      <c r="AD249" s="22"/>
      <c r="AE249" s="22"/>
      <c r="AF249" s="71"/>
      <c r="AG249" s="50"/>
    </row>
    <row r="250" spans="1:33" x14ac:dyDescent="0.2">
      <c r="A250" s="20"/>
      <c r="B250" s="21"/>
      <c r="C250" s="22"/>
      <c r="D250" s="22"/>
      <c r="E250" s="71"/>
      <c r="F250" s="22"/>
      <c r="G250" s="22"/>
      <c r="H250" s="71"/>
      <c r="I250" s="22"/>
      <c r="J250" s="22"/>
      <c r="K250" s="22"/>
      <c r="L250" s="22"/>
      <c r="M250" s="22"/>
      <c r="N250" s="71"/>
      <c r="O250" s="22"/>
      <c r="P250" s="22"/>
      <c r="Q250" s="71"/>
      <c r="R250" s="22"/>
      <c r="S250" s="22"/>
      <c r="T250" s="71"/>
      <c r="U250" s="22"/>
      <c r="V250" s="22"/>
      <c r="W250" s="71"/>
      <c r="X250" s="22"/>
      <c r="Y250" s="22"/>
      <c r="Z250" s="71"/>
      <c r="AA250" s="22"/>
      <c r="AB250" s="22"/>
      <c r="AC250" s="71"/>
      <c r="AD250" s="22"/>
      <c r="AE250" s="22"/>
      <c r="AF250" s="71"/>
      <c r="AG250" s="50"/>
    </row>
    <row r="251" spans="1:33" x14ac:dyDescent="0.2">
      <c r="A251" s="20"/>
      <c r="B251" s="21"/>
      <c r="C251" s="22"/>
      <c r="D251" s="22"/>
      <c r="E251" s="71"/>
      <c r="F251" s="22"/>
      <c r="G251" s="22"/>
      <c r="H251" s="71"/>
      <c r="I251" s="22"/>
      <c r="J251" s="22"/>
      <c r="K251" s="22"/>
      <c r="L251" s="22"/>
      <c r="M251" s="22"/>
      <c r="N251" s="71"/>
      <c r="O251" s="22"/>
      <c r="P251" s="22"/>
      <c r="Q251" s="71"/>
      <c r="R251" s="22"/>
      <c r="S251" s="22"/>
      <c r="T251" s="71"/>
      <c r="U251" s="22"/>
      <c r="V251" s="22"/>
      <c r="W251" s="71"/>
      <c r="X251" s="22"/>
      <c r="Y251" s="22"/>
      <c r="Z251" s="71"/>
      <c r="AA251" s="22"/>
      <c r="AB251" s="22"/>
      <c r="AC251" s="71"/>
      <c r="AD251" s="22"/>
      <c r="AE251" s="22"/>
      <c r="AF251" s="71"/>
      <c r="AG251" s="50"/>
    </row>
    <row r="252" spans="1:33" x14ac:dyDescent="0.2">
      <c r="A252" s="20"/>
      <c r="B252" s="21"/>
      <c r="C252" s="22"/>
      <c r="D252" s="22"/>
      <c r="E252" s="71"/>
      <c r="F252" s="22"/>
      <c r="G252" s="22"/>
      <c r="H252" s="71"/>
      <c r="I252" s="22"/>
      <c r="J252" s="22"/>
      <c r="K252" s="22"/>
      <c r="L252" s="22"/>
      <c r="M252" s="22"/>
      <c r="N252" s="71"/>
      <c r="O252" s="22"/>
      <c r="P252" s="22"/>
      <c r="Q252" s="71"/>
      <c r="R252" s="22"/>
      <c r="S252" s="22"/>
      <c r="T252" s="71"/>
      <c r="U252" s="22"/>
      <c r="V252" s="22"/>
      <c r="W252" s="71"/>
      <c r="X252" s="22"/>
      <c r="Y252" s="22"/>
      <c r="Z252" s="71"/>
      <c r="AA252" s="22"/>
      <c r="AB252" s="22"/>
      <c r="AC252" s="71"/>
      <c r="AD252" s="22"/>
      <c r="AE252" s="22"/>
      <c r="AF252" s="71"/>
      <c r="AG252" s="50"/>
    </row>
    <row r="253" spans="1:33" x14ac:dyDescent="0.2">
      <c r="A253" s="20"/>
      <c r="B253" s="21"/>
      <c r="C253" s="22"/>
      <c r="D253" s="22"/>
      <c r="E253" s="71"/>
      <c r="F253" s="22"/>
      <c r="G253" s="22"/>
      <c r="H253" s="71"/>
      <c r="I253" s="22"/>
      <c r="J253" s="22"/>
      <c r="K253" s="22"/>
      <c r="L253" s="22"/>
      <c r="M253" s="22"/>
      <c r="N253" s="71"/>
      <c r="O253" s="22"/>
      <c r="P253" s="22"/>
      <c r="Q253" s="71"/>
      <c r="R253" s="22"/>
      <c r="S253" s="22"/>
      <c r="T253" s="71"/>
      <c r="U253" s="22"/>
      <c r="V253" s="22"/>
      <c r="W253" s="71"/>
      <c r="X253" s="22"/>
      <c r="Y253" s="22"/>
      <c r="Z253" s="71"/>
      <c r="AA253" s="22"/>
      <c r="AB253" s="22"/>
      <c r="AC253" s="71"/>
      <c r="AD253" s="22"/>
      <c r="AE253" s="22"/>
      <c r="AF253" s="71"/>
      <c r="AG253" s="50"/>
    </row>
    <row r="254" spans="1:33" x14ac:dyDescent="0.2">
      <c r="A254" s="24"/>
      <c r="B254" s="21"/>
      <c r="C254" s="22"/>
      <c r="D254" s="22"/>
      <c r="E254" s="71"/>
      <c r="F254" s="22"/>
      <c r="G254" s="22"/>
      <c r="H254" s="71"/>
      <c r="I254" s="22"/>
      <c r="J254" s="22"/>
      <c r="K254" s="22"/>
      <c r="L254" s="22"/>
      <c r="M254" s="22"/>
      <c r="N254" s="71"/>
      <c r="O254" s="22"/>
      <c r="P254" s="22"/>
      <c r="Q254" s="71"/>
      <c r="R254" s="22"/>
      <c r="S254" s="22"/>
      <c r="T254" s="71"/>
      <c r="U254" s="22"/>
      <c r="V254" s="22"/>
      <c r="W254" s="71"/>
      <c r="X254" s="22"/>
      <c r="Y254" s="22"/>
      <c r="Z254" s="71"/>
      <c r="AA254" s="22"/>
      <c r="AB254" s="22"/>
      <c r="AC254" s="71"/>
      <c r="AD254" s="22"/>
      <c r="AE254" s="22"/>
      <c r="AF254" s="71"/>
      <c r="AG254" s="50"/>
    </row>
    <row r="255" spans="1:33" x14ac:dyDescent="0.2">
      <c r="A255" s="20"/>
      <c r="B255" s="21"/>
      <c r="C255" s="22"/>
      <c r="D255" s="22"/>
      <c r="E255" s="71"/>
      <c r="F255" s="22"/>
      <c r="G255" s="22"/>
      <c r="H255" s="71"/>
      <c r="I255" s="22"/>
      <c r="J255" s="22"/>
      <c r="K255" s="22"/>
      <c r="L255" s="22"/>
      <c r="M255" s="22"/>
      <c r="N255" s="71"/>
      <c r="O255" s="22"/>
      <c r="P255" s="22"/>
      <c r="Q255" s="71"/>
      <c r="R255" s="22"/>
      <c r="S255" s="22"/>
      <c r="T255" s="71"/>
      <c r="U255" s="22"/>
      <c r="V255" s="22"/>
      <c r="W255" s="71"/>
      <c r="X255" s="22"/>
      <c r="Y255" s="22"/>
      <c r="Z255" s="71"/>
      <c r="AA255" s="22"/>
      <c r="AB255" s="22"/>
      <c r="AC255" s="71"/>
      <c r="AD255" s="22"/>
      <c r="AE255" s="22"/>
      <c r="AF255" s="71"/>
      <c r="AG255" s="50"/>
    </row>
    <row r="256" spans="1:33" x14ac:dyDescent="0.2">
      <c r="A256" s="20"/>
      <c r="B256" s="21"/>
      <c r="C256" s="22"/>
      <c r="D256" s="22"/>
      <c r="E256" s="71"/>
      <c r="F256" s="22"/>
      <c r="G256" s="22"/>
      <c r="H256" s="71"/>
      <c r="I256" s="22"/>
      <c r="J256" s="22"/>
      <c r="K256" s="22"/>
      <c r="L256" s="22"/>
      <c r="M256" s="22"/>
      <c r="N256" s="71"/>
      <c r="O256" s="22"/>
      <c r="P256" s="22"/>
      <c r="Q256" s="71"/>
      <c r="R256" s="22"/>
      <c r="S256" s="22"/>
      <c r="T256" s="71"/>
      <c r="U256" s="22"/>
      <c r="V256" s="22"/>
      <c r="W256" s="71"/>
      <c r="X256" s="22"/>
      <c r="Y256" s="22"/>
      <c r="Z256" s="71"/>
      <c r="AA256" s="22"/>
      <c r="AB256" s="22"/>
      <c r="AC256" s="71"/>
      <c r="AD256" s="22"/>
      <c r="AE256" s="22"/>
      <c r="AF256" s="71"/>
      <c r="AG256" s="50"/>
    </row>
    <row r="257" spans="1:33" x14ac:dyDescent="0.2">
      <c r="A257" s="20"/>
      <c r="B257" s="21"/>
      <c r="C257" s="22"/>
      <c r="D257" s="22"/>
      <c r="E257" s="71"/>
      <c r="F257" s="22"/>
      <c r="G257" s="22"/>
      <c r="H257" s="71"/>
      <c r="I257" s="22"/>
      <c r="J257" s="22"/>
      <c r="K257" s="22"/>
      <c r="L257" s="22"/>
      <c r="M257" s="22"/>
      <c r="N257" s="71"/>
      <c r="O257" s="22"/>
      <c r="P257" s="22"/>
      <c r="Q257" s="71"/>
      <c r="R257" s="22"/>
      <c r="S257" s="22"/>
      <c r="T257" s="71"/>
      <c r="U257" s="22"/>
      <c r="V257" s="22"/>
      <c r="W257" s="71"/>
      <c r="X257" s="22"/>
      <c r="Y257" s="22"/>
      <c r="Z257" s="71"/>
      <c r="AA257" s="22"/>
      <c r="AB257" s="22"/>
      <c r="AC257" s="71"/>
      <c r="AD257" s="22"/>
      <c r="AE257" s="22"/>
      <c r="AF257" s="71"/>
      <c r="AG257" s="50"/>
    </row>
    <row r="258" spans="1:33" x14ac:dyDescent="0.2">
      <c r="A258" s="20"/>
      <c r="B258" s="21"/>
      <c r="C258" s="22"/>
      <c r="D258" s="22"/>
      <c r="E258" s="71"/>
      <c r="F258" s="22"/>
      <c r="G258" s="22"/>
      <c r="H258" s="71"/>
      <c r="I258" s="22"/>
      <c r="J258" s="22"/>
      <c r="K258" s="22"/>
      <c r="L258" s="22"/>
      <c r="M258" s="22"/>
      <c r="N258" s="71"/>
      <c r="O258" s="22"/>
      <c r="P258" s="22"/>
      <c r="Q258" s="71"/>
      <c r="R258" s="22"/>
      <c r="S258" s="22"/>
      <c r="T258" s="71"/>
      <c r="U258" s="22"/>
      <c r="V258" s="22"/>
      <c r="W258" s="71"/>
      <c r="X258" s="22"/>
      <c r="Y258" s="22"/>
      <c r="Z258" s="71"/>
      <c r="AA258" s="22"/>
      <c r="AB258" s="22"/>
      <c r="AC258" s="71"/>
      <c r="AD258" s="22"/>
      <c r="AE258" s="22"/>
      <c r="AF258" s="71"/>
      <c r="AG258" s="50"/>
    </row>
    <row r="259" spans="1:33" x14ac:dyDescent="0.2">
      <c r="A259" s="20"/>
      <c r="B259" s="21"/>
      <c r="C259" s="22"/>
      <c r="D259" s="22"/>
      <c r="E259" s="71"/>
      <c r="F259" s="22"/>
      <c r="G259" s="22"/>
      <c r="H259" s="71"/>
      <c r="I259" s="22"/>
      <c r="J259" s="22"/>
      <c r="K259" s="22"/>
      <c r="L259" s="22"/>
      <c r="M259" s="22"/>
      <c r="N259" s="71"/>
      <c r="O259" s="22"/>
      <c r="P259" s="22"/>
      <c r="Q259" s="71"/>
      <c r="R259" s="22"/>
      <c r="S259" s="22"/>
      <c r="T259" s="71"/>
      <c r="U259" s="22"/>
      <c r="V259" s="22"/>
      <c r="W259" s="71"/>
      <c r="X259" s="22"/>
      <c r="Y259" s="22"/>
      <c r="Z259" s="71"/>
      <c r="AA259" s="22"/>
      <c r="AB259" s="22"/>
      <c r="AC259" s="71"/>
      <c r="AD259" s="22"/>
      <c r="AE259" s="22"/>
      <c r="AF259" s="71"/>
      <c r="AG259" s="50"/>
    </row>
    <row r="260" spans="1:33" x14ac:dyDescent="0.2">
      <c r="A260" s="20"/>
      <c r="B260" s="21"/>
      <c r="C260" s="22"/>
      <c r="D260" s="22"/>
      <c r="E260" s="71"/>
      <c r="F260" s="22"/>
      <c r="G260" s="22"/>
      <c r="H260" s="71"/>
      <c r="I260" s="22"/>
      <c r="J260" s="22"/>
      <c r="K260" s="22"/>
      <c r="L260" s="22"/>
      <c r="M260" s="22"/>
      <c r="N260" s="71"/>
      <c r="O260" s="22"/>
      <c r="P260" s="22"/>
      <c r="Q260" s="71"/>
      <c r="R260" s="22"/>
      <c r="S260" s="22"/>
      <c r="T260" s="71"/>
      <c r="U260" s="22"/>
      <c r="V260" s="22"/>
      <c r="W260" s="71"/>
      <c r="X260" s="22"/>
      <c r="Y260" s="22"/>
      <c r="Z260" s="71"/>
      <c r="AA260" s="22"/>
      <c r="AB260" s="22"/>
      <c r="AC260" s="71"/>
      <c r="AD260" s="22"/>
      <c r="AE260" s="22"/>
      <c r="AF260" s="71"/>
      <c r="AG260" s="50"/>
    </row>
    <row r="261" spans="1:33" x14ac:dyDescent="0.2">
      <c r="A261" s="20"/>
      <c r="B261" s="21"/>
      <c r="C261" s="22"/>
      <c r="D261" s="22"/>
      <c r="E261" s="71"/>
      <c r="F261" s="22"/>
      <c r="G261" s="22"/>
      <c r="H261" s="71"/>
      <c r="I261" s="22"/>
      <c r="J261" s="22"/>
      <c r="K261" s="22"/>
      <c r="L261" s="22"/>
      <c r="M261" s="22"/>
      <c r="N261" s="71"/>
      <c r="O261" s="22"/>
      <c r="P261" s="22"/>
      <c r="Q261" s="71"/>
      <c r="R261" s="22"/>
      <c r="S261" s="22"/>
      <c r="T261" s="71"/>
      <c r="U261" s="22"/>
      <c r="V261" s="22"/>
      <c r="W261" s="71"/>
      <c r="X261" s="22"/>
      <c r="Y261" s="22"/>
      <c r="Z261" s="71"/>
      <c r="AA261" s="22"/>
      <c r="AB261" s="22"/>
      <c r="AC261" s="71"/>
      <c r="AD261" s="22"/>
      <c r="AE261" s="22"/>
      <c r="AF261" s="71"/>
      <c r="AG261" s="50"/>
    </row>
    <row r="262" spans="1:33" x14ac:dyDescent="0.2">
      <c r="A262" s="20"/>
      <c r="B262" s="21"/>
      <c r="C262" s="22"/>
      <c r="D262" s="22"/>
      <c r="E262" s="71"/>
      <c r="F262" s="22"/>
      <c r="G262" s="22"/>
      <c r="H262" s="71"/>
      <c r="I262" s="22"/>
      <c r="J262" s="22"/>
      <c r="K262" s="22"/>
      <c r="L262" s="22"/>
      <c r="M262" s="22"/>
      <c r="N262" s="71"/>
      <c r="O262" s="22"/>
      <c r="P262" s="22"/>
      <c r="Q262" s="71"/>
      <c r="R262" s="22"/>
      <c r="S262" s="22"/>
      <c r="T262" s="71"/>
      <c r="U262" s="22"/>
      <c r="V262" s="22"/>
      <c r="W262" s="71"/>
      <c r="X262" s="22"/>
      <c r="Y262" s="22"/>
      <c r="Z262" s="71"/>
      <c r="AA262" s="22"/>
      <c r="AB262" s="22"/>
      <c r="AC262" s="71"/>
      <c r="AD262" s="22"/>
      <c r="AE262" s="22"/>
      <c r="AF262" s="71"/>
      <c r="AG262" s="50"/>
    </row>
    <row r="263" spans="1:33" x14ac:dyDescent="0.2">
      <c r="A263" s="24"/>
      <c r="B263" s="21"/>
      <c r="C263" s="22"/>
      <c r="D263" s="22"/>
      <c r="E263" s="71"/>
      <c r="F263" s="22"/>
      <c r="G263" s="22"/>
      <c r="H263" s="71"/>
      <c r="I263" s="22"/>
      <c r="J263" s="22"/>
      <c r="K263" s="22"/>
      <c r="L263" s="22"/>
      <c r="M263" s="22"/>
      <c r="N263" s="71"/>
      <c r="O263" s="22"/>
      <c r="P263" s="22"/>
      <c r="Q263" s="71"/>
      <c r="R263" s="22"/>
      <c r="S263" s="22"/>
      <c r="T263" s="71"/>
      <c r="U263" s="22"/>
      <c r="V263" s="22"/>
      <c r="W263" s="71"/>
      <c r="X263" s="22"/>
      <c r="Y263" s="22"/>
      <c r="Z263" s="71"/>
      <c r="AA263" s="22"/>
      <c r="AB263" s="22"/>
      <c r="AC263" s="71"/>
      <c r="AD263" s="22"/>
      <c r="AE263" s="22"/>
      <c r="AF263" s="71"/>
      <c r="AG263" s="50"/>
    </row>
    <row r="264" spans="1:33" x14ac:dyDescent="0.2">
      <c r="A264" s="20"/>
      <c r="B264" s="21"/>
      <c r="C264" s="22"/>
      <c r="D264" s="22"/>
      <c r="E264" s="71"/>
      <c r="F264" s="22"/>
      <c r="G264" s="22"/>
      <c r="H264" s="71"/>
      <c r="I264" s="22"/>
      <c r="J264" s="22"/>
      <c r="K264" s="22"/>
      <c r="L264" s="22"/>
      <c r="M264" s="22"/>
      <c r="N264" s="71"/>
      <c r="O264" s="22"/>
      <c r="P264" s="22"/>
      <c r="Q264" s="71"/>
      <c r="R264" s="22"/>
      <c r="S264" s="22"/>
      <c r="T264" s="71"/>
      <c r="U264" s="22"/>
      <c r="V264" s="22"/>
      <c r="W264" s="71"/>
      <c r="X264" s="22"/>
      <c r="Y264" s="22"/>
      <c r="Z264" s="71"/>
      <c r="AA264" s="22"/>
      <c r="AB264" s="22"/>
      <c r="AC264" s="71"/>
      <c r="AD264" s="22"/>
      <c r="AE264" s="22"/>
      <c r="AF264" s="71"/>
      <c r="AG264" s="50"/>
    </row>
    <row r="265" spans="1:33" x14ac:dyDescent="0.2">
      <c r="A265" s="20"/>
      <c r="B265" s="21"/>
      <c r="C265" s="22"/>
      <c r="D265" s="22"/>
      <c r="E265" s="71"/>
      <c r="F265" s="22"/>
      <c r="G265" s="22"/>
      <c r="H265" s="71"/>
      <c r="I265" s="22"/>
      <c r="J265" s="22"/>
      <c r="K265" s="22"/>
      <c r="L265" s="22"/>
      <c r="M265" s="22"/>
      <c r="N265" s="71"/>
      <c r="O265" s="22"/>
      <c r="P265" s="22"/>
      <c r="Q265" s="71"/>
      <c r="R265" s="22"/>
      <c r="S265" s="22"/>
      <c r="T265" s="71"/>
      <c r="U265" s="22"/>
      <c r="V265" s="22"/>
      <c r="W265" s="71"/>
      <c r="X265" s="22"/>
      <c r="Y265" s="22"/>
      <c r="Z265" s="71"/>
      <c r="AA265" s="22"/>
      <c r="AB265" s="22"/>
      <c r="AC265" s="71"/>
      <c r="AD265" s="22"/>
      <c r="AE265" s="22"/>
      <c r="AF265" s="71"/>
      <c r="AG265" s="50"/>
    </row>
    <row r="266" spans="1:33" x14ac:dyDescent="0.2">
      <c r="A266" s="20"/>
      <c r="B266" s="21"/>
      <c r="C266" s="22"/>
      <c r="D266" s="22"/>
      <c r="E266" s="71"/>
      <c r="F266" s="22"/>
      <c r="G266" s="22"/>
      <c r="H266" s="71"/>
      <c r="I266" s="22"/>
      <c r="J266" s="22"/>
      <c r="K266" s="22"/>
      <c r="L266" s="22"/>
      <c r="M266" s="22"/>
      <c r="N266" s="71"/>
      <c r="O266" s="22"/>
      <c r="P266" s="22"/>
      <c r="Q266" s="71"/>
      <c r="R266" s="22"/>
      <c r="S266" s="22"/>
      <c r="T266" s="71"/>
      <c r="U266" s="22"/>
      <c r="V266" s="22"/>
      <c r="W266" s="71"/>
      <c r="X266" s="22"/>
      <c r="Y266" s="22"/>
      <c r="Z266" s="71"/>
      <c r="AA266" s="22"/>
      <c r="AB266" s="22"/>
      <c r="AC266" s="71"/>
      <c r="AD266" s="22"/>
      <c r="AE266" s="22"/>
      <c r="AF266" s="71"/>
      <c r="AG266" s="50"/>
    </row>
    <row r="267" spans="1:33" x14ac:dyDescent="0.2">
      <c r="A267" s="20"/>
      <c r="B267" s="21"/>
      <c r="C267" s="22"/>
      <c r="D267" s="22"/>
      <c r="E267" s="71"/>
      <c r="F267" s="22"/>
      <c r="G267" s="22"/>
      <c r="H267" s="71"/>
      <c r="I267" s="22"/>
      <c r="J267" s="22"/>
      <c r="K267" s="22"/>
      <c r="L267" s="22"/>
      <c r="M267" s="22"/>
      <c r="N267" s="71"/>
      <c r="O267" s="22"/>
      <c r="P267" s="22"/>
      <c r="Q267" s="71"/>
      <c r="R267" s="22"/>
      <c r="S267" s="22"/>
      <c r="T267" s="71"/>
      <c r="U267" s="22"/>
      <c r="V267" s="22"/>
      <c r="W267" s="71"/>
      <c r="X267" s="22"/>
      <c r="Y267" s="22"/>
      <c r="Z267" s="71"/>
      <c r="AA267" s="22"/>
      <c r="AB267" s="22"/>
      <c r="AC267" s="71"/>
      <c r="AD267" s="22"/>
      <c r="AE267" s="22"/>
      <c r="AF267" s="71"/>
      <c r="AG267" s="50"/>
    </row>
    <row r="268" spans="1:33" x14ac:dyDescent="0.2">
      <c r="A268" s="20"/>
      <c r="B268" s="21"/>
      <c r="C268" s="22"/>
      <c r="D268" s="22"/>
      <c r="E268" s="71"/>
      <c r="F268" s="22"/>
      <c r="G268" s="22"/>
      <c r="H268" s="71"/>
      <c r="I268" s="22"/>
      <c r="J268" s="22"/>
      <c r="K268" s="22"/>
      <c r="L268" s="22"/>
      <c r="M268" s="22"/>
      <c r="N268" s="71"/>
      <c r="O268" s="22"/>
      <c r="P268" s="22"/>
      <c r="Q268" s="71"/>
      <c r="R268" s="22"/>
      <c r="S268" s="22"/>
      <c r="T268" s="71"/>
      <c r="U268" s="22"/>
      <c r="V268" s="22"/>
      <c r="W268" s="71"/>
      <c r="X268" s="22"/>
      <c r="Y268" s="22"/>
      <c r="Z268" s="71"/>
      <c r="AA268" s="22"/>
      <c r="AB268" s="22"/>
      <c r="AC268" s="71"/>
      <c r="AD268" s="22"/>
      <c r="AE268" s="22"/>
      <c r="AF268" s="71"/>
      <c r="AG268" s="50"/>
    </row>
    <row r="269" spans="1:33" x14ac:dyDescent="0.2">
      <c r="A269" s="20"/>
      <c r="B269" s="21"/>
      <c r="C269" s="22"/>
      <c r="D269" s="22"/>
      <c r="E269" s="71"/>
      <c r="F269" s="22"/>
      <c r="G269" s="22"/>
      <c r="H269" s="71"/>
      <c r="I269" s="22"/>
      <c r="J269" s="22"/>
      <c r="K269" s="22"/>
      <c r="L269" s="22"/>
      <c r="M269" s="22"/>
      <c r="N269" s="71"/>
      <c r="O269" s="22"/>
      <c r="P269" s="22"/>
      <c r="Q269" s="71"/>
      <c r="R269" s="22"/>
      <c r="S269" s="22"/>
      <c r="T269" s="71"/>
      <c r="U269" s="22"/>
      <c r="V269" s="22"/>
      <c r="W269" s="71"/>
      <c r="X269" s="22"/>
      <c r="Y269" s="22"/>
      <c r="Z269" s="71"/>
      <c r="AA269" s="22"/>
      <c r="AB269" s="22"/>
      <c r="AC269" s="71"/>
      <c r="AD269" s="22"/>
      <c r="AE269" s="22"/>
      <c r="AF269" s="71"/>
      <c r="AG269" s="50"/>
    </row>
    <row r="270" spans="1:33" x14ac:dyDescent="0.2">
      <c r="A270" s="20"/>
      <c r="B270" s="21"/>
      <c r="C270" s="22"/>
      <c r="D270" s="22"/>
      <c r="E270" s="71"/>
      <c r="F270" s="22"/>
      <c r="G270" s="22"/>
      <c r="H270" s="71"/>
      <c r="I270" s="22"/>
      <c r="J270" s="22"/>
      <c r="K270" s="22"/>
      <c r="L270" s="22"/>
      <c r="M270" s="22"/>
      <c r="N270" s="71"/>
      <c r="O270" s="22"/>
      <c r="P270" s="22"/>
      <c r="Q270" s="71"/>
      <c r="R270" s="22"/>
      <c r="S270" s="22"/>
      <c r="T270" s="71"/>
      <c r="U270" s="22"/>
      <c r="V270" s="22"/>
      <c r="W270" s="71"/>
      <c r="X270" s="22"/>
      <c r="Y270" s="22"/>
      <c r="Z270" s="71"/>
      <c r="AA270" s="22"/>
      <c r="AB270" s="22"/>
      <c r="AC270" s="71"/>
      <c r="AD270" s="22"/>
      <c r="AE270" s="22"/>
      <c r="AF270" s="71"/>
      <c r="AG270" s="50"/>
    </row>
    <row r="271" spans="1:33" x14ac:dyDescent="0.2">
      <c r="A271" s="20"/>
      <c r="B271" s="21"/>
      <c r="C271" s="22"/>
      <c r="D271" s="22"/>
      <c r="E271" s="71"/>
      <c r="F271" s="22"/>
      <c r="G271" s="22"/>
      <c r="H271" s="71"/>
      <c r="I271" s="22"/>
      <c r="J271" s="22"/>
      <c r="K271" s="22"/>
      <c r="L271" s="22"/>
      <c r="M271" s="22"/>
      <c r="N271" s="71"/>
      <c r="O271" s="22"/>
      <c r="P271" s="22"/>
      <c r="Q271" s="71"/>
      <c r="R271" s="22"/>
      <c r="S271" s="22"/>
      <c r="T271" s="71"/>
      <c r="U271" s="22"/>
      <c r="V271" s="22"/>
      <c r="W271" s="71"/>
      <c r="X271" s="22"/>
      <c r="Y271" s="22"/>
      <c r="Z271" s="71"/>
      <c r="AA271" s="22"/>
      <c r="AB271" s="22"/>
      <c r="AC271" s="71"/>
      <c r="AD271" s="22"/>
      <c r="AE271" s="22"/>
      <c r="AF271" s="71"/>
      <c r="AG271" s="50"/>
    </row>
    <row r="272" spans="1:33" x14ac:dyDescent="0.2">
      <c r="A272" s="20"/>
      <c r="B272" s="21"/>
      <c r="C272" s="22"/>
      <c r="D272" s="22"/>
      <c r="E272" s="71"/>
      <c r="F272" s="22"/>
      <c r="G272" s="22"/>
      <c r="H272" s="71"/>
      <c r="I272" s="22"/>
      <c r="J272" s="22"/>
      <c r="K272" s="22"/>
      <c r="L272" s="22"/>
      <c r="M272" s="22"/>
      <c r="N272" s="71"/>
      <c r="O272" s="22"/>
      <c r="P272" s="22"/>
      <c r="Q272" s="71"/>
      <c r="R272" s="22"/>
      <c r="S272" s="22"/>
      <c r="T272" s="71"/>
      <c r="U272" s="22"/>
      <c r="V272" s="22"/>
      <c r="W272" s="71"/>
      <c r="X272" s="22"/>
      <c r="Y272" s="22"/>
      <c r="Z272" s="71"/>
      <c r="AA272" s="22"/>
      <c r="AB272" s="22"/>
      <c r="AC272" s="71"/>
      <c r="AD272" s="22"/>
      <c r="AE272" s="22"/>
      <c r="AF272" s="71"/>
      <c r="AG272" s="50"/>
    </row>
    <row r="273" spans="1:33" x14ac:dyDescent="0.2">
      <c r="A273" s="20"/>
      <c r="B273" s="21"/>
      <c r="C273" s="22"/>
      <c r="D273" s="22"/>
      <c r="E273" s="71"/>
      <c r="F273" s="22"/>
      <c r="G273" s="22"/>
      <c r="H273" s="71"/>
      <c r="I273" s="22"/>
      <c r="J273" s="22"/>
      <c r="K273" s="22"/>
      <c r="L273" s="22"/>
      <c r="M273" s="22"/>
      <c r="N273" s="71"/>
      <c r="O273" s="22"/>
      <c r="P273" s="22"/>
      <c r="Q273" s="71"/>
      <c r="R273" s="22"/>
      <c r="S273" s="22"/>
      <c r="T273" s="71"/>
      <c r="U273" s="22"/>
      <c r="V273" s="22"/>
      <c r="W273" s="71"/>
      <c r="X273" s="22"/>
      <c r="Y273" s="22"/>
      <c r="Z273" s="71"/>
      <c r="AA273" s="22"/>
      <c r="AB273" s="22"/>
      <c r="AC273" s="71"/>
      <c r="AD273" s="22"/>
      <c r="AE273" s="22"/>
      <c r="AF273" s="71"/>
      <c r="AG273" s="50"/>
    </row>
    <row r="274" spans="1:33" x14ac:dyDescent="0.2">
      <c r="A274" s="20"/>
      <c r="B274" s="21"/>
      <c r="C274" s="22"/>
      <c r="D274" s="22"/>
      <c r="E274" s="71"/>
      <c r="F274" s="22"/>
      <c r="G274" s="22"/>
      <c r="H274" s="71"/>
      <c r="I274" s="22"/>
      <c r="J274" s="22"/>
      <c r="K274" s="22"/>
      <c r="L274" s="22"/>
      <c r="M274" s="22"/>
      <c r="N274" s="71"/>
      <c r="O274" s="22"/>
      <c r="P274" s="22"/>
      <c r="Q274" s="71"/>
      <c r="R274" s="22"/>
      <c r="S274" s="22"/>
      <c r="T274" s="71"/>
      <c r="U274" s="22"/>
      <c r="V274" s="22"/>
      <c r="W274" s="71"/>
      <c r="X274" s="22"/>
      <c r="Y274" s="22"/>
      <c r="Z274" s="71"/>
      <c r="AA274" s="22"/>
      <c r="AB274" s="22"/>
      <c r="AC274" s="71"/>
      <c r="AD274" s="22"/>
      <c r="AE274" s="22"/>
      <c r="AF274" s="71"/>
      <c r="AG274" s="50"/>
    </row>
    <row r="275" spans="1:33" x14ac:dyDescent="0.2">
      <c r="A275" s="20"/>
      <c r="B275" s="21"/>
      <c r="C275" s="22"/>
      <c r="D275" s="22"/>
      <c r="E275" s="71"/>
      <c r="F275" s="22"/>
      <c r="G275" s="22"/>
      <c r="H275" s="71"/>
      <c r="I275" s="22"/>
      <c r="J275" s="22"/>
      <c r="K275" s="22"/>
      <c r="L275" s="22"/>
      <c r="M275" s="22"/>
      <c r="N275" s="71"/>
      <c r="O275" s="22"/>
      <c r="P275" s="22"/>
      <c r="Q275" s="71"/>
      <c r="R275" s="22"/>
      <c r="S275" s="22"/>
      <c r="T275" s="71"/>
      <c r="U275" s="22"/>
      <c r="V275" s="22"/>
      <c r="W275" s="71"/>
      <c r="X275" s="22"/>
      <c r="Y275" s="22"/>
      <c r="Z275" s="71"/>
      <c r="AA275" s="22"/>
      <c r="AB275" s="22"/>
      <c r="AC275" s="71"/>
      <c r="AD275" s="22"/>
      <c r="AE275" s="22"/>
      <c r="AF275" s="71"/>
      <c r="AG275" s="50"/>
    </row>
    <row r="276" spans="1:33" x14ac:dyDescent="0.2">
      <c r="A276" s="24"/>
      <c r="B276" s="21"/>
      <c r="C276" s="22"/>
      <c r="D276" s="22"/>
      <c r="E276" s="71"/>
      <c r="F276" s="22"/>
      <c r="G276" s="22"/>
      <c r="H276" s="71"/>
      <c r="I276" s="22"/>
      <c r="J276" s="22"/>
      <c r="K276" s="22"/>
      <c r="L276" s="22"/>
      <c r="M276" s="22"/>
      <c r="N276" s="71"/>
      <c r="O276" s="22"/>
      <c r="P276" s="22"/>
      <c r="Q276" s="71"/>
      <c r="R276" s="22"/>
      <c r="S276" s="22"/>
      <c r="T276" s="71"/>
      <c r="U276" s="22"/>
      <c r="V276" s="22"/>
      <c r="W276" s="71"/>
      <c r="X276" s="22"/>
      <c r="Y276" s="22"/>
      <c r="Z276" s="71"/>
      <c r="AA276" s="22"/>
      <c r="AB276" s="22"/>
      <c r="AC276" s="71"/>
      <c r="AD276" s="22"/>
      <c r="AE276" s="22"/>
      <c r="AF276" s="71"/>
      <c r="AG276" s="50"/>
    </row>
    <row r="277" spans="1:33" x14ac:dyDescent="0.2">
      <c r="A277" s="20"/>
      <c r="B277" s="21"/>
      <c r="C277" s="22"/>
      <c r="D277" s="22"/>
      <c r="E277" s="71"/>
      <c r="F277" s="22"/>
      <c r="G277" s="22"/>
      <c r="H277" s="71"/>
      <c r="I277" s="22"/>
      <c r="J277" s="22"/>
      <c r="K277" s="22"/>
      <c r="L277" s="22"/>
      <c r="M277" s="22"/>
      <c r="N277" s="71"/>
      <c r="O277" s="22"/>
      <c r="P277" s="22"/>
      <c r="Q277" s="71"/>
      <c r="R277" s="22"/>
      <c r="S277" s="22"/>
      <c r="T277" s="71"/>
      <c r="U277" s="22"/>
      <c r="V277" s="22"/>
      <c r="W277" s="71"/>
      <c r="X277" s="22"/>
      <c r="Y277" s="22"/>
      <c r="Z277" s="71"/>
      <c r="AA277" s="22"/>
      <c r="AB277" s="22"/>
      <c r="AC277" s="71"/>
      <c r="AD277" s="22"/>
      <c r="AE277" s="22"/>
      <c r="AF277" s="71"/>
      <c r="AG277" s="50"/>
    </row>
    <row r="278" spans="1:33" x14ac:dyDescent="0.2">
      <c r="A278" s="20"/>
      <c r="B278" s="21"/>
      <c r="C278" s="22"/>
      <c r="D278" s="22"/>
      <c r="E278" s="71"/>
      <c r="F278" s="22"/>
      <c r="G278" s="22"/>
      <c r="H278" s="71"/>
      <c r="I278" s="22"/>
      <c r="J278" s="22"/>
      <c r="K278" s="22"/>
      <c r="L278" s="22"/>
      <c r="M278" s="22"/>
      <c r="N278" s="71"/>
      <c r="O278" s="22"/>
      <c r="P278" s="22"/>
      <c r="Q278" s="71"/>
      <c r="R278" s="22"/>
      <c r="S278" s="22"/>
      <c r="T278" s="71"/>
      <c r="U278" s="22"/>
      <c r="V278" s="22"/>
      <c r="W278" s="71"/>
      <c r="X278" s="22"/>
      <c r="Y278" s="22"/>
      <c r="Z278" s="71"/>
      <c r="AA278" s="22"/>
      <c r="AB278" s="22"/>
      <c r="AC278" s="71"/>
      <c r="AD278" s="22"/>
      <c r="AE278" s="22"/>
      <c r="AF278" s="71"/>
      <c r="AG278" s="50"/>
    </row>
    <row r="279" spans="1:33" x14ac:dyDescent="0.2">
      <c r="A279" s="20"/>
      <c r="B279" s="21"/>
      <c r="C279" s="22"/>
      <c r="D279" s="22"/>
      <c r="E279" s="71"/>
      <c r="F279" s="22"/>
      <c r="G279" s="22"/>
      <c r="H279" s="71"/>
      <c r="I279" s="22"/>
      <c r="J279" s="22"/>
      <c r="K279" s="22"/>
      <c r="L279" s="22"/>
      <c r="M279" s="22"/>
      <c r="N279" s="71"/>
      <c r="O279" s="22"/>
      <c r="P279" s="22"/>
      <c r="Q279" s="71"/>
      <c r="R279" s="22"/>
      <c r="S279" s="22"/>
      <c r="T279" s="71"/>
      <c r="U279" s="22"/>
      <c r="V279" s="22"/>
      <c r="W279" s="71"/>
      <c r="X279" s="22"/>
      <c r="Y279" s="22"/>
      <c r="Z279" s="71"/>
      <c r="AA279" s="22"/>
      <c r="AB279" s="22"/>
      <c r="AC279" s="71"/>
      <c r="AD279" s="22"/>
      <c r="AE279" s="22"/>
      <c r="AF279" s="71"/>
      <c r="AG279" s="50"/>
    </row>
    <row r="280" spans="1:33" x14ac:dyDescent="0.2">
      <c r="A280" s="20"/>
      <c r="B280" s="21"/>
      <c r="C280" s="22"/>
      <c r="D280" s="22"/>
      <c r="E280" s="71"/>
      <c r="F280" s="22"/>
      <c r="G280" s="22"/>
      <c r="H280" s="71"/>
      <c r="I280" s="22"/>
      <c r="J280" s="22"/>
      <c r="K280" s="22"/>
      <c r="L280" s="22"/>
      <c r="M280" s="22"/>
      <c r="N280" s="71"/>
      <c r="O280" s="22"/>
      <c r="P280" s="22"/>
      <c r="Q280" s="71"/>
      <c r="R280" s="22"/>
      <c r="S280" s="22"/>
      <c r="T280" s="71"/>
      <c r="U280" s="22"/>
      <c r="V280" s="22"/>
      <c r="W280" s="71"/>
      <c r="X280" s="22"/>
      <c r="Y280" s="22"/>
      <c r="Z280" s="71"/>
      <c r="AA280" s="22"/>
      <c r="AB280" s="22"/>
      <c r="AC280" s="71"/>
      <c r="AD280" s="22"/>
      <c r="AE280" s="22"/>
      <c r="AF280" s="71"/>
      <c r="AG280" s="50"/>
    </row>
    <row r="281" spans="1:33" x14ac:dyDescent="0.2">
      <c r="A281" s="24"/>
      <c r="B281" s="21"/>
      <c r="C281" s="22"/>
      <c r="D281" s="22"/>
      <c r="E281" s="71"/>
      <c r="F281" s="22"/>
      <c r="G281" s="22"/>
      <c r="H281" s="71"/>
      <c r="I281" s="22"/>
      <c r="J281" s="22"/>
      <c r="K281" s="22"/>
      <c r="L281" s="22"/>
      <c r="M281" s="22"/>
      <c r="N281" s="71"/>
      <c r="O281" s="22"/>
      <c r="P281" s="22"/>
      <c r="Q281" s="71"/>
      <c r="R281" s="22"/>
      <c r="S281" s="22"/>
      <c r="T281" s="71"/>
      <c r="U281" s="22"/>
      <c r="V281" s="22"/>
      <c r="W281" s="71"/>
      <c r="X281" s="22"/>
      <c r="Y281" s="22"/>
      <c r="Z281" s="71"/>
      <c r="AA281" s="22"/>
      <c r="AB281" s="22"/>
      <c r="AC281" s="71"/>
      <c r="AD281" s="22"/>
      <c r="AE281" s="22"/>
      <c r="AF281" s="71"/>
      <c r="AG281" s="50"/>
    </row>
    <row r="282" spans="1:33" x14ac:dyDescent="0.2">
      <c r="A282" s="20"/>
      <c r="B282" s="21"/>
      <c r="C282" s="22"/>
      <c r="D282" s="22"/>
      <c r="E282" s="71"/>
      <c r="F282" s="22"/>
      <c r="G282" s="22"/>
      <c r="H282" s="71"/>
      <c r="I282" s="22"/>
      <c r="J282" s="22"/>
      <c r="K282" s="22"/>
      <c r="L282" s="22"/>
      <c r="M282" s="22"/>
      <c r="N282" s="71"/>
      <c r="O282" s="22"/>
      <c r="P282" s="22"/>
      <c r="Q282" s="71"/>
      <c r="R282" s="22"/>
      <c r="S282" s="22"/>
      <c r="T282" s="71"/>
      <c r="U282" s="22"/>
      <c r="V282" s="22"/>
      <c r="W282" s="71"/>
      <c r="X282" s="22"/>
      <c r="Y282" s="22"/>
      <c r="Z282" s="71"/>
      <c r="AA282" s="22"/>
      <c r="AB282" s="22"/>
      <c r="AC282" s="71"/>
      <c r="AD282" s="22"/>
      <c r="AE282" s="22"/>
      <c r="AF282" s="71"/>
      <c r="AG282" s="50"/>
    </row>
    <row r="283" spans="1:33" x14ac:dyDescent="0.2">
      <c r="A283" s="20"/>
      <c r="B283" s="21"/>
      <c r="C283" s="22"/>
      <c r="D283" s="22"/>
      <c r="E283" s="71"/>
      <c r="F283" s="22"/>
      <c r="G283" s="22"/>
      <c r="H283" s="71"/>
      <c r="I283" s="22"/>
      <c r="J283" s="22"/>
      <c r="K283" s="22"/>
      <c r="L283" s="22"/>
      <c r="M283" s="22"/>
      <c r="N283" s="71"/>
      <c r="O283" s="22"/>
      <c r="P283" s="22"/>
      <c r="Q283" s="71"/>
      <c r="R283" s="22"/>
      <c r="S283" s="22"/>
      <c r="T283" s="71"/>
      <c r="U283" s="22"/>
      <c r="V283" s="22"/>
      <c r="W283" s="71"/>
      <c r="X283" s="22"/>
      <c r="Y283" s="22"/>
      <c r="Z283" s="71"/>
      <c r="AA283" s="22"/>
      <c r="AB283" s="22"/>
      <c r="AC283" s="71"/>
      <c r="AD283" s="22"/>
      <c r="AE283" s="22"/>
      <c r="AF283" s="71"/>
      <c r="AG283" s="50"/>
    </row>
    <row r="284" spans="1:33" x14ac:dyDescent="0.2">
      <c r="A284" s="20"/>
      <c r="B284" s="21"/>
      <c r="C284" s="22"/>
      <c r="D284" s="22"/>
      <c r="E284" s="71"/>
      <c r="F284" s="22"/>
      <c r="G284" s="22"/>
      <c r="H284" s="71"/>
      <c r="I284" s="22"/>
      <c r="J284" s="22"/>
      <c r="K284" s="22"/>
      <c r="L284" s="22"/>
      <c r="M284" s="22"/>
      <c r="N284" s="71"/>
      <c r="O284" s="22"/>
      <c r="P284" s="22"/>
      <c r="Q284" s="71"/>
      <c r="R284" s="22"/>
      <c r="S284" s="22"/>
      <c r="T284" s="71"/>
      <c r="U284" s="22"/>
      <c r="V284" s="22"/>
      <c r="W284" s="71"/>
      <c r="X284" s="22"/>
      <c r="Y284" s="22"/>
      <c r="Z284" s="71"/>
      <c r="AA284" s="22"/>
      <c r="AB284" s="22"/>
      <c r="AC284" s="71"/>
      <c r="AD284" s="22"/>
      <c r="AE284" s="22"/>
      <c r="AF284" s="71"/>
      <c r="AG284" s="50"/>
    </row>
    <row r="285" spans="1:33" x14ac:dyDescent="0.2">
      <c r="A285" s="24"/>
      <c r="B285" s="21"/>
      <c r="C285" s="22"/>
      <c r="D285" s="22"/>
      <c r="E285" s="71"/>
      <c r="F285" s="22"/>
      <c r="G285" s="22"/>
      <c r="H285" s="71"/>
      <c r="I285" s="22"/>
      <c r="J285" s="22"/>
      <c r="K285" s="22"/>
      <c r="L285" s="22"/>
      <c r="M285" s="22"/>
      <c r="N285" s="71"/>
      <c r="O285" s="22"/>
      <c r="P285" s="22"/>
      <c r="Q285" s="71"/>
      <c r="R285" s="22"/>
      <c r="S285" s="22"/>
      <c r="T285" s="71"/>
      <c r="U285" s="22"/>
      <c r="V285" s="22"/>
      <c r="W285" s="71"/>
      <c r="X285" s="22"/>
      <c r="Y285" s="22"/>
      <c r="Z285" s="71"/>
      <c r="AA285" s="22"/>
      <c r="AB285" s="22"/>
      <c r="AC285" s="71"/>
      <c r="AD285" s="22"/>
      <c r="AE285" s="22"/>
      <c r="AF285" s="71"/>
      <c r="AG285" s="50"/>
    </row>
    <row r="286" spans="1:33" x14ac:dyDescent="0.2">
      <c r="A286" s="20"/>
      <c r="B286" s="21"/>
      <c r="C286" s="22"/>
      <c r="D286" s="22"/>
      <c r="E286" s="71"/>
      <c r="F286" s="22"/>
      <c r="G286" s="22"/>
      <c r="H286" s="71"/>
      <c r="I286" s="22"/>
      <c r="J286" s="22"/>
      <c r="K286" s="22"/>
      <c r="L286" s="22"/>
      <c r="M286" s="22"/>
      <c r="N286" s="71"/>
      <c r="O286" s="22"/>
      <c r="P286" s="22"/>
      <c r="Q286" s="71"/>
      <c r="R286" s="22"/>
      <c r="S286" s="22"/>
      <c r="T286" s="71"/>
      <c r="U286" s="22"/>
      <c r="V286" s="22"/>
      <c r="W286" s="71"/>
      <c r="X286" s="22"/>
      <c r="Y286" s="22"/>
      <c r="Z286" s="71"/>
      <c r="AA286" s="22"/>
      <c r="AB286" s="22"/>
      <c r="AC286" s="71"/>
      <c r="AD286" s="22"/>
      <c r="AE286" s="22"/>
      <c r="AF286" s="71"/>
      <c r="AG286" s="50"/>
    </row>
    <row r="287" spans="1:33" x14ac:dyDescent="0.2">
      <c r="A287" s="20"/>
      <c r="B287" s="21"/>
      <c r="C287" s="22"/>
      <c r="D287" s="22"/>
      <c r="E287" s="71"/>
      <c r="F287" s="22"/>
      <c r="G287" s="22"/>
      <c r="H287" s="71"/>
      <c r="I287" s="22"/>
      <c r="J287" s="22"/>
      <c r="K287" s="22"/>
      <c r="L287" s="22"/>
      <c r="M287" s="22"/>
      <c r="N287" s="71"/>
      <c r="O287" s="22"/>
      <c r="P287" s="22"/>
      <c r="Q287" s="71"/>
      <c r="R287" s="22"/>
      <c r="S287" s="22"/>
      <c r="T287" s="71"/>
      <c r="U287" s="22"/>
      <c r="V287" s="22"/>
      <c r="W287" s="71"/>
      <c r="X287" s="22"/>
      <c r="Y287" s="22"/>
      <c r="Z287" s="71"/>
      <c r="AA287" s="22"/>
      <c r="AB287" s="22"/>
      <c r="AC287" s="71"/>
      <c r="AD287" s="22"/>
      <c r="AE287" s="22"/>
      <c r="AF287" s="71"/>
      <c r="AG287" s="50"/>
    </row>
    <row r="288" spans="1:33" x14ac:dyDescent="0.2">
      <c r="A288" s="20"/>
      <c r="B288" s="21"/>
      <c r="C288" s="22"/>
      <c r="D288" s="22"/>
      <c r="E288" s="71"/>
      <c r="F288" s="22"/>
      <c r="G288" s="22"/>
      <c r="H288" s="71"/>
      <c r="I288" s="22"/>
      <c r="J288" s="22"/>
      <c r="K288" s="22"/>
      <c r="L288" s="22"/>
      <c r="M288" s="22"/>
      <c r="N288" s="71"/>
      <c r="O288" s="22"/>
      <c r="P288" s="22"/>
      <c r="Q288" s="71"/>
      <c r="R288" s="22"/>
      <c r="S288" s="22"/>
      <c r="T288" s="71"/>
      <c r="U288" s="22"/>
      <c r="V288" s="22"/>
      <c r="W288" s="71"/>
      <c r="X288" s="22"/>
      <c r="Y288" s="22"/>
      <c r="Z288" s="71"/>
      <c r="AA288" s="22"/>
      <c r="AB288" s="22"/>
      <c r="AC288" s="71"/>
      <c r="AD288" s="22"/>
      <c r="AE288" s="22"/>
      <c r="AF288" s="71"/>
      <c r="AG288" s="50"/>
    </row>
    <row r="289" spans="1:33" x14ac:dyDescent="0.2">
      <c r="A289" s="20"/>
      <c r="B289" s="21"/>
      <c r="C289" s="22"/>
      <c r="D289" s="22"/>
      <c r="E289" s="71"/>
      <c r="F289" s="22"/>
      <c r="G289" s="22"/>
      <c r="H289" s="71"/>
      <c r="I289" s="22"/>
      <c r="J289" s="22"/>
      <c r="K289" s="22"/>
      <c r="L289" s="22"/>
      <c r="M289" s="22"/>
      <c r="N289" s="71"/>
      <c r="O289" s="22"/>
      <c r="P289" s="22"/>
      <c r="Q289" s="71"/>
      <c r="R289" s="22"/>
      <c r="S289" s="22"/>
      <c r="T289" s="71"/>
      <c r="U289" s="22"/>
      <c r="V289" s="22"/>
      <c r="W289" s="71"/>
      <c r="X289" s="22"/>
      <c r="Y289" s="22"/>
      <c r="Z289" s="71"/>
      <c r="AA289" s="22"/>
      <c r="AB289" s="22"/>
      <c r="AC289" s="71"/>
      <c r="AD289" s="22"/>
      <c r="AE289" s="22"/>
      <c r="AF289" s="71"/>
      <c r="AG289" s="50"/>
    </row>
    <row r="290" spans="1:33" x14ac:dyDescent="0.2">
      <c r="A290" s="20"/>
      <c r="B290" s="21"/>
      <c r="C290" s="22"/>
      <c r="D290" s="22"/>
      <c r="E290" s="71"/>
      <c r="F290" s="22"/>
      <c r="G290" s="22"/>
      <c r="H290" s="71"/>
      <c r="I290" s="22"/>
      <c r="J290" s="22"/>
      <c r="K290" s="22"/>
      <c r="L290" s="22"/>
      <c r="M290" s="22"/>
      <c r="N290" s="71"/>
      <c r="O290" s="22"/>
      <c r="P290" s="22"/>
      <c r="Q290" s="71"/>
      <c r="R290" s="22"/>
      <c r="S290" s="22"/>
      <c r="T290" s="71"/>
      <c r="U290" s="22"/>
      <c r="V290" s="22"/>
      <c r="W290" s="71"/>
      <c r="X290" s="22"/>
      <c r="Y290" s="22"/>
      <c r="Z290" s="71"/>
      <c r="AA290" s="22"/>
      <c r="AB290" s="22"/>
      <c r="AC290" s="71"/>
      <c r="AD290" s="22"/>
      <c r="AE290" s="22"/>
      <c r="AF290" s="71"/>
      <c r="AG290" s="50"/>
    </row>
    <row r="291" spans="1:33" x14ac:dyDescent="0.2">
      <c r="A291" s="20"/>
      <c r="B291" s="21"/>
      <c r="C291" s="22"/>
      <c r="D291" s="22"/>
      <c r="E291" s="71"/>
      <c r="F291" s="22"/>
      <c r="G291" s="22"/>
      <c r="H291" s="71"/>
      <c r="I291" s="22"/>
      <c r="J291" s="22"/>
      <c r="K291" s="22"/>
      <c r="L291" s="22"/>
      <c r="M291" s="22"/>
      <c r="N291" s="71"/>
      <c r="O291" s="22"/>
      <c r="P291" s="22"/>
      <c r="Q291" s="71"/>
      <c r="R291" s="22"/>
      <c r="S291" s="22"/>
      <c r="T291" s="71"/>
      <c r="U291" s="22"/>
      <c r="V291" s="22"/>
      <c r="W291" s="71"/>
      <c r="X291" s="22"/>
      <c r="Y291" s="22"/>
      <c r="Z291" s="71"/>
      <c r="AA291" s="22"/>
      <c r="AB291" s="22"/>
      <c r="AC291" s="71"/>
      <c r="AD291" s="22"/>
      <c r="AE291" s="22"/>
      <c r="AF291" s="71"/>
      <c r="AG291" s="50"/>
    </row>
    <row r="292" spans="1:33" x14ac:dyDescent="0.2">
      <c r="A292" s="20"/>
      <c r="B292" s="21"/>
      <c r="C292" s="22"/>
      <c r="D292" s="22"/>
      <c r="E292" s="71"/>
      <c r="F292" s="22"/>
      <c r="G292" s="22"/>
      <c r="H292" s="71"/>
      <c r="I292" s="22"/>
      <c r="J292" s="22"/>
      <c r="K292" s="22"/>
      <c r="L292" s="22"/>
      <c r="M292" s="22"/>
      <c r="N292" s="71"/>
      <c r="O292" s="22"/>
      <c r="P292" s="22"/>
      <c r="Q292" s="71"/>
      <c r="R292" s="22"/>
      <c r="S292" s="22"/>
      <c r="T292" s="71"/>
      <c r="U292" s="22"/>
      <c r="V292" s="22"/>
      <c r="W292" s="71"/>
      <c r="X292" s="22"/>
      <c r="Y292" s="22"/>
      <c r="Z292" s="71"/>
      <c r="AA292" s="22"/>
      <c r="AB292" s="22"/>
      <c r="AC292" s="71"/>
      <c r="AD292" s="22"/>
      <c r="AE292" s="22"/>
      <c r="AF292" s="71"/>
      <c r="AG292" s="50"/>
    </row>
    <row r="293" spans="1:33" x14ac:dyDescent="0.2">
      <c r="A293" s="20"/>
      <c r="B293" s="21"/>
      <c r="C293" s="22"/>
      <c r="D293" s="22"/>
      <c r="E293" s="71"/>
      <c r="F293" s="22"/>
      <c r="G293" s="22"/>
      <c r="H293" s="71"/>
      <c r="I293" s="22"/>
      <c r="J293" s="22"/>
      <c r="K293" s="22"/>
      <c r="L293" s="22"/>
      <c r="M293" s="22"/>
      <c r="N293" s="71"/>
      <c r="O293" s="22"/>
      <c r="P293" s="22"/>
      <c r="Q293" s="71"/>
      <c r="R293" s="22"/>
      <c r="S293" s="22"/>
      <c r="T293" s="71"/>
      <c r="U293" s="22"/>
      <c r="V293" s="22"/>
      <c r="W293" s="71"/>
      <c r="X293" s="22"/>
      <c r="Y293" s="22"/>
      <c r="Z293" s="71"/>
      <c r="AA293" s="22"/>
      <c r="AB293" s="22"/>
      <c r="AC293" s="71"/>
      <c r="AD293" s="22"/>
      <c r="AE293" s="22"/>
      <c r="AF293" s="71"/>
      <c r="AG293" s="50"/>
    </row>
    <row r="294" spans="1:33" x14ac:dyDescent="0.2">
      <c r="A294" s="20"/>
      <c r="B294" s="21"/>
      <c r="C294" s="22"/>
      <c r="D294" s="22"/>
      <c r="E294" s="71"/>
      <c r="F294" s="22"/>
      <c r="G294" s="22"/>
      <c r="H294" s="71"/>
      <c r="I294" s="22"/>
      <c r="J294" s="22"/>
      <c r="K294" s="22"/>
      <c r="L294" s="22"/>
      <c r="M294" s="22"/>
      <c r="N294" s="71"/>
      <c r="O294" s="22"/>
      <c r="P294" s="22"/>
      <c r="Q294" s="71"/>
      <c r="R294" s="22"/>
      <c r="S294" s="22"/>
      <c r="T294" s="71"/>
      <c r="U294" s="22"/>
      <c r="V294" s="22"/>
      <c r="W294" s="71"/>
      <c r="X294" s="22"/>
      <c r="Y294" s="22"/>
      <c r="Z294" s="71"/>
      <c r="AA294" s="22"/>
      <c r="AB294" s="22"/>
      <c r="AC294" s="71"/>
      <c r="AD294" s="22"/>
      <c r="AE294" s="22"/>
      <c r="AF294" s="71"/>
      <c r="AG294" s="50"/>
    </row>
    <row r="295" spans="1:33" x14ac:dyDescent="0.2">
      <c r="A295" s="20"/>
      <c r="B295" s="21"/>
      <c r="C295" s="22"/>
      <c r="D295" s="22"/>
      <c r="E295" s="71"/>
      <c r="F295" s="22"/>
      <c r="G295" s="22"/>
      <c r="H295" s="71"/>
      <c r="I295" s="22"/>
      <c r="J295" s="22"/>
      <c r="K295" s="22"/>
      <c r="L295" s="22"/>
      <c r="M295" s="22"/>
      <c r="N295" s="71"/>
      <c r="O295" s="22"/>
      <c r="P295" s="22"/>
      <c r="Q295" s="71"/>
      <c r="R295" s="22"/>
      <c r="S295" s="22"/>
      <c r="T295" s="71"/>
      <c r="U295" s="22"/>
      <c r="V295" s="22"/>
      <c r="W295" s="71"/>
      <c r="X295" s="22"/>
      <c r="Y295" s="22"/>
      <c r="Z295" s="71"/>
      <c r="AA295" s="22"/>
      <c r="AB295" s="22"/>
      <c r="AC295" s="71"/>
      <c r="AD295" s="22"/>
      <c r="AE295" s="22"/>
      <c r="AF295" s="71"/>
      <c r="AG295" s="50"/>
    </row>
    <row r="296" spans="1:33" x14ac:dyDescent="0.2">
      <c r="A296" s="20"/>
      <c r="B296" s="21"/>
      <c r="C296" s="22"/>
      <c r="D296" s="22"/>
      <c r="E296" s="71"/>
      <c r="F296" s="22"/>
      <c r="G296" s="22"/>
      <c r="H296" s="71"/>
      <c r="I296" s="22"/>
      <c r="J296" s="22"/>
      <c r="K296" s="22"/>
      <c r="L296" s="22"/>
      <c r="M296" s="22"/>
      <c r="N296" s="71"/>
      <c r="O296" s="22"/>
      <c r="P296" s="22"/>
      <c r="Q296" s="71"/>
      <c r="R296" s="22"/>
      <c r="S296" s="22"/>
      <c r="T296" s="71"/>
      <c r="U296" s="22"/>
      <c r="V296" s="22"/>
      <c r="W296" s="71"/>
      <c r="X296" s="22"/>
      <c r="Y296" s="22"/>
      <c r="Z296" s="71"/>
      <c r="AA296" s="22"/>
      <c r="AB296" s="22"/>
      <c r="AC296" s="71"/>
      <c r="AD296" s="22"/>
      <c r="AE296" s="22"/>
      <c r="AF296" s="71"/>
      <c r="AG296" s="50"/>
    </row>
    <row r="297" spans="1:33" x14ac:dyDescent="0.2">
      <c r="A297" s="24"/>
      <c r="B297" s="21"/>
      <c r="C297" s="22"/>
      <c r="D297" s="22"/>
      <c r="E297" s="71"/>
      <c r="F297" s="22"/>
      <c r="G297" s="22"/>
      <c r="H297" s="71"/>
      <c r="I297" s="22"/>
      <c r="J297" s="22"/>
      <c r="K297" s="22"/>
      <c r="L297" s="22"/>
      <c r="M297" s="22"/>
      <c r="N297" s="71"/>
      <c r="O297" s="22"/>
      <c r="P297" s="22"/>
      <c r="Q297" s="71"/>
      <c r="R297" s="22"/>
      <c r="S297" s="22"/>
      <c r="T297" s="71"/>
      <c r="U297" s="22"/>
      <c r="V297" s="22"/>
      <c r="W297" s="71"/>
      <c r="X297" s="22"/>
      <c r="Y297" s="22"/>
      <c r="Z297" s="71"/>
      <c r="AA297" s="22"/>
      <c r="AB297" s="22"/>
      <c r="AC297" s="71"/>
      <c r="AD297" s="22"/>
      <c r="AE297" s="22"/>
      <c r="AF297" s="71"/>
      <c r="AG297" s="50"/>
    </row>
    <row r="298" spans="1:33" x14ac:dyDescent="0.2">
      <c r="A298" s="20"/>
      <c r="B298" s="21"/>
      <c r="C298" s="22"/>
      <c r="D298" s="22"/>
      <c r="E298" s="71"/>
      <c r="F298" s="22"/>
      <c r="G298" s="22"/>
      <c r="H298" s="71"/>
      <c r="I298" s="22"/>
      <c r="J298" s="22"/>
      <c r="K298" s="22"/>
      <c r="L298" s="22"/>
      <c r="M298" s="22"/>
      <c r="N298" s="71"/>
      <c r="O298" s="22"/>
      <c r="P298" s="22"/>
      <c r="Q298" s="71"/>
      <c r="R298" s="22"/>
      <c r="S298" s="22"/>
      <c r="T298" s="71"/>
      <c r="U298" s="22"/>
      <c r="V298" s="22"/>
      <c r="W298" s="71"/>
      <c r="X298" s="22"/>
      <c r="Y298" s="22"/>
      <c r="Z298" s="71"/>
      <c r="AA298" s="22"/>
      <c r="AB298" s="22"/>
      <c r="AC298" s="71"/>
      <c r="AD298" s="22"/>
      <c r="AE298" s="22"/>
      <c r="AF298" s="71"/>
      <c r="AG298" s="50"/>
    </row>
    <row r="299" spans="1:33" x14ac:dyDescent="0.2">
      <c r="A299" s="20"/>
      <c r="B299" s="21"/>
      <c r="C299" s="22"/>
      <c r="D299" s="22"/>
      <c r="E299" s="71"/>
      <c r="F299" s="22"/>
      <c r="G299" s="22"/>
      <c r="H299" s="71"/>
      <c r="I299" s="22"/>
      <c r="J299" s="22"/>
      <c r="K299" s="22"/>
      <c r="L299" s="22"/>
      <c r="M299" s="22"/>
      <c r="N299" s="71"/>
      <c r="O299" s="22"/>
      <c r="P299" s="22"/>
      <c r="Q299" s="71"/>
      <c r="R299" s="22"/>
      <c r="S299" s="22"/>
      <c r="T299" s="71"/>
      <c r="U299" s="22"/>
      <c r="V299" s="22"/>
      <c r="W299" s="71"/>
      <c r="X299" s="22"/>
      <c r="Y299" s="22"/>
      <c r="Z299" s="71"/>
      <c r="AA299" s="22"/>
      <c r="AB299" s="22"/>
      <c r="AC299" s="71"/>
      <c r="AD299" s="22"/>
      <c r="AE299" s="22"/>
      <c r="AF299" s="71"/>
      <c r="AG299" s="50"/>
    </row>
    <row r="300" spans="1:33" x14ac:dyDescent="0.2">
      <c r="A300" s="20"/>
      <c r="B300" s="21"/>
      <c r="C300" s="22"/>
      <c r="D300" s="22"/>
      <c r="E300" s="71"/>
      <c r="F300" s="22"/>
      <c r="G300" s="22"/>
      <c r="H300" s="71"/>
      <c r="I300" s="22"/>
      <c r="J300" s="22"/>
      <c r="K300" s="22"/>
      <c r="L300" s="22"/>
      <c r="M300" s="22"/>
      <c r="N300" s="71"/>
      <c r="O300" s="22"/>
      <c r="P300" s="22"/>
      <c r="Q300" s="71"/>
      <c r="R300" s="22"/>
      <c r="S300" s="22"/>
      <c r="T300" s="71"/>
      <c r="U300" s="22"/>
      <c r="V300" s="22"/>
      <c r="W300" s="71"/>
      <c r="X300" s="22"/>
      <c r="Y300" s="22"/>
      <c r="Z300" s="71"/>
      <c r="AA300" s="22"/>
      <c r="AB300" s="22"/>
      <c r="AC300" s="71"/>
      <c r="AD300" s="22"/>
      <c r="AE300" s="22"/>
      <c r="AF300" s="71"/>
      <c r="AG300" s="50"/>
    </row>
    <row r="301" spans="1:33" x14ac:dyDescent="0.2">
      <c r="A301" s="20"/>
      <c r="B301" s="21"/>
      <c r="C301" s="22"/>
      <c r="D301" s="22"/>
      <c r="E301" s="71"/>
      <c r="F301" s="22"/>
      <c r="G301" s="22"/>
      <c r="H301" s="71"/>
      <c r="I301" s="22"/>
      <c r="J301" s="22"/>
      <c r="K301" s="22"/>
      <c r="L301" s="22"/>
      <c r="M301" s="22"/>
      <c r="N301" s="71"/>
      <c r="O301" s="22"/>
      <c r="P301" s="22"/>
      <c r="Q301" s="71"/>
      <c r="R301" s="22"/>
      <c r="S301" s="22"/>
      <c r="T301" s="71"/>
      <c r="U301" s="22"/>
      <c r="V301" s="22"/>
      <c r="W301" s="71"/>
      <c r="X301" s="22"/>
      <c r="Y301" s="22"/>
      <c r="Z301" s="71"/>
      <c r="AA301" s="22"/>
      <c r="AB301" s="22"/>
      <c r="AC301" s="71"/>
      <c r="AD301" s="22"/>
      <c r="AE301" s="22"/>
      <c r="AF301" s="71"/>
      <c r="AG301" s="50"/>
    </row>
    <row r="302" spans="1:33" x14ac:dyDescent="0.2">
      <c r="A302" s="20"/>
      <c r="B302" s="21"/>
      <c r="C302" s="22"/>
      <c r="D302" s="22"/>
      <c r="E302" s="71"/>
      <c r="F302" s="22"/>
      <c r="G302" s="22"/>
      <c r="H302" s="71"/>
      <c r="I302" s="22"/>
      <c r="J302" s="22"/>
      <c r="K302" s="22"/>
      <c r="L302" s="22"/>
      <c r="M302" s="22"/>
      <c r="N302" s="71"/>
      <c r="O302" s="22"/>
      <c r="P302" s="22"/>
      <c r="Q302" s="71"/>
      <c r="R302" s="22"/>
      <c r="S302" s="22"/>
      <c r="T302" s="71"/>
      <c r="U302" s="22"/>
      <c r="V302" s="22"/>
      <c r="W302" s="71"/>
      <c r="X302" s="22"/>
      <c r="Y302" s="22"/>
      <c r="Z302" s="71"/>
      <c r="AA302" s="22"/>
      <c r="AB302" s="22"/>
      <c r="AC302" s="71"/>
      <c r="AD302" s="22"/>
      <c r="AE302" s="22"/>
      <c r="AF302" s="71"/>
      <c r="AG302" s="50"/>
    </row>
    <row r="303" spans="1:33" x14ac:dyDescent="0.2">
      <c r="A303" s="20"/>
      <c r="B303" s="21"/>
      <c r="C303" s="22"/>
      <c r="D303" s="22"/>
      <c r="E303" s="71"/>
      <c r="F303" s="22"/>
      <c r="G303" s="22"/>
      <c r="H303" s="71"/>
      <c r="I303" s="22"/>
      <c r="J303" s="22"/>
      <c r="K303" s="22"/>
      <c r="L303" s="22"/>
      <c r="M303" s="22"/>
      <c r="N303" s="71"/>
      <c r="O303" s="22"/>
      <c r="P303" s="22"/>
      <c r="Q303" s="71"/>
      <c r="R303" s="22"/>
      <c r="S303" s="22"/>
      <c r="T303" s="71"/>
      <c r="U303" s="22"/>
      <c r="V303" s="22"/>
      <c r="W303" s="71"/>
      <c r="X303" s="22"/>
      <c r="Y303" s="22"/>
      <c r="Z303" s="71"/>
      <c r="AA303" s="22"/>
      <c r="AB303" s="22"/>
      <c r="AC303" s="71"/>
      <c r="AD303" s="22"/>
      <c r="AE303" s="22"/>
      <c r="AF303" s="71"/>
      <c r="AG303" s="50"/>
    </row>
    <row r="304" spans="1:33" x14ac:dyDescent="0.2">
      <c r="A304" s="20"/>
      <c r="B304" s="21"/>
      <c r="C304" s="22"/>
      <c r="D304" s="22"/>
      <c r="E304" s="71"/>
      <c r="F304" s="22"/>
      <c r="G304" s="22"/>
      <c r="H304" s="71"/>
      <c r="I304" s="22"/>
      <c r="J304" s="22"/>
      <c r="K304" s="22"/>
      <c r="L304" s="22"/>
      <c r="M304" s="22"/>
      <c r="N304" s="71"/>
      <c r="O304" s="22"/>
      <c r="P304" s="22"/>
      <c r="Q304" s="71"/>
      <c r="R304" s="22"/>
      <c r="S304" s="22"/>
      <c r="T304" s="71"/>
      <c r="U304" s="22"/>
      <c r="V304" s="22"/>
      <c r="W304" s="71"/>
      <c r="X304" s="22"/>
      <c r="Y304" s="22"/>
      <c r="Z304" s="71"/>
      <c r="AA304" s="22"/>
      <c r="AB304" s="22"/>
      <c r="AC304" s="71"/>
      <c r="AD304" s="22"/>
      <c r="AE304" s="22"/>
      <c r="AF304" s="71"/>
      <c r="AG304" s="50"/>
    </row>
    <row r="305" spans="1:33" x14ac:dyDescent="0.2">
      <c r="A305" s="20"/>
      <c r="B305" s="21"/>
      <c r="C305" s="22"/>
      <c r="D305" s="22"/>
      <c r="E305" s="71"/>
      <c r="F305" s="22"/>
      <c r="G305" s="22"/>
      <c r="H305" s="71"/>
      <c r="I305" s="22"/>
      <c r="J305" s="22"/>
      <c r="K305" s="22"/>
      <c r="L305" s="22"/>
      <c r="M305" s="22"/>
      <c r="N305" s="71"/>
      <c r="O305" s="22"/>
      <c r="P305" s="22"/>
      <c r="Q305" s="71"/>
      <c r="R305" s="22"/>
      <c r="S305" s="22"/>
      <c r="T305" s="71"/>
      <c r="U305" s="22"/>
      <c r="V305" s="22"/>
      <c r="W305" s="71"/>
      <c r="X305" s="22"/>
      <c r="Y305" s="22"/>
      <c r="Z305" s="71"/>
      <c r="AA305" s="22"/>
      <c r="AB305" s="22"/>
      <c r="AC305" s="71"/>
      <c r="AD305" s="22"/>
      <c r="AE305" s="22"/>
      <c r="AF305" s="71"/>
      <c r="AG305" s="50"/>
    </row>
    <row r="306" spans="1:33" x14ac:dyDescent="0.2">
      <c r="A306" s="20"/>
      <c r="B306" s="21"/>
      <c r="C306" s="22"/>
      <c r="D306" s="22"/>
      <c r="E306" s="71"/>
      <c r="F306" s="22"/>
      <c r="G306" s="22"/>
      <c r="H306" s="71"/>
      <c r="I306" s="22"/>
      <c r="J306" s="22"/>
      <c r="K306" s="22"/>
      <c r="L306" s="22"/>
      <c r="M306" s="22"/>
      <c r="N306" s="71"/>
      <c r="O306" s="22"/>
      <c r="P306" s="22"/>
      <c r="Q306" s="71"/>
      <c r="R306" s="22"/>
      <c r="S306" s="22"/>
      <c r="T306" s="71"/>
      <c r="U306" s="22"/>
      <c r="V306" s="22"/>
      <c r="W306" s="71"/>
      <c r="X306" s="22"/>
      <c r="Y306" s="22"/>
      <c r="Z306" s="71"/>
      <c r="AA306" s="22"/>
      <c r="AB306" s="22"/>
      <c r="AC306" s="71"/>
      <c r="AD306" s="22"/>
      <c r="AE306" s="22"/>
      <c r="AF306" s="71"/>
      <c r="AG306" s="50"/>
    </row>
    <row r="307" spans="1:33" x14ac:dyDescent="0.2">
      <c r="A307" s="20"/>
      <c r="B307" s="21"/>
      <c r="C307" s="22"/>
      <c r="D307" s="22"/>
      <c r="E307" s="71"/>
      <c r="F307" s="22"/>
      <c r="G307" s="22"/>
      <c r="H307" s="71"/>
      <c r="I307" s="22"/>
      <c r="J307" s="22"/>
      <c r="K307" s="22"/>
      <c r="L307" s="22"/>
      <c r="M307" s="22"/>
      <c r="N307" s="71"/>
      <c r="O307" s="22"/>
      <c r="P307" s="22"/>
      <c r="Q307" s="71"/>
      <c r="R307" s="22"/>
      <c r="S307" s="22"/>
      <c r="T307" s="71"/>
      <c r="U307" s="22"/>
      <c r="V307" s="22"/>
      <c r="W307" s="71"/>
      <c r="X307" s="22"/>
      <c r="Y307" s="22"/>
      <c r="Z307" s="71"/>
      <c r="AA307" s="22"/>
      <c r="AB307" s="22"/>
      <c r="AC307" s="71"/>
      <c r="AD307" s="22"/>
      <c r="AE307" s="22"/>
      <c r="AF307" s="71"/>
      <c r="AG307" s="50"/>
    </row>
    <row r="308" spans="1:33" x14ac:dyDescent="0.2">
      <c r="A308" s="24"/>
      <c r="B308" s="21"/>
      <c r="C308" s="22"/>
      <c r="D308" s="22"/>
      <c r="E308" s="71"/>
      <c r="F308" s="22"/>
      <c r="G308" s="22"/>
      <c r="H308" s="71"/>
      <c r="I308" s="22"/>
      <c r="J308" s="22"/>
      <c r="K308" s="22"/>
      <c r="L308" s="22"/>
      <c r="M308" s="22"/>
      <c r="N308" s="71"/>
      <c r="O308" s="22"/>
      <c r="P308" s="22"/>
      <c r="Q308" s="71"/>
      <c r="R308" s="22"/>
      <c r="S308" s="22"/>
      <c r="T308" s="71"/>
      <c r="U308" s="22"/>
      <c r="V308" s="22"/>
      <c r="W308" s="71"/>
      <c r="X308" s="22"/>
      <c r="Y308" s="22"/>
      <c r="Z308" s="71"/>
      <c r="AA308" s="22"/>
      <c r="AB308" s="22"/>
      <c r="AC308" s="71"/>
      <c r="AD308" s="22"/>
      <c r="AE308" s="22"/>
      <c r="AF308" s="71"/>
      <c r="AG308" s="50"/>
    </row>
    <row r="309" spans="1:33" x14ac:dyDescent="0.2">
      <c r="A309" s="20"/>
      <c r="B309" s="21"/>
      <c r="C309" s="22"/>
      <c r="D309" s="22"/>
      <c r="E309" s="71"/>
      <c r="F309" s="22"/>
      <c r="G309" s="22"/>
      <c r="H309" s="71"/>
      <c r="I309" s="22"/>
      <c r="J309" s="22"/>
      <c r="K309" s="22"/>
      <c r="L309" s="22"/>
      <c r="M309" s="22"/>
      <c r="N309" s="71"/>
      <c r="O309" s="22"/>
      <c r="P309" s="22"/>
      <c r="Q309" s="71"/>
      <c r="R309" s="22"/>
      <c r="S309" s="22"/>
      <c r="T309" s="71"/>
      <c r="U309" s="22"/>
      <c r="V309" s="22"/>
      <c r="W309" s="71"/>
      <c r="X309" s="22"/>
      <c r="Y309" s="22"/>
      <c r="Z309" s="71"/>
      <c r="AA309" s="22"/>
      <c r="AB309" s="22"/>
      <c r="AC309" s="71"/>
      <c r="AD309" s="22"/>
      <c r="AE309" s="22"/>
      <c r="AF309" s="71"/>
      <c r="AG309" s="50"/>
    </row>
    <row r="310" spans="1:33" x14ac:dyDescent="0.2">
      <c r="A310" s="20"/>
      <c r="B310" s="21"/>
      <c r="C310" s="22"/>
      <c r="D310" s="22"/>
      <c r="E310" s="71"/>
      <c r="F310" s="22"/>
      <c r="G310" s="22"/>
      <c r="H310" s="71"/>
      <c r="I310" s="22"/>
      <c r="J310" s="22"/>
      <c r="K310" s="22"/>
      <c r="L310" s="22"/>
      <c r="M310" s="22"/>
      <c r="N310" s="71"/>
      <c r="O310" s="22"/>
      <c r="P310" s="22"/>
      <c r="Q310" s="71"/>
      <c r="R310" s="22"/>
      <c r="S310" s="22"/>
      <c r="T310" s="71"/>
      <c r="U310" s="22"/>
      <c r="V310" s="22"/>
      <c r="W310" s="71"/>
      <c r="X310" s="22"/>
      <c r="Y310" s="22"/>
      <c r="Z310" s="71"/>
      <c r="AA310" s="22"/>
      <c r="AB310" s="22"/>
      <c r="AC310" s="71"/>
      <c r="AD310" s="22"/>
      <c r="AE310" s="22"/>
      <c r="AF310" s="71"/>
      <c r="AG310" s="50"/>
    </row>
    <row r="311" spans="1:33" x14ac:dyDescent="0.2">
      <c r="A311" s="20"/>
      <c r="B311" s="21"/>
      <c r="C311" s="22"/>
      <c r="D311" s="22"/>
      <c r="E311" s="71"/>
      <c r="F311" s="22"/>
      <c r="G311" s="22"/>
      <c r="H311" s="71"/>
      <c r="I311" s="22"/>
      <c r="J311" s="22"/>
      <c r="K311" s="22"/>
      <c r="L311" s="22"/>
      <c r="M311" s="22"/>
      <c r="N311" s="71"/>
      <c r="O311" s="22"/>
      <c r="P311" s="22"/>
      <c r="Q311" s="71"/>
      <c r="R311" s="22"/>
      <c r="S311" s="22"/>
      <c r="T311" s="71"/>
      <c r="U311" s="22"/>
      <c r="V311" s="22"/>
      <c r="W311" s="71"/>
      <c r="X311" s="22"/>
      <c r="Y311" s="22"/>
      <c r="Z311" s="71"/>
      <c r="AA311" s="22"/>
      <c r="AB311" s="22"/>
      <c r="AC311" s="71"/>
      <c r="AD311" s="22"/>
      <c r="AE311" s="22"/>
      <c r="AF311" s="71"/>
      <c r="AG311" s="50"/>
    </row>
    <row r="312" spans="1:33" x14ac:dyDescent="0.2">
      <c r="A312" s="20"/>
      <c r="B312" s="21"/>
      <c r="C312" s="22"/>
      <c r="D312" s="22"/>
      <c r="E312" s="71"/>
      <c r="F312" s="22"/>
      <c r="G312" s="22"/>
      <c r="H312" s="71"/>
      <c r="I312" s="22"/>
      <c r="J312" s="22"/>
      <c r="K312" s="22"/>
      <c r="L312" s="22"/>
      <c r="M312" s="22"/>
      <c r="N312" s="71"/>
      <c r="O312" s="22"/>
      <c r="P312" s="22"/>
      <c r="Q312" s="71"/>
      <c r="R312" s="22"/>
      <c r="S312" s="22"/>
      <c r="T312" s="71"/>
      <c r="U312" s="22"/>
      <c r="V312" s="22"/>
      <c r="W312" s="71"/>
      <c r="X312" s="22"/>
      <c r="Y312" s="22"/>
      <c r="Z312" s="71"/>
      <c r="AA312" s="22"/>
      <c r="AB312" s="22"/>
      <c r="AC312" s="71"/>
      <c r="AD312" s="22"/>
      <c r="AE312" s="22"/>
      <c r="AF312" s="71"/>
      <c r="AG312" s="50"/>
    </row>
    <row r="313" spans="1:33" x14ac:dyDescent="0.2">
      <c r="A313" s="20"/>
      <c r="B313" s="21"/>
      <c r="C313" s="22"/>
      <c r="D313" s="22"/>
      <c r="E313" s="71"/>
      <c r="F313" s="22"/>
      <c r="G313" s="22"/>
      <c r="H313" s="71"/>
      <c r="I313" s="22"/>
      <c r="J313" s="22"/>
      <c r="K313" s="22"/>
      <c r="L313" s="22"/>
      <c r="M313" s="22"/>
      <c r="N313" s="71"/>
      <c r="O313" s="22"/>
      <c r="P313" s="22"/>
      <c r="Q313" s="71"/>
      <c r="R313" s="22"/>
      <c r="S313" s="22"/>
      <c r="T313" s="71"/>
      <c r="U313" s="22"/>
      <c r="V313" s="22"/>
      <c r="W313" s="71"/>
      <c r="X313" s="22"/>
      <c r="Y313" s="22"/>
      <c r="Z313" s="71"/>
      <c r="AA313" s="22"/>
      <c r="AB313" s="22"/>
      <c r="AC313" s="71"/>
      <c r="AD313" s="22"/>
      <c r="AE313" s="22"/>
      <c r="AF313" s="71"/>
      <c r="AG313" s="50"/>
    </row>
    <row r="314" spans="1:33" x14ac:dyDescent="0.2">
      <c r="A314" s="20"/>
      <c r="B314" s="21"/>
      <c r="C314" s="22"/>
      <c r="D314" s="22"/>
      <c r="E314" s="71"/>
      <c r="F314" s="22"/>
      <c r="G314" s="22"/>
      <c r="H314" s="71"/>
      <c r="I314" s="22"/>
      <c r="J314" s="22"/>
      <c r="K314" s="22"/>
      <c r="L314" s="22"/>
      <c r="M314" s="22"/>
      <c r="N314" s="71"/>
      <c r="O314" s="22"/>
      <c r="P314" s="22"/>
      <c r="Q314" s="71"/>
      <c r="R314" s="22"/>
      <c r="S314" s="22"/>
      <c r="T314" s="71"/>
      <c r="U314" s="22"/>
      <c r="V314" s="22"/>
      <c r="W314" s="71"/>
      <c r="X314" s="22"/>
      <c r="Y314" s="22"/>
      <c r="Z314" s="71"/>
      <c r="AA314" s="22"/>
      <c r="AB314" s="22"/>
      <c r="AC314" s="71"/>
      <c r="AD314" s="22"/>
      <c r="AE314" s="22"/>
      <c r="AF314" s="71"/>
      <c r="AG314" s="50"/>
    </row>
    <row r="315" spans="1:33" x14ac:dyDescent="0.2">
      <c r="A315" s="20"/>
      <c r="B315" s="21"/>
      <c r="C315" s="22"/>
      <c r="D315" s="22"/>
      <c r="E315" s="71"/>
      <c r="F315" s="22"/>
      <c r="G315" s="22"/>
      <c r="H315" s="71"/>
      <c r="I315" s="22"/>
      <c r="J315" s="22"/>
      <c r="K315" s="22"/>
      <c r="L315" s="22"/>
      <c r="M315" s="22"/>
      <c r="N315" s="71"/>
      <c r="O315" s="22"/>
      <c r="P315" s="22"/>
      <c r="Q315" s="71"/>
      <c r="R315" s="22"/>
      <c r="S315" s="22"/>
      <c r="T315" s="71"/>
      <c r="U315" s="22"/>
      <c r="V315" s="22"/>
      <c r="W315" s="71"/>
      <c r="X315" s="22"/>
      <c r="Y315" s="22"/>
      <c r="Z315" s="71"/>
      <c r="AA315" s="22"/>
      <c r="AB315" s="22"/>
      <c r="AC315" s="71"/>
      <c r="AD315" s="22"/>
      <c r="AE315" s="22"/>
      <c r="AF315" s="71"/>
      <c r="AG315" s="50"/>
    </row>
    <row r="316" spans="1:33" x14ac:dyDescent="0.2">
      <c r="A316" s="20"/>
      <c r="B316" s="21"/>
      <c r="C316" s="22"/>
      <c r="D316" s="22"/>
      <c r="E316" s="71"/>
      <c r="F316" s="22"/>
      <c r="G316" s="22"/>
      <c r="H316" s="71"/>
      <c r="I316" s="22"/>
      <c r="J316" s="22"/>
      <c r="K316" s="22"/>
      <c r="L316" s="22"/>
      <c r="M316" s="22"/>
      <c r="N316" s="71"/>
      <c r="O316" s="22"/>
      <c r="P316" s="22"/>
      <c r="Q316" s="71"/>
      <c r="R316" s="22"/>
      <c r="S316" s="22"/>
      <c r="T316" s="71"/>
      <c r="U316" s="22"/>
      <c r="V316" s="22"/>
      <c r="W316" s="71"/>
      <c r="X316" s="22"/>
      <c r="Y316" s="22"/>
      <c r="Z316" s="71"/>
      <c r="AA316" s="22"/>
      <c r="AB316" s="22"/>
      <c r="AC316" s="71"/>
      <c r="AD316" s="22"/>
      <c r="AE316" s="22"/>
      <c r="AF316" s="71"/>
      <c r="AG316" s="50"/>
    </row>
    <row r="317" spans="1:33" x14ac:dyDescent="0.2">
      <c r="A317" s="20"/>
      <c r="B317" s="21"/>
      <c r="C317" s="22"/>
      <c r="D317" s="22"/>
      <c r="E317" s="71"/>
      <c r="F317" s="22"/>
      <c r="G317" s="22"/>
      <c r="H317" s="71"/>
      <c r="I317" s="22"/>
      <c r="J317" s="22"/>
      <c r="K317" s="22"/>
      <c r="L317" s="22"/>
      <c r="M317" s="22"/>
      <c r="N317" s="71"/>
      <c r="O317" s="22"/>
      <c r="P317" s="22"/>
      <c r="Q317" s="71"/>
      <c r="R317" s="22"/>
      <c r="S317" s="22"/>
      <c r="T317" s="71"/>
      <c r="U317" s="22"/>
      <c r="V317" s="22"/>
      <c r="W317" s="71"/>
      <c r="X317" s="22"/>
      <c r="Y317" s="22"/>
      <c r="Z317" s="71"/>
      <c r="AA317" s="22"/>
      <c r="AB317" s="22"/>
      <c r="AC317" s="71"/>
      <c r="AD317" s="22"/>
      <c r="AE317" s="22"/>
      <c r="AF317" s="71"/>
      <c r="AG317" s="50"/>
    </row>
    <row r="318" spans="1:33" x14ac:dyDescent="0.2">
      <c r="A318" s="20"/>
      <c r="B318" s="21"/>
      <c r="C318" s="22"/>
      <c r="D318" s="22"/>
      <c r="E318" s="71"/>
      <c r="F318" s="22"/>
      <c r="G318" s="22"/>
      <c r="H318" s="71"/>
      <c r="I318" s="22"/>
      <c r="J318" s="22"/>
      <c r="K318" s="22"/>
      <c r="L318" s="22"/>
      <c r="M318" s="22"/>
      <c r="N318" s="71"/>
      <c r="O318" s="22"/>
      <c r="P318" s="22"/>
      <c r="Q318" s="71"/>
      <c r="R318" s="22"/>
      <c r="S318" s="22"/>
      <c r="T318" s="71"/>
      <c r="U318" s="22"/>
      <c r="V318" s="22"/>
      <c r="W318" s="71"/>
      <c r="X318" s="22"/>
      <c r="Y318" s="22"/>
      <c r="Z318" s="71"/>
      <c r="AA318" s="22"/>
      <c r="AB318" s="22"/>
      <c r="AC318" s="71"/>
      <c r="AD318" s="22"/>
      <c r="AE318" s="22"/>
      <c r="AF318" s="71"/>
      <c r="AG318" s="50"/>
    </row>
    <row r="319" spans="1:33" x14ac:dyDescent="0.2">
      <c r="A319" s="24"/>
      <c r="B319" s="21"/>
      <c r="C319" s="22"/>
      <c r="D319" s="22"/>
      <c r="E319" s="71"/>
      <c r="F319" s="22"/>
      <c r="G319" s="22"/>
      <c r="H319" s="71"/>
      <c r="I319" s="22"/>
      <c r="J319" s="22"/>
      <c r="K319" s="22"/>
      <c r="L319" s="22"/>
      <c r="M319" s="22"/>
      <c r="N319" s="71"/>
      <c r="O319" s="22"/>
      <c r="P319" s="22"/>
      <c r="Q319" s="71"/>
      <c r="R319" s="22"/>
      <c r="S319" s="22"/>
      <c r="T319" s="71"/>
      <c r="U319" s="22"/>
      <c r="V319" s="22"/>
      <c r="W319" s="71"/>
      <c r="X319" s="22"/>
      <c r="Y319" s="22"/>
      <c r="Z319" s="71"/>
      <c r="AA319" s="22"/>
      <c r="AB319" s="22"/>
      <c r="AC319" s="71"/>
      <c r="AD319" s="22"/>
      <c r="AE319" s="22"/>
      <c r="AF319" s="71"/>
      <c r="AG319" s="50"/>
    </row>
    <row r="320" spans="1:33" x14ac:dyDescent="0.2">
      <c r="A320" s="20"/>
      <c r="B320" s="21"/>
      <c r="C320" s="22"/>
      <c r="D320" s="22"/>
      <c r="E320" s="71"/>
      <c r="F320" s="22"/>
      <c r="G320" s="22"/>
      <c r="H320" s="71"/>
      <c r="I320" s="22"/>
      <c r="J320" s="22"/>
      <c r="K320" s="22"/>
      <c r="L320" s="22"/>
      <c r="M320" s="22"/>
      <c r="N320" s="71"/>
      <c r="O320" s="22"/>
      <c r="P320" s="22"/>
      <c r="Q320" s="71"/>
      <c r="R320" s="22"/>
      <c r="S320" s="22"/>
      <c r="T320" s="71"/>
      <c r="U320" s="22"/>
      <c r="V320" s="22"/>
      <c r="W320" s="71"/>
      <c r="X320" s="22"/>
      <c r="Y320" s="22"/>
      <c r="Z320" s="71"/>
      <c r="AA320" s="22"/>
      <c r="AB320" s="22"/>
      <c r="AC320" s="71"/>
      <c r="AD320" s="22"/>
      <c r="AE320" s="22"/>
      <c r="AF320" s="71"/>
      <c r="AG320" s="50"/>
    </row>
    <row r="321" spans="1:33" x14ac:dyDescent="0.2">
      <c r="A321" s="20"/>
      <c r="B321" s="21"/>
      <c r="C321" s="22"/>
      <c r="D321" s="22"/>
      <c r="E321" s="71"/>
      <c r="F321" s="22"/>
      <c r="G321" s="22"/>
      <c r="H321" s="71"/>
      <c r="I321" s="22"/>
      <c r="J321" s="22"/>
      <c r="K321" s="22"/>
      <c r="L321" s="22"/>
      <c r="M321" s="22"/>
      <c r="N321" s="71"/>
      <c r="O321" s="22"/>
      <c r="P321" s="22"/>
      <c r="Q321" s="71"/>
      <c r="R321" s="22"/>
      <c r="S321" s="22"/>
      <c r="T321" s="71"/>
      <c r="U321" s="22"/>
      <c r="V321" s="22"/>
      <c r="W321" s="71"/>
      <c r="X321" s="22"/>
      <c r="Y321" s="22"/>
      <c r="Z321" s="71"/>
      <c r="AA321" s="22"/>
      <c r="AB321" s="22"/>
      <c r="AC321" s="71"/>
      <c r="AD321" s="22"/>
      <c r="AE321" s="22"/>
      <c r="AF321" s="71"/>
      <c r="AG321" s="50"/>
    </row>
    <row r="322" spans="1:33" x14ac:dyDescent="0.2">
      <c r="A322" s="20"/>
      <c r="B322" s="21"/>
      <c r="C322" s="22"/>
      <c r="D322" s="22"/>
      <c r="E322" s="71"/>
      <c r="F322" s="22"/>
      <c r="G322" s="22"/>
      <c r="H322" s="71"/>
      <c r="I322" s="22"/>
      <c r="J322" s="22"/>
      <c r="K322" s="22"/>
      <c r="L322" s="22"/>
      <c r="M322" s="22"/>
      <c r="N322" s="71"/>
      <c r="O322" s="22"/>
      <c r="P322" s="22"/>
      <c r="Q322" s="71"/>
      <c r="R322" s="22"/>
      <c r="S322" s="22"/>
      <c r="T322" s="71"/>
      <c r="U322" s="22"/>
      <c r="V322" s="22"/>
      <c r="W322" s="71"/>
      <c r="X322" s="22"/>
      <c r="Y322" s="22"/>
      <c r="Z322" s="71"/>
      <c r="AA322" s="22"/>
      <c r="AB322" s="22"/>
      <c r="AC322" s="71"/>
      <c r="AD322" s="22"/>
      <c r="AE322" s="22"/>
      <c r="AF322" s="71"/>
      <c r="AG322" s="50"/>
    </row>
    <row r="323" spans="1:33" x14ac:dyDescent="0.2">
      <c r="A323" s="20"/>
      <c r="B323" s="21"/>
      <c r="C323" s="22"/>
      <c r="D323" s="22"/>
      <c r="E323" s="71"/>
      <c r="F323" s="22"/>
      <c r="G323" s="22"/>
      <c r="H323" s="71"/>
      <c r="I323" s="22"/>
      <c r="J323" s="22"/>
      <c r="K323" s="22"/>
      <c r="L323" s="22"/>
      <c r="M323" s="22"/>
      <c r="N323" s="71"/>
      <c r="O323" s="22"/>
      <c r="P323" s="22"/>
      <c r="Q323" s="71"/>
      <c r="R323" s="22"/>
      <c r="S323" s="22"/>
      <c r="T323" s="71"/>
      <c r="U323" s="22"/>
      <c r="V323" s="22"/>
      <c r="W323" s="71"/>
      <c r="X323" s="22"/>
      <c r="Y323" s="22"/>
      <c r="Z323" s="71"/>
      <c r="AA323" s="22"/>
      <c r="AB323" s="22"/>
      <c r="AC323" s="71"/>
      <c r="AD323" s="22"/>
      <c r="AE323" s="22"/>
      <c r="AF323" s="71"/>
      <c r="AG323" s="50"/>
    </row>
    <row r="324" spans="1:33" x14ac:dyDescent="0.2">
      <c r="A324" s="20"/>
      <c r="B324" s="21"/>
      <c r="C324" s="22"/>
      <c r="D324" s="22"/>
      <c r="E324" s="71"/>
      <c r="F324" s="22"/>
      <c r="G324" s="22"/>
      <c r="H324" s="71"/>
      <c r="I324" s="22"/>
      <c r="J324" s="22"/>
      <c r="K324" s="22"/>
      <c r="L324" s="22"/>
      <c r="M324" s="22"/>
      <c r="N324" s="71"/>
      <c r="O324" s="22"/>
      <c r="P324" s="22"/>
      <c r="Q324" s="71"/>
      <c r="R324" s="22"/>
      <c r="S324" s="22"/>
      <c r="T324" s="71"/>
      <c r="U324" s="22"/>
      <c r="V324" s="22"/>
      <c r="W324" s="71"/>
      <c r="X324" s="22"/>
      <c r="Y324" s="22"/>
      <c r="Z324" s="71"/>
      <c r="AA324" s="22"/>
      <c r="AB324" s="22"/>
      <c r="AC324" s="71"/>
      <c r="AD324" s="22"/>
      <c r="AE324" s="22"/>
      <c r="AF324" s="71"/>
      <c r="AG324" s="50"/>
    </row>
    <row r="325" spans="1:33" x14ac:dyDescent="0.2">
      <c r="A325" s="20"/>
      <c r="B325" s="21"/>
      <c r="C325" s="22"/>
      <c r="D325" s="22"/>
      <c r="E325" s="71"/>
      <c r="F325" s="22"/>
      <c r="G325" s="22"/>
      <c r="H325" s="71"/>
      <c r="I325" s="22"/>
      <c r="J325" s="22"/>
      <c r="K325" s="22"/>
      <c r="L325" s="22"/>
      <c r="M325" s="22"/>
      <c r="N325" s="71"/>
      <c r="O325" s="22"/>
      <c r="P325" s="22"/>
      <c r="Q325" s="71"/>
      <c r="R325" s="22"/>
      <c r="S325" s="22"/>
      <c r="T325" s="71"/>
      <c r="U325" s="22"/>
      <c r="V325" s="22"/>
      <c r="W325" s="71"/>
      <c r="X325" s="22"/>
      <c r="Y325" s="22"/>
      <c r="Z325" s="71"/>
      <c r="AA325" s="22"/>
      <c r="AB325" s="22"/>
      <c r="AC325" s="71"/>
      <c r="AD325" s="22"/>
      <c r="AE325" s="22"/>
      <c r="AF325" s="71"/>
      <c r="AG325" s="50"/>
    </row>
    <row r="326" spans="1:33" x14ac:dyDescent="0.2">
      <c r="A326" s="20"/>
      <c r="B326" s="21"/>
      <c r="C326" s="22"/>
      <c r="D326" s="22"/>
      <c r="E326" s="71"/>
      <c r="F326" s="22"/>
      <c r="G326" s="22"/>
      <c r="H326" s="71"/>
      <c r="I326" s="22"/>
      <c r="J326" s="22"/>
      <c r="K326" s="22"/>
      <c r="L326" s="22"/>
      <c r="M326" s="22"/>
      <c r="N326" s="71"/>
      <c r="O326" s="22"/>
      <c r="P326" s="22"/>
      <c r="Q326" s="71"/>
      <c r="R326" s="22"/>
      <c r="S326" s="22"/>
      <c r="T326" s="71"/>
      <c r="U326" s="22"/>
      <c r="V326" s="22"/>
      <c r="W326" s="71"/>
      <c r="X326" s="22"/>
      <c r="Y326" s="22"/>
      <c r="Z326" s="71"/>
      <c r="AA326" s="22"/>
      <c r="AB326" s="22"/>
      <c r="AC326" s="71"/>
      <c r="AD326" s="22"/>
      <c r="AE326" s="22"/>
      <c r="AF326" s="71"/>
      <c r="AG326" s="50"/>
    </row>
    <row r="327" spans="1:33" x14ac:dyDescent="0.2">
      <c r="A327" s="20"/>
      <c r="B327" s="21"/>
      <c r="C327" s="22"/>
      <c r="D327" s="22"/>
      <c r="E327" s="71"/>
      <c r="F327" s="22"/>
      <c r="G327" s="22"/>
      <c r="H327" s="71"/>
      <c r="I327" s="22"/>
      <c r="J327" s="22"/>
      <c r="K327" s="22"/>
      <c r="L327" s="22"/>
      <c r="M327" s="22"/>
      <c r="N327" s="71"/>
      <c r="O327" s="22"/>
      <c r="P327" s="22"/>
      <c r="Q327" s="71"/>
      <c r="R327" s="22"/>
      <c r="S327" s="22"/>
      <c r="T327" s="71"/>
      <c r="U327" s="22"/>
      <c r="V327" s="22"/>
      <c r="W327" s="71"/>
      <c r="X327" s="22"/>
      <c r="Y327" s="22"/>
      <c r="Z327" s="71"/>
      <c r="AA327" s="22"/>
      <c r="AB327" s="22"/>
      <c r="AC327" s="71"/>
      <c r="AD327" s="22"/>
      <c r="AE327" s="22"/>
      <c r="AF327" s="71"/>
      <c r="AG327" s="50"/>
    </row>
    <row r="328" spans="1:33" x14ac:dyDescent="0.2">
      <c r="A328" s="20"/>
      <c r="B328" s="21"/>
      <c r="C328" s="22"/>
      <c r="D328" s="22"/>
      <c r="E328" s="71"/>
      <c r="F328" s="22"/>
      <c r="G328" s="22"/>
      <c r="H328" s="71"/>
      <c r="I328" s="22"/>
      <c r="J328" s="22"/>
      <c r="K328" s="22"/>
      <c r="L328" s="22"/>
      <c r="M328" s="22"/>
      <c r="N328" s="71"/>
      <c r="O328" s="22"/>
      <c r="P328" s="22"/>
      <c r="Q328" s="71"/>
      <c r="R328" s="22"/>
      <c r="S328" s="22"/>
      <c r="T328" s="71"/>
      <c r="U328" s="22"/>
      <c r="V328" s="22"/>
      <c r="W328" s="71"/>
      <c r="X328" s="22"/>
      <c r="Y328" s="22"/>
      <c r="Z328" s="71"/>
      <c r="AA328" s="22"/>
      <c r="AB328" s="22"/>
      <c r="AC328" s="71"/>
      <c r="AD328" s="22"/>
      <c r="AE328" s="22"/>
      <c r="AF328" s="71"/>
      <c r="AG328" s="50"/>
    </row>
    <row r="329" spans="1:33" x14ac:dyDescent="0.2">
      <c r="A329" s="20"/>
      <c r="B329" s="21"/>
      <c r="C329" s="22"/>
      <c r="D329" s="22"/>
      <c r="E329" s="71"/>
      <c r="F329" s="22"/>
      <c r="G329" s="22"/>
      <c r="H329" s="71"/>
      <c r="I329" s="22"/>
      <c r="J329" s="22"/>
      <c r="K329" s="22"/>
      <c r="L329" s="22"/>
      <c r="M329" s="22"/>
      <c r="N329" s="71"/>
      <c r="O329" s="22"/>
      <c r="P329" s="22"/>
      <c r="Q329" s="71"/>
      <c r="R329" s="22"/>
      <c r="S329" s="22"/>
      <c r="T329" s="71"/>
      <c r="U329" s="22"/>
      <c r="V329" s="22"/>
      <c r="W329" s="71"/>
      <c r="X329" s="22"/>
      <c r="Y329" s="22"/>
      <c r="Z329" s="71"/>
      <c r="AA329" s="22"/>
      <c r="AB329" s="22"/>
      <c r="AC329" s="71"/>
      <c r="AD329" s="22"/>
      <c r="AE329" s="22"/>
      <c r="AF329" s="71"/>
      <c r="AG329" s="50"/>
    </row>
    <row r="330" spans="1:33" x14ac:dyDescent="0.2">
      <c r="A330" s="20"/>
      <c r="B330" s="21"/>
      <c r="C330" s="22"/>
      <c r="D330" s="22"/>
      <c r="E330" s="71"/>
      <c r="F330" s="22"/>
      <c r="G330" s="22"/>
      <c r="H330" s="71"/>
      <c r="I330" s="22"/>
      <c r="J330" s="22"/>
      <c r="K330" s="22"/>
      <c r="L330" s="22"/>
      <c r="M330" s="22"/>
      <c r="N330" s="71"/>
      <c r="O330" s="22"/>
      <c r="P330" s="22"/>
      <c r="Q330" s="71"/>
      <c r="R330" s="22"/>
      <c r="S330" s="22"/>
      <c r="T330" s="71"/>
      <c r="U330" s="22"/>
      <c r="V330" s="22"/>
      <c r="W330" s="71"/>
      <c r="X330" s="22"/>
      <c r="Y330" s="22"/>
      <c r="Z330" s="71"/>
      <c r="AA330" s="22"/>
      <c r="AB330" s="22"/>
      <c r="AC330" s="71"/>
      <c r="AD330" s="22"/>
      <c r="AE330" s="22"/>
      <c r="AF330" s="71"/>
      <c r="AG330" s="50"/>
    </row>
    <row r="331" spans="1:33" x14ac:dyDescent="0.2">
      <c r="A331" s="24"/>
      <c r="B331" s="21"/>
      <c r="C331" s="22"/>
      <c r="D331" s="22"/>
      <c r="E331" s="71"/>
      <c r="F331" s="22"/>
      <c r="G331" s="22"/>
      <c r="H331" s="71"/>
      <c r="I331" s="22"/>
      <c r="J331" s="22"/>
      <c r="K331" s="22"/>
      <c r="L331" s="22"/>
      <c r="M331" s="22"/>
      <c r="N331" s="71"/>
      <c r="O331" s="22"/>
      <c r="P331" s="22"/>
      <c r="Q331" s="71"/>
      <c r="R331" s="22"/>
      <c r="S331" s="22"/>
      <c r="T331" s="71"/>
      <c r="U331" s="22"/>
      <c r="V331" s="22"/>
      <c r="W331" s="71"/>
      <c r="X331" s="22"/>
      <c r="Y331" s="22"/>
      <c r="Z331" s="71"/>
      <c r="AA331" s="22"/>
      <c r="AB331" s="22"/>
      <c r="AC331" s="71"/>
      <c r="AD331" s="22"/>
      <c r="AE331" s="22"/>
      <c r="AF331" s="71"/>
      <c r="AG331" s="50"/>
    </row>
    <row r="332" spans="1:33" x14ac:dyDescent="0.2">
      <c r="A332" s="20"/>
      <c r="B332" s="21"/>
      <c r="C332" s="22"/>
      <c r="D332" s="22"/>
      <c r="E332" s="71"/>
      <c r="F332" s="22"/>
      <c r="G332" s="22"/>
      <c r="H332" s="71"/>
      <c r="I332" s="22"/>
      <c r="J332" s="22"/>
      <c r="K332" s="22"/>
      <c r="L332" s="22"/>
      <c r="M332" s="22"/>
      <c r="N332" s="71"/>
      <c r="O332" s="22"/>
      <c r="P332" s="22"/>
      <c r="Q332" s="71"/>
      <c r="R332" s="22"/>
      <c r="S332" s="22"/>
      <c r="T332" s="71"/>
      <c r="U332" s="22"/>
      <c r="V332" s="22"/>
      <c r="W332" s="71"/>
      <c r="X332" s="22"/>
      <c r="Y332" s="22"/>
      <c r="Z332" s="71"/>
      <c r="AA332" s="22"/>
      <c r="AB332" s="22"/>
      <c r="AC332" s="71"/>
      <c r="AD332" s="22"/>
      <c r="AE332" s="22"/>
      <c r="AF332" s="71"/>
      <c r="AG332" s="50"/>
    </row>
    <row r="333" spans="1:33" x14ac:dyDescent="0.2">
      <c r="A333" s="20"/>
      <c r="B333" s="21"/>
      <c r="C333" s="22"/>
      <c r="D333" s="22"/>
      <c r="E333" s="71"/>
      <c r="F333" s="22"/>
      <c r="G333" s="22"/>
      <c r="H333" s="71"/>
      <c r="I333" s="22"/>
      <c r="J333" s="22"/>
      <c r="K333" s="22"/>
      <c r="L333" s="22"/>
      <c r="M333" s="22"/>
      <c r="N333" s="71"/>
      <c r="O333" s="22"/>
      <c r="P333" s="22"/>
      <c r="Q333" s="71"/>
      <c r="R333" s="22"/>
      <c r="S333" s="22"/>
      <c r="T333" s="71"/>
      <c r="U333" s="22"/>
      <c r="V333" s="22"/>
      <c r="W333" s="71"/>
      <c r="X333" s="22"/>
      <c r="Y333" s="22"/>
      <c r="Z333" s="71"/>
      <c r="AA333" s="22"/>
      <c r="AB333" s="22"/>
      <c r="AC333" s="71"/>
      <c r="AD333" s="22"/>
      <c r="AE333" s="22"/>
      <c r="AF333" s="71"/>
      <c r="AG333" s="50"/>
    </row>
    <row r="334" spans="1:33" x14ac:dyDescent="0.2">
      <c r="A334" s="20"/>
      <c r="B334" s="21"/>
      <c r="C334" s="22"/>
      <c r="D334" s="22"/>
      <c r="E334" s="71"/>
      <c r="F334" s="22"/>
      <c r="G334" s="22"/>
      <c r="H334" s="71"/>
      <c r="I334" s="22"/>
      <c r="J334" s="22"/>
      <c r="K334" s="22"/>
      <c r="L334" s="22"/>
      <c r="M334" s="22"/>
      <c r="N334" s="71"/>
      <c r="O334" s="22"/>
      <c r="P334" s="22"/>
      <c r="Q334" s="71"/>
      <c r="R334" s="22"/>
      <c r="S334" s="22"/>
      <c r="T334" s="71"/>
      <c r="U334" s="22"/>
      <c r="V334" s="22"/>
      <c r="W334" s="71"/>
      <c r="X334" s="22"/>
      <c r="Y334" s="22"/>
      <c r="Z334" s="71"/>
      <c r="AA334" s="22"/>
      <c r="AB334" s="22"/>
      <c r="AC334" s="71"/>
      <c r="AD334" s="22"/>
      <c r="AE334" s="22"/>
      <c r="AF334" s="71"/>
      <c r="AG334" s="50"/>
    </row>
    <row r="335" spans="1:33" x14ac:dyDescent="0.2">
      <c r="A335" s="20"/>
      <c r="B335" s="21"/>
      <c r="C335" s="22"/>
      <c r="D335" s="22"/>
      <c r="E335" s="71"/>
      <c r="F335" s="22"/>
      <c r="G335" s="22"/>
      <c r="H335" s="71"/>
      <c r="I335" s="22"/>
      <c r="J335" s="22"/>
      <c r="K335" s="22"/>
      <c r="L335" s="22"/>
      <c r="M335" s="22"/>
      <c r="N335" s="71"/>
      <c r="O335" s="22"/>
      <c r="P335" s="22"/>
      <c r="Q335" s="71"/>
      <c r="R335" s="22"/>
      <c r="S335" s="22"/>
      <c r="T335" s="71"/>
      <c r="U335" s="22"/>
      <c r="V335" s="22"/>
      <c r="W335" s="71"/>
      <c r="X335" s="22"/>
      <c r="Y335" s="22"/>
      <c r="Z335" s="71"/>
      <c r="AA335" s="22"/>
      <c r="AB335" s="22"/>
      <c r="AC335" s="71"/>
      <c r="AD335" s="22"/>
      <c r="AE335" s="22"/>
      <c r="AF335" s="71"/>
      <c r="AG335" s="50"/>
    </row>
    <row r="336" spans="1:33" x14ac:dyDescent="0.2">
      <c r="A336" s="20"/>
      <c r="B336" s="21"/>
      <c r="C336" s="22"/>
      <c r="D336" s="22"/>
      <c r="E336" s="71"/>
      <c r="F336" s="22"/>
      <c r="G336" s="22"/>
      <c r="H336" s="71"/>
      <c r="I336" s="22"/>
      <c r="J336" s="22"/>
      <c r="K336" s="22"/>
      <c r="L336" s="22"/>
      <c r="M336" s="22"/>
      <c r="N336" s="71"/>
      <c r="O336" s="22"/>
      <c r="P336" s="22"/>
      <c r="Q336" s="71"/>
      <c r="R336" s="22"/>
      <c r="S336" s="22"/>
      <c r="T336" s="71"/>
      <c r="U336" s="22"/>
      <c r="V336" s="22"/>
      <c r="W336" s="71"/>
      <c r="X336" s="22"/>
      <c r="Y336" s="22"/>
      <c r="Z336" s="71"/>
      <c r="AA336" s="22"/>
      <c r="AB336" s="22"/>
      <c r="AC336" s="71"/>
      <c r="AD336" s="22"/>
      <c r="AE336" s="22"/>
      <c r="AF336" s="71"/>
      <c r="AG336" s="50"/>
    </row>
    <row r="337" spans="1:33" x14ac:dyDescent="0.2">
      <c r="A337" s="20"/>
      <c r="B337" s="21"/>
      <c r="C337" s="22"/>
      <c r="D337" s="22"/>
      <c r="E337" s="71"/>
      <c r="F337" s="22"/>
      <c r="G337" s="22"/>
      <c r="H337" s="71"/>
      <c r="I337" s="22"/>
      <c r="J337" s="22"/>
      <c r="K337" s="22"/>
      <c r="L337" s="22"/>
      <c r="M337" s="22"/>
      <c r="N337" s="71"/>
      <c r="O337" s="22"/>
      <c r="P337" s="22"/>
      <c r="Q337" s="71"/>
      <c r="R337" s="22"/>
      <c r="S337" s="22"/>
      <c r="T337" s="71"/>
      <c r="U337" s="22"/>
      <c r="V337" s="22"/>
      <c r="W337" s="71"/>
      <c r="X337" s="22"/>
      <c r="Y337" s="22"/>
      <c r="Z337" s="71"/>
      <c r="AA337" s="22"/>
      <c r="AB337" s="22"/>
      <c r="AC337" s="71"/>
      <c r="AD337" s="22"/>
      <c r="AE337" s="22"/>
      <c r="AF337" s="71"/>
      <c r="AG337" s="50"/>
    </row>
    <row r="338" spans="1:33" x14ac:dyDescent="0.2">
      <c r="A338" s="20"/>
      <c r="B338" s="21"/>
      <c r="C338" s="22"/>
      <c r="D338" s="22"/>
      <c r="E338" s="71"/>
      <c r="F338" s="22"/>
      <c r="G338" s="22"/>
      <c r="H338" s="71"/>
      <c r="I338" s="22"/>
      <c r="J338" s="22"/>
      <c r="K338" s="22"/>
      <c r="L338" s="22"/>
      <c r="M338" s="22"/>
      <c r="N338" s="71"/>
      <c r="O338" s="22"/>
      <c r="P338" s="22"/>
      <c r="Q338" s="71"/>
      <c r="R338" s="22"/>
      <c r="S338" s="22"/>
      <c r="T338" s="71"/>
      <c r="U338" s="22"/>
      <c r="V338" s="22"/>
      <c r="W338" s="71"/>
      <c r="X338" s="22"/>
      <c r="Y338" s="22"/>
      <c r="Z338" s="71"/>
      <c r="AA338" s="22"/>
      <c r="AB338" s="22"/>
      <c r="AC338" s="71"/>
      <c r="AD338" s="22"/>
      <c r="AE338" s="22"/>
      <c r="AF338" s="71"/>
      <c r="AG338" s="50"/>
    </row>
    <row r="339" spans="1:33" x14ac:dyDescent="0.2">
      <c r="A339" s="20"/>
      <c r="B339" s="21"/>
      <c r="C339" s="22"/>
      <c r="D339" s="22"/>
      <c r="E339" s="71"/>
      <c r="F339" s="22"/>
      <c r="G339" s="22"/>
      <c r="H339" s="71"/>
      <c r="I339" s="22"/>
      <c r="J339" s="22"/>
      <c r="K339" s="22"/>
      <c r="L339" s="22"/>
      <c r="M339" s="22"/>
      <c r="N339" s="71"/>
      <c r="O339" s="22"/>
      <c r="P339" s="22"/>
      <c r="Q339" s="71"/>
      <c r="R339" s="22"/>
      <c r="S339" s="22"/>
      <c r="T339" s="71"/>
      <c r="U339" s="22"/>
      <c r="V339" s="22"/>
      <c r="W339" s="71"/>
      <c r="X339" s="22"/>
      <c r="Y339" s="22"/>
      <c r="Z339" s="71"/>
      <c r="AA339" s="22"/>
      <c r="AB339" s="22"/>
      <c r="AC339" s="71"/>
      <c r="AD339" s="22"/>
      <c r="AE339" s="22"/>
      <c r="AF339" s="71"/>
      <c r="AG339" s="50"/>
    </row>
    <row r="340" spans="1:33" x14ac:dyDescent="0.2">
      <c r="A340" s="20"/>
      <c r="B340" s="21"/>
      <c r="C340" s="22"/>
      <c r="D340" s="22"/>
      <c r="E340" s="71"/>
      <c r="F340" s="22"/>
      <c r="G340" s="22"/>
      <c r="H340" s="71"/>
      <c r="I340" s="22"/>
      <c r="J340" s="22"/>
      <c r="K340" s="22"/>
      <c r="L340" s="22"/>
      <c r="M340" s="22"/>
      <c r="N340" s="71"/>
      <c r="O340" s="22"/>
      <c r="P340" s="22"/>
      <c r="Q340" s="71"/>
      <c r="R340" s="22"/>
      <c r="S340" s="22"/>
      <c r="T340" s="71"/>
      <c r="U340" s="22"/>
      <c r="V340" s="22"/>
      <c r="W340" s="71"/>
      <c r="X340" s="22"/>
      <c r="Y340" s="22"/>
      <c r="Z340" s="71"/>
      <c r="AA340" s="22"/>
      <c r="AB340" s="22"/>
      <c r="AC340" s="71"/>
      <c r="AD340" s="22"/>
      <c r="AE340" s="22"/>
      <c r="AF340" s="71"/>
      <c r="AG340" s="50"/>
    </row>
    <row r="341" spans="1:33" x14ac:dyDescent="0.2">
      <c r="A341" s="20"/>
      <c r="B341" s="21"/>
      <c r="C341" s="22"/>
      <c r="D341" s="22"/>
      <c r="E341" s="71"/>
      <c r="F341" s="22"/>
      <c r="G341" s="22"/>
      <c r="H341" s="71"/>
      <c r="I341" s="22"/>
      <c r="J341" s="22"/>
      <c r="K341" s="22"/>
      <c r="L341" s="22"/>
      <c r="M341" s="22"/>
      <c r="N341" s="71"/>
      <c r="O341" s="22"/>
      <c r="P341" s="22"/>
      <c r="Q341" s="71"/>
      <c r="R341" s="22"/>
      <c r="S341" s="22"/>
      <c r="T341" s="71"/>
      <c r="U341" s="22"/>
      <c r="V341" s="22"/>
      <c r="W341" s="71"/>
      <c r="X341" s="22"/>
      <c r="Y341" s="22"/>
      <c r="Z341" s="71"/>
      <c r="AA341" s="22"/>
      <c r="AB341" s="22"/>
      <c r="AC341" s="71"/>
      <c r="AD341" s="22"/>
      <c r="AE341" s="22"/>
      <c r="AF341" s="71"/>
      <c r="AG341" s="50"/>
    </row>
    <row r="342" spans="1:33" x14ac:dyDescent="0.2">
      <c r="A342" s="24"/>
      <c r="B342" s="21"/>
      <c r="C342" s="22"/>
      <c r="D342" s="22"/>
      <c r="E342" s="71"/>
      <c r="F342" s="22"/>
      <c r="G342" s="22"/>
      <c r="H342" s="71"/>
      <c r="I342" s="22"/>
      <c r="J342" s="22"/>
      <c r="K342" s="22"/>
      <c r="L342" s="22"/>
      <c r="M342" s="22"/>
      <c r="N342" s="71"/>
      <c r="O342" s="22"/>
      <c r="P342" s="22"/>
      <c r="Q342" s="71"/>
      <c r="R342" s="22"/>
      <c r="S342" s="22"/>
      <c r="T342" s="71"/>
      <c r="U342" s="22"/>
      <c r="V342" s="22"/>
      <c r="W342" s="71"/>
      <c r="X342" s="22"/>
      <c r="Y342" s="22"/>
      <c r="Z342" s="71"/>
      <c r="AA342" s="22"/>
      <c r="AB342" s="22"/>
      <c r="AC342" s="71"/>
      <c r="AD342" s="22"/>
      <c r="AE342" s="22"/>
      <c r="AF342" s="71"/>
      <c r="AG342" s="50"/>
    </row>
    <row r="343" spans="1:33" x14ac:dyDescent="0.2">
      <c r="A343" s="20"/>
      <c r="B343" s="21"/>
      <c r="C343" s="22"/>
      <c r="D343" s="22"/>
      <c r="E343" s="71"/>
      <c r="F343" s="22"/>
      <c r="G343" s="22"/>
      <c r="H343" s="71"/>
      <c r="I343" s="22"/>
      <c r="J343" s="22"/>
      <c r="K343" s="22"/>
      <c r="L343" s="22"/>
      <c r="M343" s="22"/>
      <c r="N343" s="71"/>
      <c r="O343" s="22"/>
      <c r="P343" s="22"/>
      <c r="Q343" s="71"/>
      <c r="R343" s="22"/>
      <c r="S343" s="22"/>
      <c r="T343" s="71"/>
      <c r="U343" s="22"/>
      <c r="V343" s="22"/>
      <c r="W343" s="71"/>
      <c r="X343" s="22"/>
      <c r="Y343" s="22"/>
      <c r="Z343" s="71"/>
      <c r="AA343" s="22"/>
      <c r="AB343" s="22"/>
      <c r="AC343" s="71"/>
      <c r="AD343" s="22"/>
      <c r="AE343" s="22"/>
      <c r="AF343" s="71"/>
      <c r="AG343" s="50"/>
    </row>
    <row r="344" spans="1:33" x14ac:dyDescent="0.2">
      <c r="A344" s="20"/>
      <c r="B344" s="21"/>
      <c r="C344" s="22"/>
      <c r="D344" s="22"/>
      <c r="E344" s="71"/>
      <c r="F344" s="22"/>
      <c r="G344" s="22"/>
      <c r="H344" s="71"/>
      <c r="I344" s="22"/>
      <c r="J344" s="22"/>
      <c r="K344" s="22"/>
      <c r="L344" s="22"/>
      <c r="M344" s="22"/>
      <c r="N344" s="71"/>
      <c r="O344" s="22"/>
      <c r="P344" s="22"/>
      <c r="Q344" s="71"/>
      <c r="R344" s="22"/>
      <c r="S344" s="22"/>
      <c r="T344" s="71"/>
      <c r="U344" s="22"/>
      <c r="V344" s="22"/>
      <c r="W344" s="71"/>
      <c r="X344" s="22"/>
      <c r="Y344" s="22"/>
      <c r="Z344" s="71"/>
      <c r="AA344" s="22"/>
      <c r="AB344" s="22"/>
      <c r="AC344" s="71"/>
      <c r="AD344" s="22"/>
      <c r="AE344" s="22"/>
      <c r="AF344" s="71"/>
      <c r="AG344" s="50"/>
    </row>
    <row r="345" spans="1:33" x14ac:dyDescent="0.2">
      <c r="A345" s="20"/>
      <c r="B345" s="21"/>
      <c r="C345" s="22"/>
      <c r="D345" s="22"/>
      <c r="E345" s="71"/>
      <c r="F345" s="22"/>
      <c r="G345" s="22"/>
      <c r="H345" s="71"/>
      <c r="I345" s="22"/>
      <c r="J345" s="22"/>
      <c r="K345" s="22"/>
      <c r="L345" s="22"/>
      <c r="M345" s="22"/>
      <c r="N345" s="71"/>
      <c r="O345" s="22"/>
      <c r="P345" s="22"/>
      <c r="Q345" s="71"/>
      <c r="R345" s="22"/>
      <c r="S345" s="22"/>
      <c r="T345" s="71"/>
      <c r="U345" s="22"/>
      <c r="V345" s="22"/>
      <c r="W345" s="71"/>
      <c r="X345" s="22"/>
      <c r="Y345" s="22"/>
      <c r="Z345" s="71"/>
      <c r="AA345" s="22"/>
      <c r="AB345" s="22"/>
      <c r="AC345" s="71"/>
      <c r="AD345" s="22"/>
      <c r="AE345" s="22"/>
      <c r="AF345" s="71"/>
      <c r="AG345" s="50"/>
    </row>
    <row r="346" spans="1:33" x14ac:dyDescent="0.2">
      <c r="A346" s="20"/>
      <c r="B346" s="21"/>
      <c r="C346" s="22"/>
      <c r="D346" s="22"/>
      <c r="E346" s="71"/>
      <c r="F346" s="22"/>
      <c r="G346" s="22"/>
      <c r="H346" s="71"/>
      <c r="I346" s="22"/>
      <c r="J346" s="22"/>
      <c r="K346" s="22"/>
      <c r="L346" s="22"/>
      <c r="M346" s="22"/>
      <c r="N346" s="71"/>
      <c r="O346" s="22"/>
      <c r="P346" s="22"/>
      <c r="Q346" s="71"/>
      <c r="R346" s="22"/>
      <c r="S346" s="22"/>
      <c r="T346" s="71"/>
      <c r="U346" s="22"/>
      <c r="V346" s="22"/>
      <c r="W346" s="71"/>
      <c r="X346" s="22"/>
      <c r="Y346" s="22"/>
      <c r="Z346" s="71"/>
      <c r="AA346" s="22"/>
      <c r="AB346" s="22"/>
      <c r="AC346" s="71"/>
      <c r="AD346" s="22"/>
      <c r="AE346" s="22"/>
      <c r="AF346" s="71"/>
      <c r="AG346" s="50"/>
    </row>
    <row r="347" spans="1:33" x14ac:dyDescent="0.2">
      <c r="A347" s="20"/>
      <c r="B347" s="21"/>
      <c r="C347" s="22"/>
      <c r="D347" s="22"/>
      <c r="E347" s="71"/>
      <c r="F347" s="22"/>
      <c r="G347" s="22"/>
      <c r="H347" s="71"/>
      <c r="I347" s="22"/>
      <c r="J347" s="22"/>
      <c r="K347" s="22"/>
      <c r="L347" s="22"/>
      <c r="M347" s="22"/>
      <c r="N347" s="71"/>
      <c r="O347" s="22"/>
      <c r="P347" s="22"/>
      <c r="Q347" s="71"/>
      <c r="R347" s="22"/>
      <c r="S347" s="22"/>
      <c r="T347" s="71"/>
      <c r="U347" s="22"/>
      <c r="V347" s="22"/>
      <c r="W347" s="71"/>
      <c r="X347" s="22"/>
      <c r="Y347" s="22"/>
      <c r="Z347" s="71"/>
      <c r="AA347" s="22"/>
      <c r="AB347" s="22"/>
      <c r="AC347" s="71"/>
      <c r="AD347" s="22"/>
      <c r="AE347" s="22"/>
      <c r="AF347" s="71"/>
      <c r="AG347" s="50"/>
    </row>
    <row r="348" spans="1:33" x14ac:dyDescent="0.2">
      <c r="A348" s="20"/>
      <c r="B348" s="21"/>
      <c r="C348" s="22"/>
      <c r="D348" s="22"/>
      <c r="E348" s="71"/>
      <c r="F348" s="22"/>
      <c r="G348" s="22"/>
      <c r="H348" s="71"/>
      <c r="I348" s="22"/>
      <c r="J348" s="22"/>
      <c r="K348" s="22"/>
      <c r="L348" s="22"/>
      <c r="M348" s="22"/>
      <c r="N348" s="71"/>
      <c r="O348" s="22"/>
      <c r="P348" s="22"/>
      <c r="Q348" s="71"/>
      <c r="R348" s="22"/>
      <c r="S348" s="22"/>
      <c r="T348" s="71"/>
      <c r="U348" s="22"/>
      <c r="V348" s="22"/>
      <c r="W348" s="71"/>
      <c r="X348" s="22"/>
      <c r="Y348" s="22"/>
      <c r="Z348" s="71"/>
      <c r="AA348" s="22"/>
      <c r="AB348" s="22"/>
      <c r="AC348" s="71"/>
      <c r="AD348" s="22"/>
      <c r="AE348" s="22"/>
      <c r="AF348" s="71"/>
      <c r="AG348" s="50"/>
    </row>
    <row r="349" spans="1:33" x14ac:dyDescent="0.2">
      <c r="A349" s="20"/>
      <c r="B349" s="21"/>
      <c r="C349" s="22"/>
      <c r="D349" s="22"/>
      <c r="E349" s="71"/>
      <c r="F349" s="22"/>
      <c r="G349" s="22"/>
      <c r="H349" s="71"/>
      <c r="I349" s="22"/>
      <c r="J349" s="22"/>
      <c r="K349" s="22"/>
      <c r="L349" s="22"/>
      <c r="M349" s="22"/>
      <c r="N349" s="71"/>
      <c r="O349" s="22"/>
      <c r="P349" s="22"/>
      <c r="Q349" s="71"/>
      <c r="R349" s="22"/>
      <c r="S349" s="22"/>
      <c r="T349" s="71"/>
      <c r="U349" s="22"/>
      <c r="V349" s="22"/>
      <c r="W349" s="71"/>
      <c r="X349" s="22"/>
      <c r="Y349" s="22"/>
      <c r="Z349" s="71"/>
      <c r="AA349" s="22"/>
      <c r="AB349" s="22"/>
      <c r="AC349" s="71"/>
      <c r="AD349" s="22"/>
      <c r="AE349" s="22"/>
      <c r="AF349" s="71"/>
      <c r="AG349" s="50"/>
    </row>
    <row r="350" spans="1:33" x14ac:dyDescent="0.2">
      <c r="A350" s="20"/>
      <c r="B350" s="21"/>
      <c r="C350" s="22"/>
      <c r="D350" s="22"/>
      <c r="E350" s="71"/>
      <c r="F350" s="22"/>
      <c r="G350" s="22"/>
      <c r="H350" s="71"/>
      <c r="I350" s="22"/>
      <c r="J350" s="22"/>
      <c r="K350" s="22"/>
      <c r="L350" s="22"/>
      <c r="M350" s="22"/>
      <c r="N350" s="71"/>
      <c r="O350" s="22"/>
      <c r="P350" s="22"/>
      <c r="Q350" s="71"/>
      <c r="R350" s="22"/>
      <c r="S350" s="22"/>
      <c r="T350" s="71"/>
      <c r="U350" s="22"/>
      <c r="V350" s="22"/>
      <c r="W350" s="71"/>
      <c r="X350" s="22"/>
      <c r="Y350" s="22"/>
      <c r="Z350" s="71"/>
      <c r="AA350" s="22"/>
      <c r="AB350" s="22"/>
      <c r="AC350" s="71"/>
      <c r="AD350" s="22"/>
      <c r="AE350" s="22"/>
      <c r="AF350" s="71"/>
      <c r="AG350" s="50"/>
    </row>
    <row r="351" spans="1:33" x14ac:dyDescent="0.2">
      <c r="A351" s="20"/>
      <c r="B351" s="21"/>
      <c r="C351" s="22"/>
      <c r="D351" s="22"/>
      <c r="E351" s="71"/>
      <c r="F351" s="22"/>
      <c r="G351" s="22"/>
      <c r="H351" s="71"/>
      <c r="I351" s="22"/>
      <c r="J351" s="22"/>
      <c r="K351" s="22"/>
      <c r="L351" s="22"/>
      <c r="M351" s="22"/>
      <c r="N351" s="71"/>
      <c r="O351" s="22"/>
      <c r="P351" s="22"/>
      <c r="Q351" s="71"/>
      <c r="R351" s="22"/>
      <c r="S351" s="22"/>
      <c r="T351" s="71"/>
      <c r="U351" s="22"/>
      <c r="V351" s="22"/>
      <c r="W351" s="71"/>
      <c r="X351" s="22"/>
      <c r="Y351" s="22"/>
      <c r="Z351" s="71"/>
      <c r="AA351" s="22"/>
      <c r="AB351" s="22"/>
      <c r="AC351" s="71"/>
      <c r="AD351" s="22"/>
      <c r="AE351" s="22"/>
      <c r="AF351" s="71"/>
      <c r="AG351" s="50"/>
    </row>
    <row r="352" spans="1:33" x14ac:dyDescent="0.2">
      <c r="A352" s="20"/>
      <c r="B352" s="21"/>
      <c r="C352" s="22"/>
      <c r="D352" s="22"/>
      <c r="E352" s="71"/>
      <c r="F352" s="22"/>
      <c r="G352" s="22"/>
      <c r="H352" s="71"/>
      <c r="I352" s="22"/>
      <c r="J352" s="22"/>
      <c r="K352" s="22"/>
      <c r="L352" s="22"/>
      <c r="M352" s="22"/>
      <c r="N352" s="71"/>
      <c r="O352" s="22"/>
      <c r="P352" s="22"/>
      <c r="Q352" s="71"/>
      <c r="R352" s="22"/>
      <c r="S352" s="22"/>
      <c r="T352" s="71"/>
      <c r="U352" s="22"/>
      <c r="V352" s="22"/>
      <c r="W352" s="71"/>
      <c r="X352" s="22"/>
      <c r="Y352" s="22"/>
      <c r="Z352" s="71"/>
      <c r="AA352" s="22"/>
      <c r="AB352" s="22"/>
      <c r="AC352" s="71"/>
      <c r="AD352" s="22"/>
      <c r="AE352" s="22"/>
      <c r="AF352" s="71"/>
      <c r="AG352" s="50"/>
    </row>
    <row r="353" spans="1:33" x14ac:dyDescent="0.2">
      <c r="A353" s="20"/>
      <c r="B353" s="21"/>
      <c r="C353" s="22"/>
      <c r="D353" s="22"/>
      <c r="E353" s="71"/>
      <c r="F353" s="22"/>
      <c r="G353" s="22"/>
      <c r="H353" s="71"/>
      <c r="I353" s="22"/>
      <c r="J353" s="22"/>
      <c r="K353" s="22"/>
      <c r="L353" s="22"/>
      <c r="M353" s="22"/>
      <c r="N353" s="71"/>
      <c r="O353" s="22"/>
      <c r="P353" s="22"/>
      <c r="Q353" s="71"/>
      <c r="R353" s="22"/>
      <c r="S353" s="22"/>
      <c r="T353" s="71"/>
      <c r="U353" s="22"/>
      <c r="V353" s="22"/>
      <c r="W353" s="71"/>
      <c r="X353" s="22"/>
      <c r="Y353" s="22"/>
      <c r="Z353" s="71"/>
      <c r="AA353" s="22"/>
      <c r="AB353" s="22"/>
      <c r="AC353" s="71"/>
      <c r="AD353" s="22"/>
      <c r="AE353" s="22"/>
      <c r="AF353" s="71"/>
      <c r="AG353" s="50"/>
    </row>
    <row r="354" spans="1:33" x14ac:dyDescent="0.2">
      <c r="A354" s="24"/>
      <c r="B354" s="21"/>
      <c r="C354" s="22"/>
      <c r="D354" s="22"/>
      <c r="E354" s="71"/>
      <c r="F354" s="22"/>
      <c r="G354" s="22"/>
      <c r="H354" s="71"/>
      <c r="I354" s="22"/>
      <c r="J354" s="22"/>
      <c r="K354" s="22"/>
      <c r="L354" s="22"/>
      <c r="M354" s="22"/>
      <c r="N354" s="71"/>
      <c r="O354" s="22"/>
      <c r="P354" s="22"/>
      <c r="Q354" s="71"/>
      <c r="R354" s="22"/>
      <c r="S354" s="22"/>
      <c r="T354" s="71"/>
      <c r="U354" s="22"/>
      <c r="V354" s="22"/>
      <c r="W354" s="71"/>
      <c r="X354" s="22"/>
      <c r="Y354" s="22"/>
      <c r="Z354" s="71"/>
      <c r="AA354" s="22"/>
      <c r="AB354" s="22"/>
      <c r="AC354" s="71"/>
      <c r="AD354" s="22"/>
      <c r="AE354" s="22"/>
      <c r="AF354" s="71"/>
      <c r="AG354" s="50"/>
    </row>
    <row r="355" spans="1:33" x14ac:dyDescent="0.2">
      <c r="A355" s="20"/>
      <c r="B355" s="21"/>
      <c r="C355" s="22"/>
      <c r="D355" s="22"/>
      <c r="E355" s="71"/>
      <c r="F355" s="22"/>
      <c r="G355" s="22"/>
      <c r="H355" s="71"/>
      <c r="I355" s="22"/>
      <c r="J355" s="22"/>
      <c r="K355" s="22"/>
      <c r="L355" s="22"/>
      <c r="M355" s="22"/>
      <c r="N355" s="71"/>
      <c r="O355" s="22"/>
      <c r="P355" s="22"/>
      <c r="Q355" s="71"/>
      <c r="R355" s="22"/>
      <c r="S355" s="22"/>
      <c r="T355" s="71"/>
      <c r="U355" s="22"/>
      <c r="V355" s="22"/>
      <c r="W355" s="71"/>
      <c r="X355" s="22"/>
      <c r="Y355" s="22"/>
      <c r="Z355" s="71"/>
      <c r="AA355" s="22"/>
      <c r="AB355" s="22"/>
      <c r="AC355" s="71"/>
      <c r="AD355" s="22"/>
      <c r="AE355" s="22"/>
      <c r="AF355" s="71"/>
      <c r="AG355" s="50"/>
    </row>
    <row r="356" spans="1:33" x14ac:dyDescent="0.2">
      <c r="A356" s="20"/>
      <c r="B356" s="21"/>
      <c r="C356" s="22"/>
      <c r="D356" s="22"/>
      <c r="E356" s="71"/>
      <c r="F356" s="22"/>
      <c r="G356" s="22"/>
      <c r="H356" s="71"/>
      <c r="I356" s="22"/>
      <c r="J356" s="22"/>
      <c r="K356" s="22"/>
      <c r="L356" s="22"/>
      <c r="M356" s="22"/>
      <c r="N356" s="71"/>
      <c r="O356" s="22"/>
      <c r="P356" s="22"/>
      <c r="Q356" s="71"/>
      <c r="R356" s="22"/>
      <c r="S356" s="22"/>
      <c r="T356" s="71"/>
      <c r="U356" s="22"/>
      <c r="V356" s="22"/>
      <c r="W356" s="71"/>
      <c r="X356" s="22"/>
      <c r="Y356" s="22"/>
      <c r="Z356" s="71"/>
      <c r="AA356" s="22"/>
      <c r="AB356" s="22"/>
      <c r="AC356" s="71"/>
      <c r="AD356" s="22"/>
      <c r="AE356" s="22"/>
      <c r="AF356" s="71"/>
      <c r="AG356" s="50"/>
    </row>
    <row r="357" spans="1:33" x14ac:dyDescent="0.2">
      <c r="A357" s="20"/>
      <c r="B357" s="21"/>
      <c r="C357" s="22"/>
      <c r="D357" s="22"/>
      <c r="E357" s="71"/>
      <c r="F357" s="22"/>
      <c r="G357" s="22"/>
      <c r="H357" s="71"/>
      <c r="I357" s="22"/>
      <c r="J357" s="22"/>
      <c r="K357" s="22"/>
      <c r="L357" s="22"/>
      <c r="M357" s="22"/>
      <c r="N357" s="71"/>
      <c r="O357" s="22"/>
      <c r="P357" s="22"/>
      <c r="Q357" s="71"/>
      <c r="R357" s="22"/>
      <c r="S357" s="22"/>
      <c r="T357" s="71"/>
      <c r="U357" s="22"/>
      <c r="V357" s="22"/>
      <c r="W357" s="71"/>
      <c r="X357" s="22"/>
      <c r="Y357" s="22"/>
      <c r="Z357" s="71"/>
      <c r="AA357" s="22"/>
      <c r="AB357" s="22"/>
      <c r="AC357" s="71"/>
      <c r="AD357" s="22"/>
      <c r="AE357" s="22"/>
      <c r="AF357" s="71"/>
      <c r="AG357" s="50"/>
    </row>
    <row r="358" spans="1:33" x14ac:dyDescent="0.2">
      <c r="A358" s="20"/>
      <c r="B358" s="21"/>
      <c r="C358" s="22"/>
      <c r="D358" s="22"/>
      <c r="E358" s="71"/>
      <c r="F358" s="22"/>
      <c r="G358" s="22"/>
      <c r="H358" s="71"/>
      <c r="I358" s="22"/>
      <c r="J358" s="22"/>
      <c r="K358" s="22"/>
      <c r="L358" s="22"/>
      <c r="M358" s="22"/>
      <c r="N358" s="71"/>
      <c r="O358" s="22"/>
      <c r="P358" s="22"/>
      <c r="Q358" s="71"/>
      <c r="R358" s="22"/>
      <c r="S358" s="22"/>
      <c r="T358" s="71"/>
      <c r="U358" s="22"/>
      <c r="V358" s="22"/>
      <c r="W358" s="71"/>
      <c r="X358" s="22"/>
      <c r="Y358" s="22"/>
      <c r="Z358" s="71"/>
      <c r="AA358" s="22"/>
      <c r="AB358" s="22"/>
      <c r="AC358" s="71"/>
      <c r="AD358" s="22"/>
      <c r="AE358" s="22"/>
      <c r="AF358" s="71"/>
      <c r="AG358" s="50"/>
    </row>
    <row r="359" spans="1:33" x14ac:dyDescent="0.2">
      <c r="A359" s="20"/>
      <c r="B359" s="21"/>
      <c r="C359" s="22"/>
      <c r="D359" s="22"/>
      <c r="E359" s="71"/>
      <c r="F359" s="22"/>
      <c r="G359" s="22"/>
      <c r="H359" s="71"/>
      <c r="I359" s="22"/>
      <c r="J359" s="22"/>
      <c r="K359" s="22"/>
      <c r="L359" s="22"/>
      <c r="M359" s="22"/>
      <c r="N359" s="71"/>
      <c r="O359" s="22"/>
      <c r="P359" s="22"/>
      <c r="Q359" s="71"/>
      <c r="R359" s="22"/>
      <c r="S359" s="22"/>
      <c r="T359" s="71"/>
      <c r="U359" s="22"/>
      <c r="V359" s="22"/>
      <c r="W359" s="71"/>
      <c r="X359" s="22"/>
      <c r="Y359" s="22"/>
      <c r="Z359" s="71"/>
      <c r="AA359" s="22"/>
      <c r="AB359" s="22"/>
      <c r="AC359" s="71"/>
      <c r="AD359" s="22"/>
      <c r="AE359" s="22"/>
      <c r="AF359" s="71"/>
      <c r="AG359" s="50"/>
    </row>
    <row r="360" spans="1:33" x14ac:dyDescent="0.2">
      <c r="A360" s="20"/>
      <c r="B360" s="21"/>
      <c r="C360" s="22"/>
      <c r="D360" s="22"/>
      <c r="E360" s="71"/>
      <c r="F360" s="22"/>
      <c r="G360" s="22"/>
      <c r="H360" s="71"/>
      <c r="I360" s="22"/>
      <c r="J360" s="22"/>
      <c r="K360" s="22"/>
      <c r="L360" s="22"/>
      <c r="M360" s="22"/>
      <c r="N360" s="71"/>
      <c r="O360" s="22"/>
      <c r="P360" s="22"/>
      <c r="Q360" s="71"/>
      <c r="R360" s="22"/>
      <c r="S360" s="22"/>
      <c r="T360" s="71"/>
      <c r="U360" s="22"/>
      <c r="V360" s="22"/>
      <c r="W360" s="71"/>
      <c r="X360" s="22"/>
      <c r="Y360" s="22"/>
      <c r="Z360" s="71"/>
      <c r="AA360" s="22"/>
      <c r="AB360" s="22"/>
      <c r="AC360" s="71"/>
      <c r="AD360" s="22"/>
      <c r="AE360" s="22"/>
      <c r="AF360" s="71"/>
      <c r="AG360" s="50"/>
    </row>
    <row r="361" spans="1:33" x14ac:dyDescent="0.2">
      <c r="A361" s="20"/>
      <c r="B361" s="21"/>
      <c r="C361" s="22"/>
      <c r="D361" s="22"/>
      <c r="E361" s="71"/>
      <c r="F361" s="22"/>
      <c r="G361" s="22"/>
      <c r="H361" s="71"/>
      <c r="I361" s="22"/>
      <c r="J361" s="22"/>
      <c r="K361" s="22"/>
      <c r="L361" s="22"/>
      <c r="M361" s="22"/>
      <c r="N361" s="71"/>
      <c r="O361" s="22"/>
      <c r="P361" s="22"/>
      <c r="Q361" s="71"/>
      <c r="R361" s="22"/>
      <c r="S361" s="22"/>
      <c r="T361" s="71"/>
      <c r="U361" s="22"/>
      <c r="V361" s="22"/>
      <c r="W361" s="71"/>
      <c r="X361" s="22"/>
      <c r="Y361" s="22"/>
      <c r="Z361" s="71"/>
      <c r="AA361" s="22"/>
      <c r="AB361" s="22"/>
      <c r="AC361" s="71"/>
      <c r="AD361" s="22"/>
      <c r="AE361" s="22"/>
      <c r="AF361" s="71"/>
      <c r="AG361" s="50"/>
    </row>
    <row r="362" spans="1:33" x14ac:dyDescent="0.2">
      <c r="A362" s="20"/>
      <c r="B362" s="21"/>
      <c r="C362" s="22"/>
      <c r="D362" s="22"/>
      <c r="E362" s="71"/>
      <c r="F362" s="22"/>
      <c r="G362" s="22"/>
      <c r="H362" s="71"/>
      <c r="I362" s="22"/>
      <c r="J362" s="22"/>
      <c r="K362" s="22"/>
      <c r="L362" s="22"/>
      <c r="M362" s="22"/>
      <c r="N362" s="71"/>
      <c r="O362" s="22"/>
      <c r="P362" s="22"/>
      <c r="Q362" s="71"/>
      <c r="R362" s="22"/>
      <c r="S362" s="22"/>
      <c r="T362" s="71"/>
      <c r="U362" s="22"/>
      <c r="V362" s="22"/>
      <c r="W362" s="71"/>
      <c r="X362" s="22"/>
      <c r="Y362" s="22"/>
      <c r="Z362" s="71"/>
      <c r="AA362" s="22"/>
      <c r="AB362" s="22"/>
      <c r="AC362" s="71"/>
      <c r="AD362" s="22"/>
      <c r="AE362" s="22"/>
      <c r="AF362" s="71"/>
      <c r="AG362" s="50"/>
    </row>
    <row r="363" spans="1:33" x14ac:dyDescent="0.2">
      <c r="A363" s="24"/>
      <c r="B363" s="21"/>
      <c r="C363" s="22"/>
      <c r="D363" s="22"/>
      <c r="E363" s="71"/>
      <c r="F363" s="22"/>
      <c r="G363" s="22"/>
      <c r="H363" s="71"/>
      <c r="I363" s="22"/>
      <c r="J363" s="22"/>
      <c r="K363" s="22"/>
      <c r="L363" s="22"/>
      <c r="M363" s="22"/>
      <c r="N363" s="71"/>
      <c r="O363" s="22"/>
      <c r="P363" s="22"/>
      <c r="Q363" s="71"/>
      <c r="R363" s="22"/>
      <c r="S363" s="22"/>
      <c r="T363" s="71"/>
      <c r="U363" s="22"/>
      <c r="V363" s="22"/>
      <c r="W363" s="71"/>
      <c r="X363" s="22"/>
      <c r="Y363" s="22"/>
      <c r="Z363" s="71"/>
      <c r="AA363" s="22"/>
      <c r="AB363" s="22"/>
      <c r="AC363" s="71"/>
      <c r="AD363" s="22"/>
      <c r="AE363" s="22"/>
      <c r="AF363" s="71"/>
      <c r="AG363" s="50"/>
    </row>
    <row r="364" spans="1:33" x14ac:dyDescent="0.2">
      <c r="A364" s="20"/>
      <c r="B364" s="21"/>
      <c r="C364" s="22"/>
      <c r="D364" s="22"/>
      <c r="E364" s="71"/>
      <c r="F364" s="22"/>
      <c r="G364" s="22"/>
      <c r="H364" s="71"/>
      <c r="I364" s="22"/>
      <c r="J364" s="22"/>
      <c r="K364" s="22"/>
      <c r="L364" s="22"/>
      <c r="M364" s="22"/>
      <c r="N364" s="71"/>
      <c r="O364" s="22"/>
      <c r="P364" s="22"/>
      <c r="Q364" s="71"/>
      <c r="R364" s="22"/>
      <c r="S364" s="22"/>
      <c r="T364" s="71"/>
      <c r="U364" s="22"/>
      <c r="V364" s="22"/>
      <c r="W364" s="71"/>
      <c r="X364" s="22"/>
      <c r="Y364" s="22"/>
      <c r="Z364" s="71"/>
      <c r="AA364" s="22"/>
      <c r="AB364" s="22"/>
      <c r="AC364" s="71"/>
      <c r="AD364" s="22"/>
      <c r="AE364" s="22"/>
      <c r="AF364" s="71"/>
      <c r="AG364" s="50"/>
    </row>
    <row r="365" spans="1:33" x14ac:dyDescent="0.2">
      <c r="A365" s="20"/>
      <c r="B365" s="21"/>
      <c r="C365" s="22"/>
      <c r="D365" s="22"/>
      <c r="E365" s="71"/>
      <c r="F365" s="22"/>
      <c r="G365" s="22"/>
      <c r="H365" s="71"/>
      <c r="I365" s="22"/>
      <c r="J365" s="22"/>
      <c r="K365" s="22"/>
      <c r="L365" s="22"/>
      <c r="M365" s="22"/>
      <c r="N365" s="71"/>
      <c r="O365" s="22"/>
      <c r="P365" s="22"/>
      <c r="Q365" s="71"/>
      <c r="R365" s="22"/>
      <c r="S365" s="22"/>
      <c r="T365" s="71"/>
      <c r="U365" s="22"/>
      <c r="V365" s="22"/>
      <c r="W365" s="71"/>
      <c r="X365" s="22"/>
      <c r="Y365" s="22"/>
      <c r="Z365" s="71"/>
      <c r="AA365" s="22"/>
      <c r="AB365" s="22"/>
      <c r="AC365" s="71"/>
      <c r="AD365" s="22"/>
      <c r="AE365" s="22"/>
      <c r="AF365" s="71"/>
      <c r="AG365" s="50"/>
    </row>
    <row r="366" spans="1:33" x14ac:dyDescent="0.2">
      <c r="A366" s="20"/>
      <c r="B366" s="21"/>
      <c r="C366" s="22"/>
      <c r="D366" s="22"/>
      <c r="E366" s="71"/>
      <c r="F366" s="22"/>
      <c r="G366" s="22"/>
      <c r="H366" s="71"/>
      <c r="I366" s="22"/>
      <c r="J366" s="22"/>
      <c r="K366" s="22"/>
      <c r="L366" s="22"/>
      <c r="M366" s="22"/>
      <c r="N366" s="71"/>
      <c r="O366" s="22"/>
      <c r="P366" s="22"/>
      <c r="Q366" s="71"/>
      <c r="R366" s="22"/>
      <c r="S366" s="22"/>
      <c r="T366" s="71"/>
      <c r="U366" s="22"/>
      <c r="V366" s="22"/>
      <c r="W366" s="71"/>
      <c r="X366" s="22"/>
      <c r="Y366" s="22"/>
      <c r="Z366" s="71"/>
      <c r="AA366" s="22"/>
      <c r="AB366" s="22"/>
      <c r="AC366" s="71"/>
      <c r="AD366" s="22"/>
      <c r="AE366" s="22"/>
      <c r="AF366" s="71"/>
      <c r="AG366" s="50"/>
    </row>
    <row r="367" spans="1:33" x14ac:dyDescent="0.2">
      <c r="A367" s="20"/>
      <c r="B367" s="21"/>
      <c r="C367" s="22"/>
      <c r="D367" s="22"/>
      <c r="E367" s="71"/>
      <c r="F367" s="22"/>
      <c r="G367" s="22"/>
      <c r="H367" s="71"/>
      <c r="I367" s="22"/>
      <c r="J367" s="22"/>
      <c r="K367" s="22"/>
      <c r="L367" s="22"/>
      <c r="M367" s="22"/>
      <c r="N367" s="71"/>
      <c r="O367" s="22"/>
      <c r="P367" s="22"/>
      <c r="Q367" s="71"/>
      <c r="R367" s="22"/>
      <c r="S367" s="22"/>
      <c r="T367" s="71"/>
      <c r="U367" s="22"/>
      <c r="V367" s="22"/>
      <c r="W367" s="71"/>
      <c r="X367" s="22"/>
      <c r="Y367" s="22"/>
      <c r="Z367" s="71"/>
      <c r="AA367" s="22"/>
      <c r="AB367" s="22"/>
      <c r="AC367" s="71"/>
      <c r="AD367" s="22"/>
      <c r="AE367" s="22"/>
      <c r="AF367" s="71"/>
      <c r="AG367" s="50"/>
    </row>
    <row r="368" spans="1:33" x14ac:dyDescent="0.2">
      <c r="A368" s="20"/>
      <c r="B368" s="21"/>
      <c r="C368" s="22"/>
      <c r="D368" s="22"/>
      <c r="E368" s="71"/>
      <c r="F368" s="22"/>
      <c r="G368" s="22"/>
      <c r="H368" s="71"/>
      <c r="I368" s="22"/>
      <c r="J368" s="22"/>
      <c r="K368" s="22"/>
      <c r="L368" s="22"/>
      <c r="M368" s="22"/>
      <c r="N368" s="71"/>
      <c r="O368" s="22"/>
      <c r="P368" s="22"/>
      <c r="Q368" s="71"/>
      <c r="R368" s="22"/>
      <c r="S368" s="22"/>
      <c r="T368" s="71"/>
      <c r="U368" s="22"/>
      <c r="V368" s="22"/>
      <c r="W368" s="71"/>
      <c r="X368" s="22"/>
      <c r="Y368" s="22"/>
      <c r="Z368" s="71"/>
      <c r="AA368" s="22"/>
      <c r="AB368" s="22"/>
      <c r="AC368" s="71"/>
      <c r="AD368" s="22"/>
      <c r="AE368" s="22"/>
      <c r="AF368" s="71"/>
      <c r="AG368" s="50"/>
    </row>
    <row r="369" spans="1:33" x14ac:dyDescent="0.2">
      <c r="A369" s="20"/>
      <c r="B369" s="21"/>
      <c r="C369" s="22"/>
      <c r="D369" s="22"/>
      <c r="E369" s="71"/>
      <c r="F369" s="22"/>
      <c r="G369" s="22"/>
      <c r="H369" s="71"/>
      <c r="I369" s="22"/>
      <c r="J369" s="22"/>
      <c r="K369" s="22"/>
      <c r="L369" s="22"/>
      <c r="M369" s="22"/>
      <c r="N369" s="71"/>
      <c r="O369" s="22"/>
      <c r="P369" s="22"/>
      <c r="Q369" s="71"/>
      <c r="R369" s="22"/>
      <c r="S369" s="22"/>
      <c r="T369" s="71"/>
      <c r="U369" s="22"/>
      <c r="V369" s="22"/>
      <c r="W369" s="71"/>
      <c r="X369" s="22"/>
      <c r="Y369" s="22"/>
      <c r="Z369" s="71"/>
      <c r="AA369" s="22"/>
      <c r="AB369" s="22"/>
      <c r="AC369" s="71"/>
      <c r="AD369" s="22"/>
      <c r="AE369" s="22"/>
      <c r="AF369" s="71"/>
      <c r="AG369" s="50"/>
    </row>
    <row r="370" spans="1:33" x14ac:dyDescent="0.2">
      <c r="A370" s="20"/>
      <c r="B370" s="21"/>
      <c r="C370" s="22"/>
      <c r="D370" s="22"/>
      <c r="E370" s="71"/>
      <c r="F370" s="22"/>
      <c r="G370" s="22"/>
      <c r="H370" s="71"/>
      <c r="I370" s="22"/>
      <c r="J370" s="22"/>
      <c r="K370" s="22"/>
      <c r="L370" s="22"/>
      <c r="M370" s="22"/>
      <c r="N370" s="71"/>
      <c r="O370" s="22"/>
      <c r="P370" s="22"/>
      <c r="Q370" s="71"/>
      <c r="R370" s="22"/>
      <c r="S370" s="22"/>
      <c r="T370" s="71"/>
      <c r="U370" s="22"/>
      <c r="V370" s="22"/>
      <c r="W370" s="71"/>
      <c r="X370" s="22"/>
      <c r="Y370" s="22"/>
      <c r="Z370" s="71"/>
      <c r="AA370" s="22"/>
      <c r="AB370" s="22"/>
      <c r="AC370" s="71"/>
      <c r="AD370" s="22"/>
      <c r="AE370" s="22"/>
      <c r="AF370" s="71"/>
      <c r="AG370" s="50"/>
    </row>
    <row r="371" spans="1:33" x14ac:dyDescent="0.2">
      <c r="A371" s="20"/>
      <c r="B371" s="21"/>
      <c r="C371" s="22"/>
      <c r="D371" s="22"/>
      <c r="E371" s="71"/>
      <c r="F371" s="22"/>
      <c r="G371" s="22"/>
      <c r="H371" s="71"/>
      <c r="I371" s="22"/>
      <c r="J371" s="22"/>
      <c r="K371" s="22"/>
      <c r="L371" s="22"/>
      <c r="M371" s="22"/>
      <c r="N371" s="71"/>
      <c r="O371" s="22"/>
      <c r="P371" s="22"/>
      <c r="Q371" s="71"/>
      <c r="R371" s="22"/>
      <c r="S371" s="22"/>
      <c r="T371" s="71"/>
      <c r="U371" s="22"/>
      <c r="V371" s="22"/>
      <c r="W371" s="71"/>
      <c r="X371" s="22"/>
      <c r="Y371" s="22"/>
      <c r="Z371" s="71"/>
      <c r="AA371" s="22"/>
      <c r="AB371" s="22"/>
      <c r="AC371" s="71"/>
      <c r="AD371" s="22"/>
      <c r="AE371" s="22"/>
      <c r="AF371" s="71"/>
      <c r="AG371" s="50"/>
    </row>
    <row r="372" spans="1:33" x14ac:dyDescent="0.2">
      <c r="A372" s="20"/>
      <c r="B372" s="21"/>
      <c r="C372" s="22"/>
      <c r="D372" s="22"/>
      <c r="E372" s="71"/>
      <c r="F372" s="22"/>
      <c r="G372" s="22"/>
      <c r="H372" s="71"/>
      <c r="I372" s="22"/>
      <c r="J372" s="22"/>
      <c r="K372" s="22"/>
      <c r="L372" s="22"/>
      <c r="M372" s="22"/>
      <c r="N372" s="71"/>
      <c r="O372" s="22"/>
      <c r="P372" s="22"/>
      <c r="Q372" s="71"/>
      <c r="R372" s="22"/>
      <c r="S372" s="22"/>
      <c r="T372" s="71"/>
      <c r="U372" s="22"/>
      <c r="V372" s="22"/>
      <c r="W372" s="71"/>
      <c r="X372" s="22"/>
      <c r="Y372" s="22"/>
      <c r="Z372" s="71"/>
      <c r="AA372" s="22"/>
      <c r="AB372" s="22"/>
      <c r="AC372" s="71"/>
      <c r="AD372" s="22"/>
      <c r="AE372" s="22"/>
      <c r="AF372" s="71"/>
      <c r="AG372" s="50"/>
    </row>
    <row r="373" spans="1:33" x14ac:dyDescent="0.2">
      <c r="A373" s="20"/>
      <c r="B373" s="21"/>
      <c r="C373" s="22"/>
      <c r="D373" s="22"/>
      <c r="E373" s="71"/>
      <c r="F373" s="22"/>
      <c r="G373" s="22"/>
      <c r="H373" s="71"/>
      <c r="I373" s="22"/>
      <c r="J373" s="22"/>
      <c r="K373" s="22"/>
      <c r="L373" s="22"/>
      <c r="M373" s="22"/>
      <c r="N373" s="71"/>
      <c r="O373" s="22"/>
      <c r="P373" s="22"/>
      <c r="Q373" s="71"/>
      <c r="R373" s="22"/>
      <c r="S373" s="22"/>
      <c r="T373" s="71"/>
      <c r="U373" s="22"/>
      <c r="V373" s="22"/>
      <c r="W373" s="71"/>
      <c r="X373" s="22"/>
      <c r="Y373" s="22"/>
      <c r="Z373" s="71"/>
      <c r="AA373" s="22"/>
      <c r="AB373" s="22"/>
      <c r="AC373" s="71"/>
      <c r="AD373" s="22"/>
      <c r="AE373" s="22"/>
      <c r="AF373" s="71"/>
      <c r="AG373" s="50"/>
    </row>
    <row r="374" spans="1:33" x14ac:dyDescent="0.2">
      <c r="A374" s="20"/>
      <c r="B374" s="21"/>
      <c r="C374" s="22"/>
      <c r="D374" s="22"/>
      <c r="E374" s="71"/>
      <c r="F374" s="22"/>
      <c r="G374" s="22"/>
      <c r="H374" s="71"/>
      <c r="I374" s="22"/>
      <c r="J374" s="22"/>
      <c r="K374" s="22"/>
      <c r="L374" s="22"/>
      <c r="M374" s="22"/>
      <c r="N374" s="71"/>
      <c r="O374" s="22"/>
      <c r="P374" s="22"/>
      <c r="Q374" s="71"/>
      <c r="R374" s="22"/>
      <c r="S374" s="22"/>
      <c r="T374" s="71"/>
      <c r="U374" s="22"/>
      <c r="V374" s="22"/>
      <c r="W374" s="71"/>
      <c r="X374" s="22"/>
      <c r="Y374" s="22"/>
      <c r="Z374" s="71"/>
      <c r="AA374" s="22"/>
      <c r="AB374" s="22"/>
      <c r="AC374" s="71"/>
      <c r="AD374" s="22"/>
      <c r="AE374" s="22"/>
      <c r="AF374" s="71"/>
      <c r="AG374" s="50"/>
    </row>
    <row r="375" spans="1:33" x14ac:dyDescent="0.2">
      <c r="A375" s="20"/>
      <c r="B375" s="21"/>
      <c r="C375" s="22"/>
      <c r="D375" s="22"/>
      <c r="E375" s="71"/>
      <c r="F375" s="22"/>
      <c r="G375" s="22"/>
      <c r="H375" s="71"/>
      <c r="I375" s="22"/>
      <c r="J375" s="22"/>
      <c r="K375" s="22"/>
      <c r="L375" s="22"/>
      <c r="M375" s="22"/>
      <c r="N375" s="71"/>
      <c r="O375" s="22"/>
      <c r="P375" s="22"/>
      <c r="Q375" s="71"/>
      <c r="R375" s="22"/>
      <c r="S375" s="22"/>
      <c r="T375" s="71"/>
      <c r="U375" s="22"/>
      <c r="V375" s="22"/>
      <c r="W375" s="71"/>
      <c r="X375" s="22"/>
      <c r="Y375" s="22"/>
      <c r="Z375" s="71"/>
      <c r="AA375" s="22"/>
      <c r="AB375" s="22"/>
      <c r="AC375" s="71"/>
      <c r="AD375" s="22"/>
      <c r="AE375" s="22"/>
      <c r="AF375" s="71"/>
      <c r="AG375" s="50"/>
    </row>
    <row r="376" spans="1:33" x14ac:dyDescent="0.2">
      <c r="A376" s="20"/>
      <c r="B376" s="21"/>
      <c r="C376" s="22"/>
      <c r="D376" s="22"/>
      <c r="E376" s="71"/>
      <c r="F376" s="22"/>
      <c r="G376" s="22"/>
      <c r="H376" s="71"/>
      <c r="I376" s="22"/>
      <c r="J376" s="22"/>
      <c r="K376" s="22"/>
      <c r="L376" s="22"/>
      <c r="M376" s="22"/>
      <c r="N376" s="71"/>
      <c r="O376" s="22"/>
      <c r="P376" s="22"/>
      <c r="Q376" s="71"/>
      <c r="R376" s="22"/>
      <c r="S376" s="22"/>
      <c r="T376" s="71"/>
      <c r="U376" s="22"/>
      <c r="V376" s="22"/>
      <c r="W376" s="71"/>
      <c r="X376" s="22"/>
      <c r="Y376" s="22"/>
      <c r="Z376" s="71"/>
      <c r="AA376" s="22"/>
      <c r="AB376" s="22"/>
      <c r="AC376" s="71"/>
      <c r="AD376" s="22"/>
      <c r="AE376" s="22"/>
      <c r="AF376" s="71"/>
      <c r="AG376" s="50"/>
    </row>
    <row r="377" spans="1:33" x14ac:dyDescent="0.2">
      <c r="A377" s="24"/>
      <c r="B377" s="21"/>
      <c r="C377" s="22"/>
      <c r="D377" s="22"/>
      <c r="E377" s="71"/>
      <c r="F377" s="22"/>
      <c r="G377" s="22"/>
      <c r="H377" s="71"/>
      <c r="I377" s="22"/>
      <c r="J377" s="22"/>
      <c r="K377" s="22"/>
      <c r="L377" s="22"/>
      <c r="M377" s="22"/>
      <c r="N377" s="71"/>
      <c r="O377" s="22"/>
      <c r="P377" s="22"/>
      <c r="Q377" s="71"/>
      <c r="R377" s="22"/>
      <c r="S377" s="22"/>
      <c r="T377" s="71"/>
      <c r="U377" s="22"/>
      <c r="V377" s="22"/>
      <c r="W377" s="71"/>
      <c r="X377" s="22"/>
      <c r="Y377" s="22"/>
      <c r="Z377" s="71"/>
      <c r="AA377" s="22"/>
      <c r="AB377" s="22"/>
      <c r="AC377" s="71"/>
      <c r="AD377" s="22"/>
      <c r="AE377" s="22"/>
      <c r="AF377" s="71"/>
      <c r="AG377" s="50"/>
    </row>
    <row r="378" spans="1:33" x14ac:dyDescent="0.2">
      <c r="A378" s="20"/>
      <c r="B378" s="21"/>
      <c r="C378" s="22"/>
      <c r="D378" s="22"/>
      <c r="E378" s="71"/>
      <c r="F378" s="22"/>
      <c r="G378" s="22"/>
      <c r="H378" s="71"/>
      <c r="I378" s="22"/>
      <c r="J378" s="22"/>
      <c r="K378" s="22"/>
      <c r="L378" s="22"/>
      <c r="M378" s="22"/>
      <c r="N378" s="71"/>
      <c r="O378" s="22"/>
      <c r="P378" s="22"/>
      <c r="Q378" s="71"/>
      <c r="R378" s="22"/>
      <c r="S378" s="22"/>
      <c r="T378" s="71"/>
      <c r="U378" s="22"/>
      <c r="V378" s="22"/>
      <c r="W378" s="71"/>
      <c r="X378" s="22"/>
      <c r="Y378" s="22"/>
      <c r="Z378" s="71"/>
      <c r="AA378" s="22"/>
      <c r="AB378" s="22"/>
      <c r="AC378" s="71"/>
      <c r="AD378" s="22"/>
      <c r="AE378" s="22"/>
      <c r="AF378" s="71"/>
      <c r="AG378" s="50"/>
    </row>
    <row r="379" spans="1:33" x14ac:dyDescent="0.2">
      <c r="A379" s="20"/>
      <c r="B379" s="21"/>
      <c r="C379" s="22"/>
      <c r="D379" s="22"/>
      <c r="E379" s="71"/>
      <c r="F379" s="22"/>
      <c r="G379" s="22"/>
      <c r="H379" s="71"/>
      <c r="I379" s="22"/>
      <c r="J379" s="22"/>
      <c r="K379" s="22"/>
      <c r="L379" s="22"/>
      <c r="M379" s="22"/>
      <c r="N379" s="71"/>
      <c r="O379" s="22"/>
      <c r="P379" s="22"/>
      <c r="Q379" s="71"/>
      <c r="R379" s="22"/>
      <c r="S379" s="22"/>
      <c r="T379" s="71"/>
      <c r="U379" s="22"/>
      <c r="V379" s="22"/>
      <c r="W379" s="71"/>
      <c r="X379" s="22"/>
      <c r="Y379" s="22"/>
      <c r="Z379" s="71"/>
      <c r="AA379" s="22"/>
      <c r="AB379" s="22"/>
      <c r="AC379" s="71"/>
      <c r="AD379" s="22"/>
      <c r="AE379" s="22"/>
      <c r="AF379" s="71"/>
      <c r="AG379" s="50"/>
    </row>
    <row r="380" spans="1:33" x14ac:dyDescent="0.2">
      <c r="A380" s="20"/>
      <c r="B380" s="21"/>
      <c r="C380" s="22"/>
      <c r="D380" s="22"/>
      <c r="E380" s="71"/>
      <c r="F380" s="22"/>
      <c r="G380" s="22"/>
      <c r="H380" s="71"/>
      <c r="I380" s="22"/>
      <c r="J380" s="22"/>
      <c r="K380" s="22"/>
      <c r="L380" s="22"/>
      <c r="M380" s="22"/>
      <c r="N380" s="71"/>
      <c r="O380" s="22"/>
      <c r="P380" s="22"/>
      <c r="Q380" s="71"/>
      <c r="R380" s="22"/>
      <c r="S380" s="22"/>
      <c r="T380" s="71"/>
      <c r="U380" s="22"/>
      <c r="V380" s="22"/>
      <c r="W380" s="71"/>
      <c r="X380" s="22"/>
      <c r="Y380" s="22"/>
      <c r="Z380" s="71"/>
      <c r="AA380" s="22"/>
      <c r="AB380" s="22"/>
      <c r="AC380" s="71"/>
      <c r="AD380" s="22"/>
      <c r="AE380" s="22"/>
      <c r="AF380" s="71"/>
      <c r="AG380" s="50"/>
    </row>
    <row r="381" spans="1:33" x14ac:dyDescent="0.2">
      <c r="A381" s="20"/>
      <c r="B381" s="21"/>
      <c r="C381" s="22"/>
      <c r="D381" s="22"/>
      <c r="E381" s="71"/>
      <c r="F381" s="22"/>
      <c r="G381" s="22"/>
      <c r="H381" s="71"/>
      <c r="I381" s="22"/>
      <c r="J381" s="22"/>
      <c r="K381" s="22"/>
      <c r="L381" s="22"/>
      <c r="M381" s="22"/>
      <c r="N381" s="71"/>
      <c r="O381" s="22"/>
      <c r="P381" s="22"/>
      <c r="Q381" s="71"/>
      <c r="R381" s="22"/>
      <c r="S381" s="22"/>
      <c r="T381" s="71"/>
      <c r="U381" s="22"/>
      <c r="V381" s="22"/>
      <c r="W381" s="71"/>
      <c r="X381" s="22"/>
      <c r="Y381" s="22"/>
      <c r="Z381" s="71"/>
      <c r="AA381" s="22"/>
      <c r="AB381" s="22"/>
      <c r="AC381" s="71"/>
      <c r="AD381" s="22"/>
      <c r="AE381" s="22"/>
      <c r="AF381" s="71"/>
      <c r="AG381" s="50"/>
    </row>
    <row r="382" spans="1:33" x14ac:dyDescent="0.2">
      <c r="A382" s="20"/>
      <c r="B382" s="21"/>
      <c r="C382" s="22"/>
      <c r="D382" s="22"/>
      <c r="E382" s="71"/>
      <c r="F382" s="22"/>
      <c r="G382" s="22"/>
      <c r="H382" s="71"/>
      <c r="I382" s="22"/>
      <c r="J382" s="22"/>
      <c r="K382" s="22"/>
      <c r="L382" s="22"/>
      <c r="M382" s="22"/>
      <c r="N382" s="71"/>
      <c r="O382" s="22"/>
      <c r="P382" s="22"/>
      <c r="Q382" s="71"/>
      <c r="R382" s="22"/>
      <c r="S382" s="22"/>
      <c r="T382" s="71"/>
      <c r="U382" s="22"/>
      <c r="V382" s="22"/>
      <c r="W382" s="71"/>
      <c r="X382" s="22"/>
      <c r="Y382" s="22"/>
      <c r="Z382" s="71"/>
      <c r="AA382" s="22"/>
      <c r="AB382" s="22"/>
      <c r="AC382" s="71"/>
      <c r="AD382" s="22"/>
      <c r="AE382" s="22"/>
      <c r="AF382" s="71"/>
      <c r="AG382" s="50"/>
    </row>
    <row r="383" spans="1:33" x14ac:dyDescent="0.2">
      <c r="A383" s="20"/>
      <c r="B383" s="21"/>
      <c r="C383" s="22"/>
      <c r="D383" s="22"/>
      <c r="E383" s="71"/>
      <c r="F383" s="22"/>
      <c r="G383" s="22"/>
      <c r="H383" s="71"/>
      <c r="I383" s="22"/>
      <c r="J383" s="22"/>
      <c r="K383" s="22"/>
      <c r="L383" s="22"/>
      <c r="M383" s="22"/>
      <c r="N383" s="71"/>
      <c r="O383" s="22"/>
      <c r="P383" s="22"/>
      <c r="Q383" s="71"/>
      <c r="R383" s="22"/>
      <c r="S383" s="22"/>
      <c r="T383" s="71"/>
      <c r="U383" s="22"/>
      <c r="V383" s="22"/>
      <c r="W383" s="71"/>
      <c r="X383" s="22"/>
      <c r="Y383" s="22"/>
      <c r="Z383" s="71"/>
      <c r="AA383" s="22"/>
      <c r="AB383" s="22"/>
      <c r="AC383" s="71"/>
      <c r="AD383" s="22"/>
      <c r="AE383" s="22"/>
      <c r="AF383" s="71"/>
      <c r="AG383" s="50"/>
    </row>
    <row r="384" spans="1:33" x14ac:dyDescent="0.2">
      <c r="A384" s="20"/>
      <c r="B384" s="21"/>
      <c r="C384" s="22"/>
      <c r="D384" s="22"/>
      <c r="E384" s="71"/>
      <c r="F384" s="22"/>
      <c r="G384" s="22"/>
      <c r="H384" s="71"/>
      <c r="I384" s="22"/>
      <c r="J384" s="22"/>
      <c r="K384" s="22"/>
      <c r="L384" s="22"/>
      <c r="M384" s="22"/>
      <c r="N384" s="71"/>
      <c r="O384" s="22"/>
      <c r="P384" s="22"/>
      <c r="Q384" s="71"/>
      <c r="R384" s="22"/>
      <c r="S384" s="22"/>
      <c r="T384" s="71"/>
      <c r="U384" s="22"/>
      <c r="V384" s="22"/>
      <c r="W384" s="71"/>
      <c r="X384" s="22"/>
      <c r="Y384" s="22"/>
      <c r="Z384" s="71"/>
      <c r="AA384" s="22"/>
      <c r="AB384" s="22"/>
      <c r="AC384" s="71"/>
      <c r="AD384" s="22"/>
      <c r="AE384" s="22"/>
      <c r="AF384" s="71"/>
      <c r="AG384" s="50"/>
    </row>
    <row r="385" spans="1:33" x14ac:dyDescent="0.2">
      <c r="A385" s="20"/>
      <c r="B385" s="21"/>
      <c r="C385" s="22"/>
      <c r="D385" s="22"/>
      <c r="E385" s="71"/>
      <c r="F385" s="22"/>
      <c r="G385" s="22"/>
      <c r="H385" s="71"/>
      <c r="I385" s="22"/>
      <c r="J385" s="22"/>
      <c r="K385" s="22"/>
      <c r="L385" s="22"/>
      <c r="M385" s="22"/>
      <c r="N385" s="71"/>
      <c r="O385" s="22"/>
      <c r="P385" s="22"/>
      <c r="Q385" s="71"/>
      <c r="R385" s="22"/>
      <c r="S385" s="22"/>
      <c r="T385" s="71"/>
      <c r="U385" s="22"/>
      <c r="V385" s="22"/>
      <c r="W385" s="71"/>
      <c r="X385" s="22"/>
      <c r="Y385" s="22"/>
      <c r="Z385" s="71"/>
      <c r="AA385" s="22"/>
      <c r="AB385" s="22"/>
      <c r="AC385" s="71"/>
      <c r="AD385" s="22"/>
      <c r="AE385" s="22"/>
      <c r="AF385" s="71"/>
      <c r="AG385" s="50"/>
    </row>
    <row r="386" spans="1:33" x14ac:dyDescent="0.2">
      <c r="A386" s="20"/>
      <c r="B386" s="21"/>
      <c r="C386" s="22"/>
      <c r="D386" s="22"/>
      <c r="E386" s="71"/>
      <c r="F386" s="22"/>
      <c r="G386" s="22"/>
      <c r="H386" s="71"/>
      <c r="I386" s="22"/>
      <c r="J386" s="22"/>
      <c r="K386" s="22"/>
      <c r="L386" s="22"/>
      <c r="M386" s="22"/>
      <c r="N386" s="71"/>
      <c r="O386" s="22"/>
      <c r="P386" s="22"/>
      <c r="Q386" s="71"/>
      <c r="R386" s="22"/>
      <c r="S386" s="22"/>
      <c r="T386" s="71"/>
      <c r="U386" s="22"/>
      <c r="V386" s="22"/>
      <c r="W386" s="71"/>
      <c r="X386" s="22"/>
      <c r="Y386" s="22"/>
      <c r="Z386" s="71"/>
      <c r="AA386" s="22"/>
      <c r="AB386" s="22"/>
      <c r="AC386" s="71"/>
      <c r="AD386" s="22"/>
      <c r="AE386" s="22"/>
      <c r="AF386" s="71"/>
      <c r="AG386" s="50"/>
    </row>
    <row r="387" spans="1:33" x14ac:dyDescent="0.2">
      <c r="A387" s="20"/>
      <c r="B387" s="21"/>
      <c r="C387" s="22"/>
      <c r="D387" s="22"/>
      <c r="E387" s="71"/>
      <c r="F387" s="22"/>
      <c r="G387" s="22"/>
      <c r="H387" s="71"/>
      <c r="I387" s="22"/>
      <c r="J387" s="22"/>
      <c r="K387" s="22"/>
      <c r="L387" s="22"/>
      <c r="M387" s="22"/>
      <c r="N387" s="71"/>
      <c r="O387" s="22"/>
      <c r="P387" s="22"/>
      <c r="Q387" s="71"/>
      <c r="R387" s="22"/>
      <c r="S387" s="22"/>
      <c r="T387" s="71"/>
      <c r="U387" s="22"/>
      <c r="V387" s="22"/>
      <c r="W387" s="71"/>
      <c r="X387" s="22"/>
      <c r="Y387" s="22"/>
      <c r="Z387" s="71"/>
      <c r="AA387" s="22"/>
      <c r="AB387" s="22"/>
      <c r="AC387" s="71"/>
      <c r="AD387" s="22"/>
      <c r="AE387" s="22"/>
      <c r="AF387" s="71"/>
      <c r="AG387" s="50"/>
    </row>
    <row r="388" spans="1:33" x14ac:dyDescent="0.2">
      <c r="A388" s="24"/>
      <c r="B388" s="21"/>
      <c r="C388" s="22"/>
      <c r="D388" s="22"/>
      <c r="E388" s="71"/>
      <c r="F388" s="22"/>
      <c r="G388" s="22"/>
      <c r="H388" s="71"/>
      <c r="I388" s="22"/>
      <c r="J388" s="22"/>
      <c r="K388" s="22"/>
      <c r="L388" s="22"/>
      <c r="M388" s="22"/>
      <c r="N388" s="71"/>
      <c r="O388" s="22"/>
      <c r="P388" s="22"/>
      <c r="Q388" s="71"/>
      <c r="R388" s="22"/>
      <c r="S388" s="22"/>
      <c r="T388" s="71"/>
      <c r="U388" s="22"/>
      <c r="V388" s="22"/>
      <c r="W388" s="71"/>
      <c r="X388" s="22"/>
      <c r="Y388" s="22"/>
      <c r="Z388" s="71"/>
      <c r="AA388" s="22"/>
      <c r="AB388" s="22"/>
      <c r="AC388" s="71"/>
      <c r="AD388" s="22"/>
      <c r="AE388" s="22"/>
      <c r="AF388" s="71"/>
      <c r="AG388" s="50"/>
    </row>
    <row r="389" spans="1:33" x14ac:dyDescent="0.2">
      <c r="A389" s="20"/>
      <c r="B389" s="21"/>
      <c r="C389" s="22"/>
      <c r="D389" s="22"/>
      <c r="E389" s="71"/>
      <c r="F389" s="22"/>
      <c r="G389" s="22"/>
      <c r="H389" s="71"/>
      <c r="I389" s="22"/>
      <c r="J389" s="22"/>
      <c r="K389" s="22"/>
      <c r="L389" s="22"/>
      <c r="M389" s="22"/>
      <c r="N389" s="71"/>
      <c r="O389" s="22"/>
      <c r="P389" s="22"/>
      <c r="Q389" s="71"/>
      <c r="R389" s="22"/>
      <c r="S389" s="22"/>
      <c r="T389" s="71"/>
      <c r="U389" s="22"/>
      <c r="V389" s="22"/>
      <c r="W389" s="71"/>
      <c r="X389" s="22"/>
      <c r="Y389" s="22"/>
      <c r="Z389" s="71"/>
      <c r="AA389" s="22"/>
      <c r="AB389" s="22"/>
      <c r="AC389" s="71"/>
      <c r="AD389" s="22"/>
      <c r="AE389" s="22"/>
      <c r="AF389" s="71"/>
      <c r="AG389" s="50"/>
    </row>
    <row r="390" spans="1:33" x14ac:dyDescent="0.2">
      <c r="A390" s="20"/>
      <c r="B390" s="21"/>
      <c r="C390" s="22"/>
      <c r="D390" s="22"/>
      <c r="E390" s="71"/>
      <c r="F390" s="22"/>
      <c r="G390" s="22"/>
      <c r="H390" s="71"/>
      <c r="I390" s="22"/>
      <c r="J390" s="22"/>
      <c r="K390" s="22"/>
      <c r="L390" s="22"/>
      <c r="M390" s="22"/>
      <c r="N390" s="71"/>
      <c r="O390" s="22"/>
      <c r="P390" s="22"/>
      <c r="Q390" s="71"/>
      <c r="R390" s="22"/>
      <c r="S390" s="22"/>
      <c r="T390" s="71"/>
      <c r="U390" s="22"/>
      <c r="V390" s="22"/>
      <c r="W390" s="71"/>
      <c r="X390" s="22"/>
      <c r="Y390" s="22"/>
      <c r="Z390" s="71"/>
      <c r="AA390" s="22"/>
      <c r="AB390" s="22"/>
      <c r="AC390" s="71"/>
      <c r="AD390" s="22"/>
      <c r="AE390" s="22"/>
      <c r="AF390" s="71"/>
      <c r="AG390" s="50"/>
    </row>
    <row r="391" spans="1:33" x14ac:dyDescent="0.2">
      <c r="A391" s="20"/>
      <c r="B391" s="21"/>
      <c r="C391" s="22"/>
      <c r="D391" s="22"/>
      <c r="E391" s="71"/>
      <c r="F391" s="22"/>
      <c r="G391" s="22"/>
      <c r="H391" s="71"/>
      <c r="I391" s="22"/>
      <c r="J391" s="22"/>
      <c r="K391" s="22"/>
      <c r="L391" s="22"/>
      <c r="M391" s="22"/>
      <c r="N391" s="71"/>
      <c r="O391" s="22"/>
      <c r="P391" s="22"/>
      <c r="Q391" s="71"/>
      <c r="R391" s="22"/>
      <c r="S391" s="22"/>
      <c r="T391" s="71"/>
      <c r="U391" s="22"/>
      <c r="V391" s="22"/>
      <c r="W391" s="71"/>
      <c r="X391" s="22"/>
      <c r="Y391" s="22"/>
      <c r="Z391" s="71"/>
      <c r="AA391" s="22"/>
      <c r="AB391" s="22"/>
      <c r="AC391" s="71"/>
      <c r="AD391" s="22"/>
      <c r="AE391" s="22"/>
      <c r="AF391" s="71"/>
      <c r="AG391" s="50"/>
    </row>
    <row r="392" spans="1:33" x14ac:dyDescent="0.2">
      <c r="A392" s="20"/>
      <c r="B392" s="21"/>
      <c r="C392" s="22"/>
      <c r="D392" s="22"/>
      <c r="E392" s="71"/>
      <c r="F392" s="22"/>
      <c r="G392" s="22"/>
      <c r="H392" s="71"/>
      <c r="I392" s="22"/>
      <c r="J392" s="22"/>
      <c r="K392" s="22"/>
      <c r="L392" s="22"/>
      <c r="M392" s="22"/>
      <c r="N392" s="71"/>
      <c r="O392" s="22"/>
      <c r="P392" s="22"/>
      <c r="Q392" s="71"/>
      <c r="R392" s="22"/>
      <c r="S392" s="22"/>
      <c r="T392" s="71"/>
      <c r="U392" s="22"/>
      <c r="V392" s="22"/>
      <c r="W392" s="71"/>
      <c r="X392" s="22"/>
      <c r="Y392" s="22"/>
      <c r="Z392" s="71"/>
      <c r="AA392" s="22"/>
      <c r="AB392" s="22"/>
      <c r="AC392" s="71"/>
      <c r="AD392" s="22"/>
      <c r="AE392" s="22"/>
      <c r="AF392" s="71"/>
      <c r="AG392" s="50"/>
    </row>
    <row r="393" spans="1:33" x14ac:dyDescent="0.2">
      <c r="A393" s="20"/>
      <c r="B393" s="21"/>
      <c r="C393" s="22"/>
      <c r="D393" s="22"/>
      <c r="E393" s="71"/>
      <c r="F393" s="22"/>
      <c r="G393" s="22"/>
      <c r="H393" s="71"/>
      <c r="I393" s="22"/>
      <c r="J393" s="22"/>
      <c r="K393" s="22"/>
      <c r="L393" s="22"/>
      <c r="M393" s="22"/>
      <c r="N393" s="71"/>
      <c r="O393" s="22"/>
      <c r="P393" s="22"/>
      <c r="Q393" s="71"/>
      <c r="R393" s="22"/>
      <c r="S393" s="22"/>
      <c r="T393" s="71"/>
      <c r="U393" s="22"/>
      <c r="V393" s="22"/>
      <c r="W393" s="71"/>
      <c r="X393" s="22"/>
      <c r="Y393" s="22"/>
      <c r="Z393" s="71"/>
      <c r="AA393" s="22"/>
      <c r="AB393" s="22"/>
      <c r="AC393" s="71"/>
      <c r="AD393" s="22"/>
      <c r="AE393" s="22"/>
      <c r="AF393" s="71"/>
      <c r="AG393" s="50"/>
    </row>
    <row r="394" spans="1:33" x14ac:dyDescent="0.2">
      <c r="A394" s="20"/>
      <c r="B394" s="21"/>
      <c r="C394" s="22"/>
      <c r="D394" s="22"/>
      <c r="E394" s="71"/>
      <c r="F394" s="22"/>
      <c r="G394" s="22"/>
      <c r="H394" s="71"/>
      <c r="I394" s="22"/>
      <c r="J394" s="22"/>
      <c r="K394" s="22"/>
      <c r="L394" s="22"/>
      <c r="M394" s="22"/>
      <c r="N394" s="71"/>
      <c r="O394" s="22"/>
      <c r="P394" s="22"/>
      <c r="Q394" s="71"/>
      <c r="R394" s="22"/>
      <c r="S394" s="22"/>
      <c r="T394" s="71"/>
      <c r="U394" s="22"/>
      <c r="V394" s="22"/>
      <c r="W394" s="71"/>
      <c r="X394" s="22"/>
      <c r="Y394" s="22"/>
      <c r="Z394" s="71"/>
      <c r="AA394" s="22"/>
      <c r="AB394" s="22"/>
      <c r="AC394" s="71"/>
      <c r="AD394" s="22"/>
      <c r="AE394" s="22"/>
      <c r="AF394" s="71"/>
      <c r="AG394" s="50"/>
    </row>
    <row r="395" spans="1:33" x14ac:dyDescent="0.2">
      <c r="A395" s="20"/>
      <c r="B395" s="21"/>
      <c r="C395" s="22"/>
      <c r="D395" s="22"/>
      <c r="E395" s="71"/>
      <c r="F395" s="22"/>
      <c r="G395" s="22"/>
      <c r="H395" s="71"/>
      <c r="I395" s="22"/>
      <c r="J395" s="22"/>
      <c r="K395" s="22"/>
      <c r="L395" s="22"/>
      <c r="M395" s="22"/>
      <c r="N395" s="71"/>
      <c r="O395" s="22"/>
      <c r="P395" s="22"/>
      <c r="Q395" s="71"/>
      <c r="R395" s="22"/>
      <c r="S395" s="22"/>
      <c r="T395" s="71"/>
      <c r="U395" s="22"/>
      <c r="V395" s="22"/>
      <c r="W395" s="71"/>
      <c r="X395" s="22"/>
      <c r="Y395" s="22"/>
      <c r="Z395" s="71"/>
      <c r="AA395" s="22"/>
      <c r="AB395" s="22"/>
      <c r="AC395" s="71"/>
      <c r="AD395" s="22"/>
      <c r="AE395" s="22"/>
      <c r="AF395" s="71"/>
      <c r="AG395" s="50"/>
    </row>
    <row r="396" spans="1:33" x14ac:dyDescent="0.2">
      <c r="A396" s="20"/>
      <c r="B396" s="21"/>
      <c r="C396" s="22"/>
      <c r="D396" s="22"/>
      <c r="E396" s="71"/>
      <c r="F396" s="22"/>
      <c r="G396" s="22"/>
      <c r="H396" s="71"/>
      <c r="I396" s="22"/>
      <c r="J396" s="22"/>
      <c r="K396" s="22"/>
      <c r="L396" s="22"/>
      <c r="M396" s="22"/>
      <c r="N396" s="71"/>
      <c r="O396" s="22"/>
      <c r="P396" s="22"/>
      <c r="Q396" s="71"/>
      <c r="R396" s="22"/>
      <c r="S396" s="22"/>
      <c r="T396" s="71"/>
      <c r="U396" s="22"/>
      <c r="V396" s="22"/>
      <c r="W396" s="71"/>
      <c r="X396" s="22"/>
      <c r="Y396" s="22"/>
      <c r="Z396" s="71"/>
      <c r="AA396" s="22"/>
      <c r="AB396" s="22"/>
      <c r="AC396" s="71"/>
      <c r="AD396" s="22"/>
      <c r="AE396" s="22"/>
      <c r="AF396" s="71"/>
      <c r="AG396" s="50"/>
    </row>
    <row r="397" spans="1:33" x14ac:dyDescent="0.2">
      <c r="A397" s="20"/>
      <c r="B397" s="21"/>
      <c r="C397" s="22"/>
      <c r="D397" s="22"/>
      <c r="E397" s="71"/>
      <c r="F397" s="22"/>
      <c r="G397" s="22"/>
      <c r="H397" s="71"/>
      <c r="I397" s="22"/>
      <c r="J397" s="22"/>
      <c r="K397" s="22"/>
      <c r="L397" s="22"/>
      <c r="M397" s="22"/>
      <c r="N397" s="71"/>
      <c r="O397" s="22"/>
      <c r="P397" s="22"/>
      <c r="Q397" s="71"/>
      <c r="R397" s="22"/>
      <c r="S397" s="22"/>
      <c r="T397" s="71"/>
      <c r="U397" s="22"/>
      <c r="V397" s="22"/>
      <c r="W397" s="71"/>
      <c r="X397" s="22"/>
      <c r="Y397" s="22"/>
      <c r="Z397" s="71"/>
      <c r="AA397" s="22"/>
      <c r="AB397" s="22"/>
      <c r="AC397" s="71"/>
      <c r="AD397" s="22"/>
      <c r="AE397" s="22"/>
      <c r="AF397" s="71"/>
      <c r="AG397" s="50"/>
    </row>
    <row r="398" spans="1:33" x14ac:dyDescent="0.2">
      <c r="A398" s="20"/>
      <c r="B398" s="21"/>
      <c r="C398" s="22"/>
      <c r="D398" s="22"/>
      <c r="E398" s="71"/>
      <c r="F398" s="22"/>
      <c r="G398" s="22"/>
      <c r="H398" s="71"/>
      <c r="I398" s="22"/>
      <c r="J398" s="22"/>
      <c r="K398" s="22"/>
      <c r="L398" s="22"/>
      <c r="M398" s="22"/>
      <c r="N398" s="71"/>
      <c r="O398" s="22"/>
      <c r="P398" s="22"/>
      <c r="Q398" s="71"/>
      <c r="R398" s="22"/>
      <c r="S398" s="22"/>
      <c r="T398" s="71"/>
      <c r="U398" s="22"/>
      <c r="V398" s="22"/>
      <c r="W398" s="71"/>
      <c r="X398" s="22"/>
      <c r="Y398" s="22"/>
      <c r="Z398" s="71"/>
      <c r="AA398" s="22"/>
      <c r="AB398" s="22"/>
      <c r="AC398" s="71"/>
      <c r="AD398" s="22"/>
      <c r="AE398" s="22"/>
      <c r="AF398" s="71"/>
      <c r="AG398" s="50"/>
    </row>
    <row r="399" spans="1:33" x14ac:dyDescent="0.2">
      <c r="A399" s="20"/>
      <c r="B399" s="21"/>
      <c r="C399" s="22"/>
      <c r="D399" s="22"/>
      <c r="E399" s="71"/>
      <c r="F399" s="22"/>
      <c r="G399" s="22"/>
      <c r="H399" s="71"/>
      <c r="I399" s="22"/>
      <c r="J399" s="22"/>
      <c r="K399" s="22"/>
      <c r="L399" s="22"/>
      <c r="M399" s="22"/>
      <c r="N399" s="71"/>
      <c r="O399" s="22"/>
      <c r="P399" s="22"/>
      <c r="Q399" s="71"/>
      <c r="R399" s="22"/>
      <c r="S399" s="22"/>
      <c r="T399" s="71"/>
      <c r="U399" s="22"/>
      <c r="V399" s="22"/>
      <c r="W399" s="71"/>
      <c r="X399" s="22"/>
      <c r="Y399" s="22"/>
      <c r="Z399" s="71"/>
      <c r="AA399" s="22"/>
      <c r="AB399" s="22"/>
      <c r="AC399" s="71"/>
      <c r="AD399" s="22"/>
      <c r="AE399" s="22"/>
      <c r="AF399" s="71"/>
      <c r="AG399" s="50"/>
    </row>
    <row r="400" spans="1:33" x14ac:dyDescent="0.2">
      <c r="A400" s="24"/>
      <c r="B400" s="21"/>
      <c r="C400" s="22"/>
      <c r="D400" s="22"/>
      <c r="E400" s="71"/>
      <c r="F400" s="22"/>
      <c r="G400" s="22"/>
      <c r="H400" s="71"/>
      <c r="I400" s="22"/>
      <c r="J400" s="22"/>
      <c r="K400" s="22"/>
      <c r="L400" s="22"/>
      <c r="M400" s="22"/>
      <c r="N400" s="71"/>
      <c r="O400" s="22"/>
      <c r="P400" s="22"/>
      <c r="Q400" s="71"/>
      <c r="R400" s="22"/>
      <c r="S400" s="22"/>
      <c r="T400" s="71"/>
      <c r="U400" s="22"/>
      <c r="V400" s="22"/>
      <c r="W400" s="71"/>
      <c r="X400" s="22"/>
      <c r="Y400" s="22"/>
      <c r="Z400" s="71"/>
      <c r="AA400" s="22"/>
      <c r="AB400" s="22"/>
      <c r="AC400" s="71"/>
      <c r="AD400" s="22"/>
      <c r="AE400" s="22"/>
      <c r="AF400" s="71"/>
      <c r="AG400" s="50"/>
    </row>
    <row r="401" spans="1:33" x14ac:dyDescent="0.2">
      <c r="A401" s="20"/>
      <c r="B401" s="21"/>
      <c r="C401" s="22"/>
      <c r="D401" s="22"/>
      <c r="E401" s="71"/>
      <c r="F401" s="22"/>
      <c r="G401" s="22"/>
      <c r="H401" s="71"/>
      <c r="I401" s="22"/>
      <c r="J401" s="22"/>
      <c r="K401" s="22"/>
      <c r="L401" s="22"/>
      <c r="M401" s="22"/>
      <c r="N401" s="71"/>
      <c r="O401" s="22"/>
      <c r="P401" s="22"/>
      <c r="Q401" s="71"/>
      <c r="R401" s="22"/>
      <c r="S401" s="22"/>
      <c r="T401" s="71"/>
      <c r="U401" s="22"/>
      <c r="V401" s="22"/>
      <c r="W401" s="71"/>
      <c r="X401" s="22"/>
      <c r="Y401" s="22"/>
      <c r="Z401" s="71"/>
      <c r="AA401" s="22"/>
      <c r="AB401" s="22"/>
      <c r="AC401" s="71"/>
      <c r="AD401" s="22"/>
      <c r="AE401" s="22"/>
      <c r="AF401" s="71"/>
      <c r="AG401" s="50"/>
    </row>
    <row r="402" spans="1:33" x14ac:dyDescent="0.2">
      <c r="A402" s="20"/>
      <c r="B402" s="21"/>
      <c r="C402" s="22"/>
      <c r="D402" s="22"/>
      <c r="E402" s="71"/>
      <c r="F402" s="22"/>
      <c r="G402" s="22"/>
      <c r="H402" s="71"/>
      <c r="I402" s="22"/>
      <c r="J402" s="22"/>
      <c r="K402" s="22"/>
      <c r="L402" s="22"/>
      <c r="M402" s="22"/>
      <c r="N402" s="71"/>
      <c r="O402" s="22"/>
      <c r="P402" s="22"/>
      <c r="Q402" s="71"/>
      <c r="R402" s="22"/>
      <c r="S402" s="22"/>
      <c r="T402" s="71"/>
      <c r="U402" s="22"/>
      <c r="V402" s="22"/>
      <c r="W402" s="71"/>
      <c r="X402" s="22"/>
      <c r="Y402" s="22"/>
      <c r="Z402" s="71"/>
      <c r="AA402" s="22"/>
      <c r="AB402" s="22"/>
      <c r="AC402" s="71"/>
      <c r="AD402" s="22"/>
      <c r="AE402" s="22"/>
      <c r="AF402" s="71"/>
      <c r="AG402" s="50"/>
    </row>
    <row r="403" spans="1:33" x14ac:dyDescent="0.2">
      <c r="A403" s="20"/>
      <c r="B403" s="21"/>
      <c r="C403" s="22"/>
      <c r="D403" s="22"/>
      <c r="E403" s="71"/>
      <c r="F403" s="22"/>
      <c r="G403" s="22"/>
      <c r="H403" s="71"/>
      <c r="I403" s="22"/>
      <c r="J403" s="22"/>
      <c r="K403" s="22"/>
      <c r="L403" s="22"/>
      <c r="M403" s="22"/>
      <c r="N403" s="71"/>
      <c r="O403" s="22"/>
      <c r="P403" s="22"/>
      <c r="Q403" s="71"/>
      <c r="R403" s="22"/>
      <c r="S403" s="22"/>
      <c r="T403" s="71"/>
      <c r="U403" s="22"/>
      <c r="V403" s="22"/>
      <c r="W403" s="71"/>
      <c r="X403" s="22"/>
      <c r="Y403" s="22"/>
      <c r="Z403" s="71"/>
      <c r="AA403" s="22"/>
      <c r="AB403" s="22"/>
      <c r="AC403" s="71"/>
      <c r="AD403" s="22"/>
      <c r="AE403" s="22"/>
      <c r="AF403" s="71"/>
      <c r="AG403" s="50"/>
    </row>
    <row r="404" spans="1:33" x14ac:dyDescent="0.2">
      <c r="A404" s="20"/>
      <c r="B404" s="21"/>
      <c r="C404" s="22"/>
      <c r="D404" s="22"/>
      <c r="E404" s="71"/>
      <c r="F404" s="22"/>
      <c r="G404" s="22"/>
      <c r="H404" s="71"/>
      <c r="I404" s="22"/>
      <c r="J404" s="22"/>
      <c r="K404" s="22"/>
      <c r="L404" s="22"/>
      <c r="M404" s="22"/>
      <c r="N404" s="71"/>
      <c r="O404" s="22"/>
      <c r="P404" s="22"/>
      <c r="Q404" s="71"/>
      <c r="R404" s="22"/>
      <c r="S404" s="22"/>
      <c r="T404" s="71"/>
      <c r="U404" s="22"/>
      <c r="V404" s="22"/>
      <c r="W404" s="71"/>
      <c r="X404" s="22"/>
      <c r="Y404" s="22"/>
      <c r="Z404" s="71"/>
      <c r="AA404" s="22"/>
      <c r="AB404" s="22"/>
      <c r="AC404" s="71"/>
      <c r="AD404" s="22"/>
      <c r="AE404" s="22"/>
      <c r="AF404" s="71"/>
      <c r="AG404" s="50"/>
    </row>
    <row r="405" spans="1:33" x14ac:dyDescent="0.2">
      <c r="A405" s="20"/>
      <c r="B405" s="21"/>
      <c r="C405" s="22"/>
      <c r="D405" s="22"/>
      <c r="E405" s="71"/>
      <c r="F405" s="22"/>
      <c r="G405" s="22"/>
      <c r="H405" s="71"/>
      <c r="I405" s="22"/>
      <c r="J405" s="22"/>
      <c r="K405" s="22"/>
      <c r="L405" s="22"/>
      <c r="M405" s="22"/>
      <c r="N405" s="71"/>
      <c r="O405" s="22"/>
      <c r="P405" s="22"/>
      <c r="Q405" s="71"/>
      <c r="R405" s="22"/>
      <c r="S405" s="22"/>
      <c r="T405" s="71"/>
      <c r="U405" s="22"/>
      <c r="V405" s="22"/>
      <c r="W405" s="71"/>
      <c r="X405" s="22"/>
      <c r="Y405" s="22"/>
      <c r="Z405" s="71"/>
      <c r="AA405" s="22"/>
      <c r="AB405" s="22"/>
      <c r="AC405" s="71"/>
      <c r="AD405" s="22"/>
      <c r="AE405" s="22"/>
      <c r="AF405" s="71"/>
      <c r="AG405" s="50"/>
    </row>
    <row r="406" spans="1:33" x14ac:dyDescent="0.2">
      <c r="A406" s="20"/>
      <c r="B406" s="21"/>
      <c r="C406" s="22"/>
      <c r="D406" s="22"/>
      <c r="E406" s="71"/>
      <c r="F406" s="22"/>
      <c r="G406" s="22"/>
      <c r="H406" s="71"/>
      <c r="I406" s="22"/>
      <c r="J406" s="22"/>
      <c r="K406" s="22"/>
      <c r="L406" s="22"/>
      <c r="M406" s="22"/>
      <c r="N406" s="71"/>
      <c r="O406" s="22"/>
      <c r="P406" s="22"/>
      <c r="Q406" s="71"/>
      <c r="R406" s="22"/>
      <c r="S406" s="22"/>
      <c r="T406" s="71"/>
      <c r="U406" s="22"/>
      <c r="V406" s="22"/>
      <c r="W406" s="71"/>
      <c r="X406" s="22"/>
      <c r="Y406" s="22"/>
      <c r="Z406" s="71"/>
      <c r="AA406" s="22"/>
      <c r="AB406" s="22"/>
      <c r="AC406" s="71"/>
      <c r="AD406" s="22"/>
      <c r="AE406" s="22"/>
      <c r="AF406" s="71"/>
      <c r="AG406" s="50"/>
    </row>
    <row r="407" spans="1:33" x14ac:dyDescent="0.2">
      <c r="A407" s="20"/>
      <c r="B407" s="21"/>
      <c r="C407" s="22"/>
      <c r="D407" s="22"/>
      <c r="E407" s="71"/>
      <c r="F407" s="22"/>
      <c r="G407" s="22"/>
      <c r="H407" s="71"/>
      <c r="I407" s="22"/>
      <c r="J407" s="22"/>
      <c r="K407" s="22"/>
      <c r="L407" s="22"/>
      <c r="M407" s="22"/>
      <c r="N407" s="71"/>
      <c r="O407" s="22"/>
      <c r="P407" s="22"/>
      <c r="Q407" s="71"/>
      <c r="R407" s="22"/>
      <c r="S407" s="22"/>
      <c r="T407" s="71"/>
      <c r="U407" s="22"/>
      <c r="V407" s="22"/>
      <c r="W407" s="71"/>
      <c r="X407" s="22"/>
      <c r="Y407" s="22"/>
      <c r="Z407" s="71"/>
      <c r="AA407" s="22"/>
      <c r="AB407" s="22"/>
      <c r="AC407" s="71"/>
      <c r="AD407" s="22"/>
      <c r="AE407" s="22"/>
      <c r="AF407" s="71"/>
      <c r="AG407" s="50"/>
    </row>
    <row r="408" spans="1:33" x14ac:dyDescent="0.2">
      <c r="A408" s="20"/>
      <c r="B408" s="21"/>
      <c r="C408" s="22"/>
      <c r="D408" s="22"/>
      <c r="E408" s="71"/>
      <c r="F408" s="22"/>
      <c r="G408" s="22"/>
      <c r="H408" s="71"/>
      <c r="I408" s="22"/>
      <c r="J408" s="22"/>
      <c r="K408" s="22"/>
      <c r="L408" s="22"/>
      <c r="M408" s="22"/>
      <c r="N408" s="71"/>
      <c r="O408" s="22"/>
      <c r="P408" s="22"/>
      <c r="Q408" s="71"/>
      <c r="R408" s="22"/>
      <c r="S408" s="22"/>
      <c r="T408" s="71"/>
      <c r="U408" s="22"/>
      <c r="V408" s="22"/>
      <c r="W408" s="71"/>
      <c r="X408" s="22"/>
      <c r="Y408" s="22"/>
      <c r="Z408" s="71"/>
      <c r="AA408" s="22"/>
      <c r="AB408" s="22"/>
      <c r="AC408" s="71"/>
      <c r="AD408" s="22"/>
      <c r="AE408" s="22"/>
      <c r="AF408" s="71"/>
      <c r="AG408" s="50"/>
    </row>
    <row r="409" spans="1:33" x14ac:dyDescent="0.2">
      <c r="A409" s="20"/>
      <c r="B409" s="21"/>
      <c r="C409" s="22"/>
      <c r="D409" s="22"/>
      <c r="E409" s="71"/>
      <c r="F409" s="22"/>
      <c r="G409" s="22"/>
      <c r="H409" s="71"/>
      <c r="I409" s="22"/>
      <c r="J409" s="22"/>
      <c r="K409" s="22"/>
      <c r="L409" s="22"/>
      <c r="M409" s="22"/>
      <c r="N409" s="71"/>
      <c r="O409" s="22"/>
      <c r="P409" s="22"/>
      <c r="Q409" s="71"/>
      <c r="R409" s="22"/>
      <c r="S409" s="22"/>
      <c r="T409" s="71"/>
      <c r="U409" s="22"/>
      <c r="V409" s="22"/>
      <c r="W409" s="71"/>
      <c r="X409" s="22"/>
      <c r="Y409" s="22"/>
      <c r="Z409" s="71"/>
      <c r="AA409" s="22"/>
      <c r="AB409" s="22"/>
      <c r="AC409" s="71"/>
      <c r="AD409" s="22"/>
      <c r="AE409" s="22"/>
      <c r="AF409" s="71"/>
      <c r="AG409" s="50"/>
    </row>
    <row r="410" spans="1:33" x14ac:dyDescent="0.2">
      <c r="A410" s="24"/>
      <c r="B410" s="21"/>
      <c r="C410" s="22"/>
      <c r="D410" s="22"/>
      <c r="E410" s="71"/>
      <c r="F410" s="22"/>
      <c r="G410" s="22"/>
      <c r="H410" s="71"/>
      <c r="I410" s="22"/>
      <c r="J410" s="22"/>
      <c r="K410" s="22"/>
      <c r="L410" s="22"/>
      <c r="M410" s="22"/>
      <c r="N410" s="71"/>
      <c r="O410" s="22"/>
      <c r="P410" s="22"/>
      <c r="Q410" s="71"/>
      <c r="R410" s="22"/>
      <c r="S410" s="22"/>
      <c r="T410" s="71"/>
      <c r="U410" s="22"/>
      <c r="V410" s="22"/>
      <c r="W410" s="71"/>
      <c r="X410" s="22"/>
      <c r="Y410" s="22"/>
      <c r="Z410" s="71"/>
      <c r="AA410" s="22"/>
      <c r="AB410" s="22"/>
      <c r="AC410" s="71"/>
      <c r="AD410" s="22"/>
      <c r="AE410" s="22"/>
      <c r="AF410" s="71"/>
      <c r="AG410" s="50"/>
    </row>
    <row r="411" spans="1:33" x14ac:dyDescent="0.2">
      <c r="A411" s="20"/>
      <c r="B411" s="21"/>
      <c r="C411" s="22"/>
      <c r="D411" s="22"/>
      <c r="E411" s="71"/>
      <c r="F411" s="22"/>
      <c r="G411" s="22"/>
      <c r="H411" s="71"/>
      <c r="I411" s="22"/>
      <c r="J411" s="22"/>
      <c r="K411" s="22"/>
      <c r="L411" s="22"/>
      <c r="M411" s="22"/>
      <c r="N411" s="71"/>
      <c r="O411" s="22"/>
      <c r="P411" s="22"/>
      <c r="Q411" s="71"/>
      <c r="R411" s="22"/>
      <c r="S411" s="22"/>
      <c r="T411" s="71"/>
      <c r="U411" s="22"/>
      <c r="V411" s="22"/>
      <c r="W411" s="71"/>
      <c r="X411" s="22"/>
      <c r="Y411" s="22"/>
      <c r="Z411" s="71"/>
      <c r="AA411" s="22"/>
      <c r="AB411" s="22"/>
      <c r="AC411" s="71"/>
      <c r="AD411" s="22"/>
      <c r="AE411" s="22"/>
      <c r="AF411" s="71"/>
      <c r="AG411" s="50"/>
    </row>
    <row r="412" spans="1:33" x14ac:dyDescent="0.2">
      <c r="A412" s="20"/>
      <c r="B412" s="21"/>
      <c r="C412" s="22"/>
      <c r="D412" s="22"/>
      <c r="E412" s="71"/>
      <c r="F412" s="22"/>
      <c r="G412" s="22"/>
      <c r="H412" s="71"/>
      <c r="I412" s="22"/>
      <c r="J412" s="22"/>
      <c r="K412" s="22"/>
      <c r="L412" s="22"/>
      <c r="M412" s="22"/>
      <c r="N412" s="71"/>
      <c r="O412" s="22"/>
      <c r="P412" s="22"/>
      <c r="Q412" s="71"/>
      <c r="R412" s="22"/>
      <c r="S412" s="22"/>
      <c r="T412" s="71"/>
      <c r="U412" s="22"/>
      <c r="V412" s="22"/>
      <c r="W412" s="71"/>
      <c r="X412" s="22"/>
      <c r="Y412" s="22"/>
      <c r="Z412" s="71"/>
      <c r="AA412" s="22"/>
      <c r="AB412" s="22"/>
      <c r="AC412" s="71"/>
      <c r="AD412" s="22"/>
      <c r="AE412" s="22"/>
      <c r="AF412" s="71"/>
      <c r="AG412" s="50"/>
    </row>
    <row r="413" spans="1:33" x14ac:dyDescent="0.2">
      <c r="A413" s="20"/>
      <c r="B413" s="21"/>
      <c r="C413" s="22"/>
      <c r="D413" s="22"/>
      <c r="E413" s="71"/>
      <c r="F413" s="22"/>
      <c r="G413" s="22"/>
      <c r="H413" s="71"/>
      <c r="I413" s="22"/>
      <c r="J413" s="22"/>
      <c r="K413" s="22"/>
      <c r="L413" s="22"/>
      <c r="M413" s="22"/>
      <c r="N413" s="71"/>
      <c r="O413" s="22"/>
      <c r="P413" s="22"/>
      <c r="Q413" s="71"/>
      <c r="R413" s="22"/>
      <c r="S413" s="22"/>
      <c r="T413" s="71"/>
      <c r="U413" s="22"/>
      <c r="V413" s="22"/>
      <c r="W413" s="71"/>
      <c r="X413" s="22"/>
      <c r="Y413" s="22"/>
      <c r="Z413" s="71"/>
      <c r="AA413" s="22"/>
      <c r="AB413" s="22"/>
      <c r="AC413" s="71"/>
      <c r="AD413" s="22"/>
      <c r="AE413" s="22"/>
      <c r="AF413" s="71"/>
      <c r="AG413" s="50"/>
    </row>
    <row r="414" spans="1:33" x14ac:dyDescent="0.2">
      <c r="A414" s="20"/>
      <c r="B414" s="21"/>
      <c r="C414" s="22"/>
      <c r="D414" s="22"/>
      <c r="E414" s="71"/>
      <c r="F414" s="22"/>
      <c r="G414" s="22"/>
      <c r="H414" s="71"/>
      <c r="I414" s="22"/>
      <c r="J414" s="22"/>
      <c r="K414" s="22"/>
      <c r="L414" s="22"/>
      <c r="M414" s="22"/>
      <c r="N414" s="71"/>
      <c r="O414" s="22"/>
      <c r="P414" s="22"/>
      <c r="Q414" s="71"/>
      <c r="R414" s="22"/>
      <c r="S414" s="22"/>
      <c r="T414" s="71"/>
      <c r="U414" s="22"/>
      <c r="V414" s="22"/>
      <c r="W414" s="71"/>
      <c r="X414" s="22"/>
      <c r="Y414" s="22"/>
      <c r="Z414" s="71"/>
      <c r="AA414" s="22"/>
      <c r="AB414" s="22"/>
      <c r="AC414" s="71"/>
      <c r="AD414" s="22"/>
      <c r="AE414" s="22"/>
      <c r="AF414" s="71"/>
      <c r="AG414" s="50"/>
    </row>
    <row r="415" spans="1:33" x14ac:dyDescent="0.2">
      <c r="A415" s="20"/>
      <c r="B415" s="21"/>
      <c r="C415" s="22"/>
      <c r="D415" s="22"/>
      <c r="E415" s="71"/>
      <c r="F415" s="22"/>
      <c r="G415" s="22"/>
      <c r="H415" s="71"/>
      <c r="I415" s="22"/>
      <c r="J415" s="22"/>
      <c r="K415" s="22"/>
      <c r="L415" s="22"/>
      <c r="M415" s="22"/>
      <c r="N415" s="71"/>
      <c r="O415" s="22"/>
      <c r="P415" s="22"/>
      <c r="Q415" s="71"/>
      <c r="R415" s="22"/>
      <c r="S415" s="22"/>
      <c r="T415" s="71"/>
      <c r="U415" s="22"/>
      <c r="V415" s="22"/>
      <c r="W415" s="71"/>
      <c r="X415" s="22"/>
      <c r="Y415" s="22"/>
      <c r="Z415" s="71"/>
      <c r="AA415" s="22"/>
      <c r="AB415" s="22"/>
      <c r="AC415" s="71"/>
      <c r="AD415" s="22"/>
      <c r="AE415" s="22"/>
      <c r="AF415" s="71"/>
      <c r="AG415" s="50"/>
    </row>
    <row r="416" spans="1:33" x14ac:dyDescent="0.2">
      <c r="A416" s="20"/>
      <c r="B416" s="21"/>
      <c r="C416" s="22"/>
      <c r="D416" s="22"/>
      <c r="E416" s="71"/>
      <c r="F416" s="22"/>
      <c r="G416" s="22"/>
      <c r="H416" s="71"/>
      <c r="I416" s="22"/>
      <c r="J416" s="22"/>
      <c r="K416" s="22"/>
      <c r="L416" s="22"/>
      <c r="M416" s="22"/>
      <c r="N416" s="71"/>
      <c r="O416" s="22"/>
      <c r="P416" s="22"/>
      <c r="Q416" s="71"/>
      <c r="R416" s="22"/>
      <c r="S416" s="22"/>
      <c r="T416" s="71"/>
      <c r="U416" s="22"/>
      <c r="V416" s="22"/>
      <c r="W416" s="71"/>
      <c r="X416" s="22"/>
      <c r="Y416" s="22"/>
      <c r="Z416" s="71"/>
      <c r="AA416" s="22"/>
      <c r="AB416" s="22"/>
      <c r="AC416" s="71"/>
      <c r="AD416" s="22"/>
      <c r="AE416" s="22"/>
      <c r="AF416" s="71"/>
      <c r="AG416" s="50"/>
    </row>
    <row r="417" spans="1:33" x14ac:dyDescent="0.2">
      <c r="A417" s="20"/>
      <c r="B417" s="21"/>
      <c r="C417" s="22"/>
      <c r="D417" s="22"/>
      <c r="E417" s="71"/>
      <c r="F417" s="22"/>
      <c r="G417" s="22"/>
      <c r="H417" s="71"/>
      <c r="I417" s="22"/>
      <c r="J417" s="22"/>
      <c r="K417" s="22"/>
      <c r="L417" s="22"/>
      <c r="M417" s="22"/>
      <c r="N417" s="71"/>
      <c r="O417" s="22"/>
      <c r="P417" s="22"/>
      <c r="Q417" s="71"/>
      <c r="R417" s="22"/>
      <c r="S417" s="22"/>
      <c r="T417" s="71"/>
      <c r="U417" s="22"/>
      <c r="V417" s="22"/>
      <c r="W417" s="71"/>
      <c r="X417" s="22"/>
      <c r="Y417" s="22"/>
      <c r="Z417" s="71"/>
      <c r="AA417" s="22"/>
      <c r="AB417" s="22"/>
      <c r="AC417" s="71"/>
      <c r="AD417" s="22"/>
      <c r="AE417" s="22"/>
      <c r="AF417" s="71"/>
      <c r="AG417" s="50"/>
    </row>
    <row r="418" spans="1:33" x14ac:dyDescent="0.2">
      <c r="A418" s="20"/>
      <c r="B418" s="21"/>
      <c r="C418" s="22"/>
      <c r="D418" s="22"/>
      <c r="E418" s="71"/>
      <c r="F418" s="22"/>
      <c r="G418" s="22"/>
      <c r="H418" s="71"/>
      <c r="I418" s="22"/>
      <c r="J418" s="22"/>
      <c r="K418" s="22"/>
      <c r="L418" s="22"/>
      <c r="M418" s="22"/>
      <c r="N418" s="71"/>
      <c r="O418" s="22"/>
      <c r="P418" s="22"/>
      <c r="Q418" s="71"/>
      <c r="R418" s="22"/>
      <c r="S418" s="22"/>
      <c r="T418" s="71"/>
      <c r="U418" s="22"/>
      <c r="V418" s="22"/>
      <c r="W418" s="71"/>
      <c r="X418" s="22"/>
      <c r="Y418" s="22"/>
      <c r="Z418" s="71"/>
      <c r="AA418" s="22"/>
      <c r="AB418" s="22"/>
      <c r="AC418" s="71"/>
      <c r="AD418" s="22"/>
      <c r="AE418" s="22"/>
      <c r="AF418" s="71"/>
      <c r="AG418" s="50"/>
    </row>
    <row r="419" spans="1:33" x14ac:dyDescent="0.2">
      <c r="A419" s="20"/>
      <c r="B419" s="21"/>
      <c r="C419" s="22"/>
      <c r="D419" s="22"/>
      <c r="E419" s="71"/>
      <c r="F419" s="22"/>
      <c r="G419" s="22"/>
      <c r="H419" s="71"/>
      <c r="I419" s="22"/>
      <c r="J419" s="22"/>
      <c r="K419" s="22"/>
      <c r="L419" s="22"/>
      <c r="M419" s="22"/>
      <c r="N419" s="71"/>
      <c r="O419" s="22"/>
      <c r="P419" s="22"/>
      <c r="Q419" s="71"/>
      <c r="R419" s="22"/>
      <c r="S419" s="22"/>
      <c r="T419" s="71"/>
      <c r="U419" s="22"/>
      <c r="V419" s="22"/>
      <c r="W419" s="71"/>
      <c r="X419" s="22"/>
      <c r="Y419" s="22"/>
      <c r="Z419" s="71"/>
      <c r="AA419" s="22"/>
      <c r="AB419" s="22"/>
      <c r="AC419" s="71"/>
      <c r="AD419" s="22"/>
      <c r="AE419" s="22"/>
      <c r="AF419" s="71"/>
      <c r="AG419" s="50"/>
    </row>
    <row r="420" spans="1:33" x14ac:dyDescent="0.2">
      <c r="A420" s="42"/>
      <c r="B420" s="21"/>
      <c r="C420" s="22"/>
      <c r="D420" s="22"/>
      <c r="E420" s="71"/>
      <c r="F420" s="22"/>
      <c r="G420" s="22"/>
      <c r="H420" s="71"/>
      <c r="I420" s="22"/>
      <c r="J420" s="22"/>
      <c r="K420" s="22"/>
      <c r="L420" s="22"/>
      <c r="M420" s="22"/>
      <c r="N420" s="71"/>
      <c r="O420" s="22"/>
      <c r="P420" s="22"/>
      <c r="Q420" s="71"/>
      <c r="R420" s="22"/>
      <c r="S420" s="22"/>
      <c r="T420" s="71"/>
      <c r="U420" s="22"/>
      <c r="V420" s="22"/>
      <c r="W420" s="71"/>
      <c r="X420" s="22"/>
      <c r="Y420" s="22"/>
      <c r="Z420" s="71"/>
      <c r="AA420" s="22"/>
      <c r="AB420" s="22"/>
      <c r="AC420" s="71"/>
      <c r="AD420" s="22"/>
      <c r="AE420" s="22"/>
      <c r="AF420" s="71"/>
      <c r="AG420" s="50"/>
    </row>
    <row r="421" spans="1:33" x14ac:dyDescent="0.2">
      <c r="A421" s="20"/>
      <c r="B421" s="21"/>
      <c r="C421" s="22"/>
      <c r="D421" s="22"/>
      <c r="E421" s="71"/>
      <c r="F421" s="22"/>
      <c r="G421" s="22"/>
      <c r="H421" s="71"/>
      <c r="I421" s="22"/>
      <c r="J421" s="22"/>
      <c r="K421" s="22"/>
      <c r="L421" s="22"/>
      <c r="M421" s="22"/>
      <c r="N421" s="71"/>
      <c r="O421" s="22"/>
      <c r="P421" s="22"/>
      <c r="Q421" s="71"/>
      <c r="R421" s="22"/>
      <c r="S421" s="22"/>
      <c r="T421" s="71"/>
      <c r="U421" s="22"/>
      <c r="V421" s="22"/>
      <c r="W421" s="71"/>
      <c r="X421" s="22"/>
      <c r="Y421" s="22"/>
      <c r="Z421" s="71"/>
      <c r="AA421" s="22"/>
      <c r="AB421" s="22"/>
      <c r="AC421" s="71"/>
      <c r="AD421" s="22"/>
      <c r="AE421" s="22"/>
      <c r="AF421" s="71"/>
      <c r="AG421" s="50"/>
    </row>
    <row r="422" spans="1:33" x14ac:dyDescent="0.2">
      <c r="A422" s="20"/>
      <c r="B422" s="21"/>
      <c r="C422" s="22"/>
      <c r="D422" s="22"/>
      <c r="E422" s="71"/>
      <c r="F422" s="22"/>
      <c r="G422" s="22"/>
      <c r="H422" s="71"/>
      <c r="I422" s="22"/>
      <c r="J422" s="22"/>
      <c r="K422" s="22"/>
      <c r="L422" s="22"/>
      <c r="M422" s="22"/>
      <c r="N422" s="71"/>
      <c r="O422" s="22"/>
      <c r="P422" s="22"/>
      <c r="Q422" s="71"/>
      <c r="R422" s="22"/>
      <c r="S422" s="22"/>
      <c r="T422" s="71"/>
      <c r="U422" s="22"/>
      <c r="V422" s="22"/>
      <c r="W422" s="71"/>
      <c r="X422" s="22"/>
      <c r="Y422" s="22"/>
      <c r="Z422" s="71"/>
      <c r="AA422" s="22"/>
      <c r="AB422" s="22"/>
      <c r="AC422" s="71"/>
      <c r="AD422" s="22"/>
      <c r="AE422" s="22"/>
      <c r="AF422" s="71"/>
      <c r="AG422" s="50"/>
    </row>
    <row r="423" spans="1:33" x14ac:dyDescent="0.2">
      <c r="A423" s="24"/>
      <c r="B423" s="21"/>
      <c r="C423" s="22"/>
      <c r="D423" s="22"/>
      <c r="E423" s="71"/>
      <c r="F423" s="22"/>
      <c r="G423" s="22"/>
      <c r="H423" s="71"/>
      <c r="I423" s="22"/>
      <c r="J423" s="22"/>
      <c r="K423" s="22"/>
      <c r="L423" s="22"/>
      <c r="M423" s="22"/>
      <c r="N423" s="71"/>
      <c r="O423" s="22"/>
      <c r="P423" s="22"/>
      <c r="Q423" s="71"/>
      <c r="R423" s="22"/>
      <c r="S423" s="22"/>
      <c r="T423" s="71"/>
      <c r="U423" s="22"/>
      <c r="V423" s="22"/>
      <c r="W423" s="71"/>
      <c r="X423" s="22"/>
      <c r="Y423" s="22"/>
      <c r="Z423" s="71"/>
      <c r="AA423" s="22"/>
      <c r="AB423" s="22"/>
      <c r="AC423" s="71"/>
      <c r="AD423" s="22"/>
      <c r="AE423" s="22"/>
      <c r="AF423" s="71"/>
      <c r="AG423" s="50"/>
    </row>
    <row r="424" spans="1:33" x14ac:dyDescent="0.2">
      <c r="A424" s="20"/>
      <c r="B424" s="21"/>
      <c r="C424" s="22"/>
      <c r="D424" s="22"/>
      <c r="E424" s="71"/>
      <c r="F424" s="22"/>
      <c r="G424" s="22"/>
      <c r="H424" s="71"/>
      <c r="I424" s="22"/>
      <c r="J424" s="22"/>
      <c r="K424" s="22"/>
      <c r="L424" s="22"/>
      <c r="M424" s="22"/>
      <c r="N424" s="71"/>
      <c r="O424" s="22"/>
      <c r="P424" s="22"/>
      <c r="Q424" s="71"/>
      <c r="R424" s="22"/>
      <c r="S424" s="22"/>
      <c r="T424" s="71"/>
      <c r="U424" s="22"/>
      <c r="V424" s="22"/>
      <c r="W424" s="71"/>
      <c r="X424" s="22"/>
      <c r="Y424" s="22"/>
      <c r="Z424" s="71"/>
      <c r="AA424" s="22"/>
      <c r="AB424" s="22"/>
      <c r="AC424" s="71"/>
      <c r="AD424" s="22"/>
      <c r="AE424" s="22"/>
      <c r="AF424" s="71"/>
      <c r="AG424" s="50"/>
    </row>
    <row r="425" spans="1:33" x14ac:dyDescent="0.2">
      <c r="A425" s="20"/>
      <c r="B425" s="21"/>
      <c r="C425" s="22"/>
      <c r="D425" s="22"/>
      <c r="E425" s="71"/>
      <c r="F425" s="22"/>
      <c r="G425" s="22"/>
      <c r="H425" s="71"/>
      <c r="I425" s="22"/>
      <c r="J425" s="22"/>
      <c r="K425" s="22"/>
      <c r="L425" s="22"/>
      <c r="M425" s="22"/>
      <c r="N425" s="71"/>
      <c r="O425" s="22"/>
      <c r="P425" s="22"/>
      <c r="Q425" s="71"/>
      <c r="R425" s="22"/>
      <c r="S425" s="22"/>
      <c r="T425" s="71"/>
      <c r="U425" s="22"/>
      <c r="V425" s="22"/>
      <c r="W425" s="71"/>
      <c r="X425" s="22"/>
      <c r="Y425" s="22"/>
      <c r="Z425" s="71"/>
      <c r="AA425" s="22"/>
      <c r="AB425" s="22"/>
      <c r="AC425" s="71"/>
      <c r="AD425" s="22"/>
      <c r="AE425" s="22"/>
      <c r="AF425" s="71"/>
      <c r="AG425" s="50"/>
    </row>
    <row r="426" spans="1:33" x14ac:dyDescent="0.2">
      <c r="A426" s="20"/>
      <c r="B426" s="21"/>
      <c r="C426" s="22"/>
      <c r="D426" s="22"/>
      <c r="E426" s="71"/>
      <c r="F426" s="22"/>
      <c r="G426" s="22"/>
      <c r="H426" s="71"/>
      <c r="I426" s="22"/>
      <c r="J426" s="22"/>
      <c r="K426" s="22"/>
      <c r="L426" s="22"/>
      <c r="M426" s="22"/>
      <c r="N426" s="71"/>
      <c r="O426" s="22"/>
      <c r="P426" s="22"/>
      <c r="Q426" s="71"/>
      <c r="R426" s="22"/>
      <c r="S426" s="22"/>
      <c r="T426" s="71"/>
      <c r="U426" s="22"/>
      <c r="V426" s="22"/>
      <c r="W426" s="71"/>
      <c r="X426" s="22"/>
      <c r="Y426" s="22"/>
      <c r="Z426" s="71"/>
      <c r="AA426" s="22"/>
      <c r="AB426" s="22"/>
      <c r="AC426" s="71"/>
      <c r="AD426" s="22"/>
      <c r="AE426" s="22"/>
      <c r="AF426" s="71"/>
      <c r="AG426" s="50"/>
    </row>
    <row r="427" spans="1:33" x14ac:dyDescent="0.2">
      <c r="A427" s="20"/>
      <c r="B427" s="21"/>
      <c r="C427" s="22"/>
      <c r="D427" s="22"/>
      <c r="E427" s="71"/>
      <c r="F427" s="22"/>
      <c r="G427" s="22"/>
      <c r="H427" s="71"/>
      <c r="I427" s="22"/>
      <c r="J427" s="22"/>
      <c r="K427" s="22"/>
      <c r="L427" s="22"/>
      <c r="M427" s="22"/>
      <c r="N427" s="71"/>
      <c r="O427" s="22"/>
      <c r="P427" s="22"/>
      <c r="Q427" s="71"/>
      <c r="R427" s="22"/>
      <c r="S427" s="22"/>
      <c r="T427" s="71"/>
      <c r="U427" s="22"/>
      <c r="V427" s="22"/>
      <c r="W427" s="71"/>
      <c r="X427" s="22"/>
      <c r="Y427" s="22"/>
      <c r="Z427" s="71"/>
      <c r="AA427" s="22"/>
      <c r="AB427" s="22"/>
      <c r="AC427" s="71"/>
      <c r="AD427" s="22"/>
      <c r="AE427" s="22"/>
      <c r="AF427" s="71"/>
      <c r="AG427" s="50"/>
    </row>
    <row r="428" spans="1:33" x14ac:dyDescent="0.2">
      <c r="A428" s="20"/>
      <c r="B428" s="21"/>
      <c r="C428" s="22"/>
      <c r="D428" s="22"/>
      <c r="E428" s="71"/>
      <c r="F428" s="22"/>
      <c r="G428" s="22"/>
      <c r="H428" s="71"/>
      <c r="I428" s="22"/>
      <c r="J428" s="22"/>
      <c r="K428" s="22"/>
      <c r="L428" s="22"/>
      <c r="M428" s="22"/>
      <c r="N428" s="71"/>
      <c r="O428" s="22"/>
      <c r="P428" s="22"/>
      <c r="Q428" s="71"/>
      <c r="R428" s="22"/>
      <c r="S428" s="22"/>
      <c r="T428" s="71"/>
      <c r="U428" s="22"/>
      <c r="V428" s="22"/>
      <c r="W428" s="71"/>
      <c r="X428" s="22"/>
      <c r="Y428" s="22"/>
      <c r="Z428" s="71"/>
      <c r="AA428" s="22"/>
      <c r="AB428" s="22"/>
      <c r="AC428" s="71"/>
      <c r="AD428" s="22"/>
      <c r="AE428" s="22"/>
      <c r="AF428" s="71"/>
      <c r="AG428" s="50"/>
    </row>
    <row r="429" spans="1:33" x14ac:dyDescent="0.2">
      <c r="A429" s="24"/>
      <c r="B429" s="21"/>
      <c r="C429" s="22"/>
      <c r="D429" s="22"/>
      <c r="E429" s="71"/>
      <c r="F429" s="22"/>
      <c r="G429" s="22"/>
      <c r="H429" s="71"/>
      <c r="I429" s="22"/>
      <c r="J429" s="22"/>
      <c r="K429" s="22"/>
      <c r="L429" s="22"/>
      <c r="M429" s="22"/>
      <c r="N429" s="71"/>
      <c r="O429" s="22"/>
      <c r="P429" s="22"/>
      <c r="Q429" s="71"/>
      <c r="R429" s="22"/>
      <c r="S429" s="22"/>
      <c r="T429" s="71"/>
      <c r="U429" s="22"/>
      <c r="V429" s="22"/>
      <c r="W429" s="71"/>
      <c r="X429" s="22"/>
      <c r="Y429" s="22"/>
      <c r="Z429" s="71"/>
      <c r="AA429" s="22"/>
      <c r="AB429" s="22"/>
      <c r="AC429" s="71"/>
      <c r="AD429" s="22"/>
      <c r="AE429" s="22"/>
      <c r="AF429" s="71"/>
      <c r="AG429" s="50"/>
    </row>
    <row r="430" spans="1:33" x14ac:dyDescent="0.2">
      <c r="A430" s="20"/>
      <c r="B430" s="21"/>
      <c r="C430" s="22"/>
      <c r="D430" s="22"/>
      <c r="E430" s="71"/>
      <c r="F430" s="22"/>
      <c r="G430" s="22"/>
      <c r="H430" s="71"/>
      <c r="I430" s="22"/>
      <c r="J430" s="22"/>
      <c r="K430" s="22"/>
      <c r="L430" s="22"/>
      <c r="M430" s="22"/>
      <c r="N430" s="71"/>
      <c r="O430" s="22"/>
      <c r="P430" s="22"/>
      <c r="Q430" s="71"/>
      <c r="R430" s="22"/>
      <c r="S430" s="22"/>
      <c r="T430" s="71"/>
      <c r="U430" s="22"/>
      <c r="V430" s="22"/>
      <c r="W430" s="71"/>
      <c r="X430" s="22"/>
      <c r="Y430" s="22"/>
      <c r="Z430" s="71"/>
      <c r="AA430" s="22"/>
      <c r="AB430" s="22"/>
      <c r="AC430" s="71"/>
      <c r="AD430" s="22"/>
      <c r="AE430" s="22"/>
      <c r="AF430" s="71"/>
      <c r="AG430" s="50"/>
    </row>
    <row r="431" spans="1:33" x14ac:dyDescent="0.2">
      <c r="A431" s="20"/>
      <c r="B431" s="21"/>
      <c r="C431" s="22"/>
      <c r="D431" s="22"/>
      <c r="E431" s="71"/>
      <c r="F431" s="22"/>
      <c r="G431" s="22"/>
      <c r="H431" s="71"/>
      <c r="I431" s="22"/>
      <c r="J431" s="22"/>
      <c r="K431" s="22"/>
      <c r="L431" s="22"/>
      <c r="M431" s="22"/>
      <c r="N431" s="71"/>
      <c r="O431" s="22"/>
      <c r="P431" s="22"/>
      <c r="Q431" s="71"/>
      <c r="R431" s="22"/>
      <c r="S431" s="22"/>
      <c r="T431" s="71"/>
      <c r="U431" s="22"/>
      <c r="V431" s="22"/>
      <c r="W431" s="71"/>
      <c r="X431" s="22"/>
      <c r="Y431" s="22"/>
      <c r="Z431" s="71"/>
      <c r="AA431" s="22"/>
      <c r="AB431" s="22"/>
      <c r="AC431" s="71"/>
      <c r="AD431" s="22"/>
      <c r="AE431" s="22"/>
      <c r="AF431" s="71"/>
      <c r="AG431" s="50"/>
    </row>
    <row r="432" spans="1:33" x14ac:dyDescent="0.2">
      <c r="A432" s="24"/>
      <c r="B432" s="21"/>
      <c r="C432" s="22"/>
      <c r="D432" s="22"/>
      <c r="E432" s="71"/>
      <c r="F432" s="22"/>
      <c r="G432" s="22"/>
      <c r="H432" s="71"/>
      <c r="I432" s="22"/>
      <c r="J432" s="22"/>
      <c r="K432" s="22"/>
      <c r="L432" s="22"/>
      <c r="M432" s="22"/>
      <c r="N432" s="71"/>
      <c r="O432" s="22"/>
      <c r="P432" s="22"/>
      <c r="Q432" s="71"/>
      <c r="R432" s="22"/>
      <c r="S432" s="22"/>
      <c r="T432" s="71"/>
      <c r="U432" s="22"/>
      <c r="V432" s="22"/>
      <c r="W432" s="71"/>
      <c r="X432" s="22"/>
      <c r="Y432" s="22"/>
      <c r="Z432" s="71"/>
      <c r="AA432" s="22"/>
      <c r="AB432" s="22"/>
      <c r="AC432" s="71"/>
      <c r="AD432" s="22"/>
      <c r="AE432" s="22"/>
      <c r="AF432" s="71"/>
      <c r="AG432" s="50"/>
    </row>
    <row r="433" spans="1:33" x14ac:dyDescent="0.2">
      <c r="A433" s="20"/>
      <c r="B433" s="21"/>
      <c r="C433" s="22"/>
      <c r="D433" s="22"/>
      <c r="E433" s="71"/>
      <c r="F433" s="22"/>
      <c r="G433" s="22"/>
      <c r="H433" s="71"/>
      <c r="I433" s="22"/>
      <c r="J433" s="22"/>
      <c r="K433" s="22"/>
      <c r="L433" s="22"/>
      <c r="M433" s="22"/>
      <c r="N433" s="71"/>
      <c r="O433" s="22"/>
      <c r="P433" s="22"/>
      <c r="Q433" s="71"/>
      <c r="R433" s="22"/>
      <c r="S433" s="22"/>
      <c r="T433" s="71"/>
      <c r="U433" s="22"/>
      <c r="V433" s="22"/>
      <c r="W433" s="71"/>
      <c r="X433" s="22"/>
      <c r="Y433" s="22"/>
      <c r="Z433" s="71"/>
      <c r="AA433" s="22"/>
      <c r="AB433" s="22"/>
      <c r="AC433" s="71"/>
      <c r="AD433" s="22"/>
      <c r="AE433" s="22"/>
      <c r="AF433" s="71"/>
      <c r="AG433" s="50"/>
    </row>
    <row r="434" spans="1:33" x14ac:dyDescent="0.2">
      <c r="A434" s="20"/>
      <c r="B434" s="21"/>
      <c r="C434" s="22"/>
      <c r="D434" s="22"/>
      <c r="E434" s="71"/>
      <c r="F434" s="22"/>
      <c r="G434" s="22"/>
      <c r="H434" s="71"/>
      <c r="I434" s="22"/>
      <c r="J434" s="22"/>
      <c r="K434" s="22"/>
      <c r="L434" s="22"/>
      <c r="M434" s="22"/>
      <c r="N434" s="71"/>
      <c r="O434" s="22"/>
      <c r="P434" s="22"/>
      <c r="Q434" s="71"/>
      <c r="R434" s="22"/>
      <c r="S434" s="22"/>
      <c r="T434" s="71"/>
      <c r="U434" s="22"/>
      <c r="V434" s="22"/>
      <c r="W434" s="71"/>
      <c r="X434" s="22"/>
      <c r="Y434" s="22"/>
      <c r="Z434" s="71"/>
      <c r="AA434" s="22"/>
      <c r="AB434" s="22"/>
      <c r="AC434" s="71"/>
      <c r="AD434" s="22"/>
      <c r="AE434" s="22"/>
      <c r="AF434" s="71"/>
      <c r="AG434" s="50"/>
    </row>
    <row r="435" spans="1:33" x14ac:dyDescent="0.2">
      <c r="A435" s="24"/>
      <c r="B435" s="21"/>
      <c r="C435" s="22"/>
      <c r="D435" s="22"/>
      <c r="E435" s="71"/>
      <c r="F435" s="22"/>
      <c r="G435" s="22"/>
      <c r="H435" s="71"/>
      <c r="I435" s="22"/>
      <c r="J435" s="22"/>
      <c r="K435" s="22"/>
      <c r="L435" s="22"/>
      <c r="M435" s="22"/>
      <c r="N435" s="71"/>
      <c r="O435" s="22"/>
      <c r="P435" s="22"/>
      <c r="Q435" s="71"/>
      <c r="R435" s="22"/>
      <c r="S435" s="22"/>
      <c r="T435" s="71"/>
      <c r="U435" s="22"/>
      <c r="V435" s="22"/>
      <c r="W435" s="71"/>
      <c r="X435" s="22"/>
      <c r="Y435" s="22"/>
      <c r="Z435" s="71"/>
      <c r="AA435" s="22"/>
      <c r="AB435" s="22"/>
      <c r="AC435" s="71"/>
      <c r="AD435" s="22"/>
      <c r="AE435" s="22"/>
      <c r="AF435" s="71"/>
      <c r="AG435" s="50"/>
    </row>
    <row r="436" spans="1:33" x14ac:dyDescent="0.2">
      <c r="A436" s="20"/>
      <c r="B436" s="21"/>
      <c r="C436" s="22"/>
      <c r="D436" s="22"/>
      <c r="E436" s="71"/>
      <c r="F436" s="22"/>
      <c r="G436" s="22"/>
      <c r="H436" s="71"/>
      <c r="I436" s="22"/>
      <c r="J436" s="22"/>
      <c r="K436" s="22"/>
      <c r="L436" s="22"/>
      <c r="M436" s="22"/>
      <c r="N436" s="71"/>
      <c r="O436" s="22"/>
      <c r="P436" s="22"/>
      <c r="Q436" s="71"/>
      <c r="R436" s="22"/>
      <c r="S436" s="22"/>
      <c r="T436" s="71"/>
      <c r="U436" s="22"/>
      <c r="V436" s="22"/>
      <c r="W436" s="71"/>
      <c r="X436" s="22"/>
      <c r="Y436" s="22"/>
      <c r="Z436" s="71"/>
      <c r="AA436" s="22"/>
      <c r="AB436" s="22"/>
      <c r="AC436" s="71"/>
      <c r="AD436" s="22"/>
      <c r="AE436" s="22"/>
      <c r="AF436" s="71"/>
      <c r="AG436" s="50"/>
    </row>
    <row r="437" spans="1:33" x14ac:dyDescent="0.2">
      <c r="A437" s="33"/>
      <c r="B437" s="21"/>
      <c r="C437" s="22"/>
      <c r="D437" s="22"/>
      <c r="E437" s="71"/>
      <c r="F437" s="22"/>
      <c r="G437" s="22"/>
      <c r="H437" s="71"/>
      <c r="I437" s="22"/>
      <c r="J437" s="22"/>
      <c r="K437" s="22"/>
      <c r="L437" s="22"/>
      <c r="M437" s="22"/>
      <c r="N437" s="71"/>
      <c r="O437" s="22"/>
      <c r="P437" s="22"/>
      <c r="Q437" s="71"/>
      <c r="R437" s="22"/>
      <c r="S437" s="22"/>
      <c r="T437" s="71"/>
      <c r="U437" s="22"/>
      <c r="V437" s="22"/>
      <c r="W437" s="71"/>
      <c r="X437" s="22"/>
      <c r="Y437" s="22"/>
      <c r="Z437" s="71"/>
      <c r="AA437" s="22"/>
      <c r="AB437" s="22"/>
      <c r="AC437" s="71"/>
      <c r="AD437" s="22"/>
      <c r="AE437" s="22"/>
      <c r="AF437" s="71"/>
      <c r="AG437" s="50"/>
    </row>
    <row r="438" spans="1:33" x14ac:dyDescent="0.2">
      <c r="A438" s="33"/>
      <c r="B438" s="21"/>
      <c r="C438" s="22"/>
      <c r="D438" s="22"/>
      <c r="E438" s="71"/>
      <c r="F438" s="22"/>
      <c r="G438" s="22"/>
      <c r="H438" s="71"/>
      <c r="I438" s="22"/>
      <c r="J438" s="22"/>
      <c r="K438" s="22"/>
      <c r="L438" s="22"/>
      <c r="M438" s="22"/>
      <c r="N438" s="71"/>
      <c r="O438" s="22"/>
      <c r="P438" s="22"/>
      <c r="Q438" s="71"/>
      <c r="R438" s="22"/>
      <c r="S438" s="22"/>
      <c r="T438" s="71"/>
      <c r="U438" s="22"/>
      <c r="V438" s="22"/>
      <c r="W438" s="71"/>
      <c r="X438" s="22"/>
      <c r="Y438" s="22"/>
      <c r="Z438" s="71"/>
      <c r="AA438" s="22"/>
      <c r="AB438" s="22"/>
      <c r="AC438" s="71"/>
      <c r="AD438" s="22"/>
      <c r="AE438" s="22"/>
      <c r="AF438" s="71"/>
      <c r="AG438" s="50"/>
    </row>
    <row r="439" spans="1:33" x14ac:dyDescent="0.2">
      <c r="A439" s="33"/>
      <c r="B439" s="21"/>
      <c r="C439" s="22"/>
      <c r="D439" s="22"/>
      <c r="E439" s="71"/>
      <c r="F439" s="22"/>
      <c r="G439" s="22"/>
      <c r="H439" s="71"/>
      <c r="I439" s="22"/>
      <c r="J439" s="22"/>
      <c r="K439" s="22"/>
      <c r="L439" s="22"/>
      <c r="M439" s="22"/>
      <c r="N439" s="71"/>
      <c r="O439" s="22"/>
      <c r="P439" s="22"/>
      <c r="Q439" s="71"/>
      <c r="R439" s="22"/>
      <c r="S439" s="22"/>
      <c r="T439" s="71"/>
      <c r="U439" s="22"/>
      <c r="V439" s="22"/>
      <c r="W439" s="71"/>
      <c r="X439" s="22"/>
      <c r="Y439" s="22"/>
      <c r="Z439" s="71"/>
      <c r="AA439" s="22"/>
      <c r="AB439" s="22"/>
      <c r="AC439" s="71"/>
      <c r="AD439" s="22"/>
      <c r="AE439" s="22"/>
      <c r="AF439" s="71"/>
      <c r="AG439" s="50"/>
    </row>
    <row r="440" spans="1:33" x14ac:dyDescent="0.2">
      <c r="A440" s="33"/>
      <c r="B440" s="21"/>
      <c r="C440" s="22"/>
      <c r="D440" s="22"/>
      <c r="E440" s="71"/>
      <c r="F440" s="22"/>
      <c r="G440" s="22"/>
      <c r="H440" s="71"/>
      <c r="I440" s="22"/>
      <c r="J440" s="22"/>
      <c r="K440" s="22"/>
      <c r="L440" s="22"/>
      <c r="M440" s="22"/>
      <c r="N440" s="71"/>
      <c r="O440" s="22"/>
      <c r="P440" s="22"/>
      <c r="Q440" s="71"/>
      <c r="R440" s="22"/>
      <c r="S440" s="22"/>
      <c r="T440" s="71"/>
      <c r="U440" s="22"/>
      <c r="V440" s="22"/>
      <c r="W440" s="71"/>
      <c r="X440" s="22"/>
      <c r="Y440" s="22"/>
      <c r="Z440" s="71"/>
      <c r="AA440" s="22"/>
      <c r="AB440" s="22"/>
      <c r="AC440" s="71"/>
      <c r="AD440" s="22"/>
      <c r="AE440" s="22"/>
      <c r="AF440" s="71"/>
      <c r="AG440" s="50"/>
    </row>
    <row r="441" spans="1:33" x14ac:dyDescent="0.2">
      <c r="A441" s="33"/>
      <c r="B441" s="21"/>
      <c r="C441" s="22"/>
      <c r="D441" s="22"/>
      <c r="E441" s="71"/>
      <c r="F441" s="22"/>
      <c r="G441" s="22"/>
      <c r="H441" s="71"/>
      <c r="I441" s="22"/>
      <c r="J441" s="22"/>
      <c r="K441" s="22"/>
      <c r="L441" s="22"/>
      <c r="M441" s="22"/>
      <c r="N441" s="71"/>
      <c r="O441" s="22"/>
      <c r="P441" s="22"/>
      <c r="Q441" s="71"/>
      <c r="R441" s="22"/>
      <c r="S441" s="22"/>
      <c r="T441" s="71"/>
      <c r="U441" s="22"/>
      <c r="V441" s="22"/>
      <c r="W441" s="71"/>
      <c r="X441" s="22"/>
      <c r="Y441" s="22"/>
      <c r="Z441" s="71"/>
      <c r="AA441" s="22"/>
      <c r="AB441" s="22"/>
      <c r="AC441" s="71"/>
      <c r="AD441" s="22"/>
      <c r="AE441" s="22"/>
      <c r="AF441" s="71"/>
      <c r="AG441" s="50"/>
    </row>
    <row r="442" spans="1:33" x14ac:dyDescent="0.2">
      <c r="A442" s="33"/>
      <c r="B442" s="21"/>
      <c r="C442" s="22"/>
      <c r="D442" s="22"/>
      <c r="E442" s="71"/>
      <c r="F442" s="22"/>
      <c r="G442" s="22"/>
      <c r="H442" s="71"/>
      <c r="I442" s="22"/>
      <c r="J442" s="22"/>
      <c r="K442" s="22"/>
      <c r="L442" s="22"/>
      <c r="M442" s="22"/>
      <c r="N442" s="71"/>
      <c r="O442" s="22"/>
      <c r="P442" s="22"/>
      <c r="Q442" s="71"/>
      <c r="R442" s="22"/>
      <c r="S442" s="22"/>
      <c r="T442" s="71"/>
      <c r="U442" s="22"/>
      <c r="V442" s="22"/>
      <c r="W442" s="71"/>
      <c r="X442" s="22"/>
      <c r="Y442" s="22"/>
      <c r="Z442" s="71"/>
      <c r="AA442" s="22"/>
      <c r="AB442" s="22"/>
      <c r="AC442" s="71"/>
      <c r="AD442" s="22"/>
      <c r="AE442" s="22"/>
      <c r="AF442" s="71"/>
      <c r="AG442" s="50"/>
    </row>
    <row r="443" spans="1:33" x14ac:dyDescent="0.2">
      <c r="A443" s="33"/>
      <c r="B443" s="21"/>
      <c r="C443" s="22"/>
      <c r="D443" s="22"/>
      <c r="E443" s="71"/>
      <c r="F443" s="22"/>
      <c r="G443" s="22"/>
      <c r="H443" s="71"/>
      <c r="I443" s="22"/>
      <c r="J443" s="22"/>
      <c r="K443" s="22"/>
      <c r="L443" s="22"/>
      <c r="M443" s="22"/>
      <c r="N443" s="71"/>
      <c r="O443" s="22"/>
      <c r="P443" s="22"/>
      <c r="Q443" s="71"/>
      <c r="R443" s="22"/>
      <c r="S443" s="22"/>
      <c r="T443" s="71"/>
      <c r="U443" s="22"/>
      <c r="V443" s="22"/>
      <c r="W443" s="71"/>
      <c r="X443" s="22"/>
      <c r="Y443" s="22"/>
      <c r="Z443" s="71"/>
      <c r="AA443" s="22"/>
      <c r="AB443" s="22"/>
      <c r="AC443" s="71"/>
      <c r="AD443" s="22"/>
      <c r="AE443" s="22"/>
      <c r="AF443" s="71"/>
      <c r="AG443" s="50"/>
    </row>
    <row r="444" spans="1:33" x14ac:dyDescent="0.2">
      <c r="A444" s="33"/>
      <c r="B444" s="21"/>
      <c r="C444" s="22"/>
      <c r="D444" s="22"/>
      <c r="E444" s="71"/>
      <c r="F444" s="22"/>
      <c r="G444" s="22"/>
      <c r="H444" s="71"/>
      <c r="I444" s="22"/>
      <c r="J444" s="22"/>
      <c r="K444" s="22"/>
      <c r="L444" s="22"/>
      <c r="M444" s="22"/>
      <c r="N444" s="71"/>
      <c r="O444" s="22"/>
      <c r="P444" s="22"/>
      <c r="Q444" s="71"/>
      <c r="R444" s="22"/>
      <c r="S444" s="22"/>
      <c r="T444" s="71"/>
      <c r="U444" s="22"/>
      <c r="V444" s="22"/>
      <c r="W444" s="71"/>
      <c r="X444" s="22"/>
      <c r="Y444" s="22"/>
      <c r="Z444" s="71"/>
      <c r="AA444" s="22"/>
      <c r="AB444" s="22"/>
      <c r="AC444" s="71"/>
      <c r="AD444" s="22"/>
      <c r="AE444" s="22"/>
      <c r="AF444" s="71"/>
      <c r="AG444" s="50"/>
    </row>
    <row r="445" spans="1:33" x14ac:dyDescent="0.2">
      <c r="A445" s="33"/>
      <c r="B445" s="21"/>
      <c r="C445" s="22"/>
      <c r="D445" s="22"/>
      <c r="E445" s="71"/>
      <c r="F445" s="22"/>
      <c r="G445" s="22"/>
      <c r="H445" s="71"/>
      <c r="I445" s="22"/>
      <c r="J445" s="22"/>
      <c r="K445" s="22"/>
      <c r="L445" s="22"/>
      <c r="M445" s="22"/>
      <c r="N445" s="71"/>
      <c r="O445" s="22"/>
      <c r="P445" s="22"/>
      <c r="Q445" s="71"/>
      <c r="R445" s="22"/>
      <c r="S445" s="22"/>
      <c r="T445" s="71"/>
      <c r="U445" s="22"/>
      <c r="V445" s="22"/>
      <c r="W445" s="71"/>
      <c r="X445" s="22"/>
      <c r="Y445" s="22"/>
      <c r="Z445" s="71"/>
      <c r="AA445" s="22"/>
      <c r="AB445" s="22"/>
      <c r="AC445" s="71"/>
      <c r="AD445" s="22"/>
      <c r="AE445" s="22"/>
      <c r="AF445" s="71"/>
      <c r="AG445" s="50"/>
    </row>
    <row r="446" spans="1:33" x14ac:dyDescent="0.2">
      <c r="A446" s="33"/>
      <c r="B446" s="21"/>
      <c r="C446" s="22"/>
      <c r="D446" s="22"/>
      <c r="E446" s="71"/>
      <c r="F446" s="22"/>
      <c r="G446" s="22"/>
      <c r="H446" s="71"/>
      <c r="I446" s="22"/>
      <c r="J446" s="22"/>
      <c r="K446" s="22"/>
      <c r="L446" s="22"/>
      <c r="M446" s="22"/>
      <c r="N446" s="71"/>
      <c r="O446" s="22"/>
      <c r="P446" s="22"/>
      <c r="Q446" s="71"/>
      <c r="R446" s="22"/>
      <c r="S446" s="22"/>
      <c r="T446" s="71"/>
      <c r="U446" s="22"/>
      <c r="V446" s="22"/>
      <c r="W446" s="71"/>
      <c r="X446" s="22"/>
      <c r="Y446" s="22"/>
      <c r="Z446" s="71"/>
      <c r="AA446" s="22"/>
      <c r="AB446" s="22"/>
      <c r="AC446" s="71"/>
      <c r="AD446" s="22"/>
      <c r="AE446" s="22"/>
      <c r="AF446" s="71"/>
      <c r="AG446" s="50"/>
    </row>
    <row r="447" spans="1:33" x14ac:dyDescent="0.2">
      <c r="A447" s="33"/>
      <c r="B447" s="21"/>
      <c r="C447" s="22"/>
      <c r="D447" s="22"/>
      <c r="E447" s="71"/>
      <c r="F447" s="22"/>
      <c r="G447" s="22"/>
      <c r="H447" s="71"/>
      <c r="I447" s="22"/>
      <c r="J447" s="22"/>
      <c r="K447" s="22"/>
      <c r="L447" s="22"/>
      <c r="M447" s="22"/>
      <c r="N447" s="71"/>
      <c r="O447" s="22"/>
      <c r="P447" s="22"/>
      <c r="Q447" s="71"/>
      <c r="R447" s="22"/>
      <c r="S447" s="22"/>
      <c r="T447" s="71"/>
      <c r="U447" s="22"/>
      <c r="V447" s="22"/>
      <c r="W447" s="71"/>
      <c r="X447" s="22"/>
      <c r="Y447" s="22"/>
      <c r="Z447" s="71"/>
      <c r="AA447" s="22"/>
      <c r="AB447" s="22"/>
      <c r="AC447" s="71"/>
      <c r="AD447" s="22"/>
      <c r="AE447" s="22"/>
      <c r="AF447" s="71"/>
      <c r="AG447" s="50"/>
    </row>
    <row r="448" spans="1:33" x14ac:dyDescent="0.2">
      <c r="A448" s="33"/>
      <c r="B448" s="21"/>
      <c r="C448" s="22"/>
      <c r="D448" s="22"/>
      <c r="E448" s="71"/>
      <c r="F448" s="22"/>
      <c r="G448" s="22"/>
      <c r="H448" s="71"/>
      <c r="I448" s="22"/>
      <c r="J448" s="22"/>
      <c r="K448" s="22"/>
      <c r="L448" s="22"/>
      <c r="M448" s="22"/>
      <c r="N448" s="71"/>
      <c r="O448" s="22"/>
      <c r="P448" s="22"/>
      <c r="Q448" s="71"/>
      <c r="R448" s="22"/>
      <c r="S448" s="22"/>
      <c r="T448" s="71"/>
      <c r="U448" s="22"/>
      <c r="V448" s="22"/>
      <c r="W448" s="71"/>
      <c r="X448" s="22"/>
      <c r="Y448" s="22"/>
      <c r="Z448" s="71"/>
      <c r="AA448" s="22"/>
      <c r="AB448" s="22"/>
      <c r="AC448" s="71"/>
      <c r="AD448" s="22"/>
      <c r="AE448" s="22"/>
      <c r="AF448" s="71"/>
      <c r="AG448" s="50"/>
    </row>
    <row r="449" spans="1:33" x14ac:dyDescent="0.2">
      <c r="A449" s="33"/>
      <c r="B449" s="21"/>
      <c r="C449" s="22"/>
      <c r="D449" s="22"/>
      <c r="E449" s="71"/>
      <c r="F449" s="22"/>
      <c r="G449" s="22"/>
      <c r="H449" s="71"/>
      <c r="I449" s="22"/>
      <c r="J449" s="22"/>
      <c r="K449" s="22"/>
      <c r="L449" s="22"/>
      <c r="M449" s="22"/>
      <c r="N449" s="71"/>
      <c r="O449" s="22"/>
      <c r="P449" s="22"/>
      <c r="Q449" s="71"/>
      <c r="R449" s="22"/>
      <c r="S449" s="22"/>
      <c r="T449" s="71"/>
      <c r="U449" s="22"/>
      <c r="V449" s="22"/>
      <c r="W449" s="71"/>
      <c r="X449" s="22"/>
      <c r="Y449" s="22"/>
      <c r="Z449" s="71"/>
      <c r="AA449" s="22"/>
      <c r="AB449" s="22"/>
      <c r="AC449" s="71"/>
      <c r="AD449" s="22"/>
      <c r="AE449" s="22"/>
      <c r="AF449" s="71"/>
      <c r="AG449" s="50"/>
    </row>
    <row r="450" spans="1:33" x14ac:dyDescent="0.2">
      <c r="A450" s="33"/>
      <c r="B450" s="21"/>
      <c r="C450" s="22"/>
      <c r="D450" s="22"/>
      <c r="E450" s="71"/>
      <c r="F450" s="22"/>
      <c r="G450" s="22"/>
      <c r="H450" s="71"/>
      <c r="I450" s="22"/>
      <c r="J450" s="22"/>
      <c r="K450" s="22"/>
      <c r="L450" s="22"/>
      <c r="M450" s="22"/>
      <c r="N450" s="71"/>
      <c r="O450" s="22"/>
      <c r="P450" s="22"/>
      <c r="Q450" s="71"/>
      <c r="R450" s="22"/>
      <c r="S450" s="22"/>
      <c r="T450" s="71"/>
      <c r="U450" s="22"/>
      <c r="V450" s="22"/>
      <c r="W450" s="71"/>
      <c r="X450" s="22"/>
      <c r="Y450" s="22"/>
      <c r="Z450" s="71"/>
      <c r="AA450" s="22"/>
      <c r="AB450" s="22"/>
      <c r="AC450" s="71"/>
      <c r="AD450" s="22"/>
      <c r="AE450" s="22"/>
      <c r="AF450" s="71"/>
      <c r="AG450" s="50"/>
    </row>
    <row r="451" spans="1:33" x14ac:dyDescent="0.2">
      <c r="A451" s="33"/>
      <c r="B451" s="21"/>
      <c r="C451" s="22"/>
      <c r="D451" s="22"/>
      <c r="E451" s="71"/>
      <c r="F451" s="22"/>
      <c r="G451" s="22"/>
      <c r="H451" s="71"/>
      <c r="I451" s="22"/>
      <c r="J451" s="22"/>
      <c r="K451" s="22"/>
      <c r="L451" s="22"/>
      <c r="M451" s="22"/>
      <c r="N451" s="71"/>
      <c r="O451" s="22"/>
      <c r="P451" s="22"/>
      <c r="Q451" s="71"/>
      <c r="R451" s="22"/>
      <c r="S451" s="22"/>
      <c r="T451" s="71"/>
      <c r="U451" s="22"/>
      <c r="V451" s="22"/>
      <c r="W451" s="71"/>
      <c r="X451" s="22"/>
      <c r="Y451" s="22"/>
      <c r="Z451" s="71"/>
      <c r="AA451" s="22"/>
      <c r="AB451" s="22"/>
      <c r="AC451" s="71"/>
      <c r="AD451" s="22"/>
      <c r="AE451" s="22"/>
      <c r="AF451" s="71"/>
      <c r="AG451" s="50"/>
    </row>
    <row r="452" spans="1:33" x14ac:dyDescent="0.2">
      <c r="A452" s="33"/>
      <c r="B452" s="21"/>
      <c r="C452" s="22"/>
      <c r="D452" s="22"/>
      <c r="E452" s="71"/>
      <c r="F452" s="22"/>
      <c r="G452" s="22"/>
      <c r="H452" s="71"/>
      <c r="I452" s="22"/>
      <c r="J452" s="22"/>
      <c r="K452" s="22"/>
      <c r="L452" s="22"/>
      <c r="M452" s="22"/>
      <c r="N452" s="71"/>
      <c r="O452" s="22"/>
      <c r="P452" s="22"/>
      <c r="Q452" s="71"/>
      <c r="R452" s="22"/>
      <c r="S452" s="22"/>
      <c r="T452" s="71"/>
      <c r="U452" s="22"/>
      <c r="V452" s="22"/>
      <c r="W452" s="71"/>
      <c r="X452" s="22"/>
      <c r="Y452" s="22"/>
      <c r="Z452" s="71"/>
      <c r="AA452" s="22"/>
      <c r="AB452" s="22"/>
      <c r="AC452" s="71"/>
      <c r="AD452" s="22"/>
      <c r="AE452" s="22"/>
      <c r="AF452" s="71"/>
      <c r="AG452" s="50"/>
    </row>
    <row r="453" spans="1:33" x14ac:dyDescent="0.2">
      <c r="A453" s="33"/>
      <c r="B453" s="21"/>
      <c r="C453" s="22"/>
      <c r="D453" s="22"/>
      <c r="E453" s="71"/>
      <c r="F453" s="22"/>
      <c r="G453" s="22"/>
      <c r="H453" s="71"/>
      <c r="I453" s="22"/>
      <c r="J453" s="22"/>
      <c r="K453" s="22"/>
      <c r="L453" s="22"/>
      <c r="M453" s="22"/>
      <c r="N453" s="71"/>
      <c r="O453" s="22"/>
      <c r="P453" s="22"/>
      <c r="Q453" s="71"/>
      <c r="R453" s="22"/>
      <c r="S453" s="22"/>
      <c r="T453" s="71"/>
      <c r="U453" s="22"/>
      <c r="V453" s="22"/>
      <c r="W453" s="71"/>
      <c r="X453" s="22"/>
      <c r="Y453" s="22"/>
      <c r="Z453" s="71"/>
      <c r="AA453" s="22"/>
      <c r="AB453" s="22"/>
      <c r="AC453" s="71"/>
      <c r="AD453" s="22"/>
      <c r="AE453" s="22"/>
      <c r="AF453" s="71"/>
      <c r="AG453" s="50"/>
    </row>
    <row r="455" spans="1:33" x14ac:dyDescent="0.2">
      <c r="C455" s="47"/>
      <c r="D455" s="47"/>
      <c r="F455" s="47"/>
      <c r="G455" s="47"/>
      <c r="I455" s="47"/>
      <c r="J455" s="47"/>
      <c r="K455" s="47"/>
      <c r="L455" s="47"/>
      <c r="M455" s="47"/>
      <c r="O455" s="47"/>
      <c r="P455" s="47"/>
      <c r="R455" s="47"/>
      <c r="S455" s="47"/>
      <c r="U455" s="47"/>
      <c r="V455" s="47"/>
      <c r="X455" s="47"/>
      <c r="Y455" s="47"/>
      <c r="AA455" s="47"/>
      <c r="AB455" s="47"/>
      <c r="AD455" s="47"/>
      <c r="AE455" s="47"/>
    </row>
    <row r="456" spans="1:33" x14ac:dyDescent="0.2">
      <c r="C456" s="47"/>
      <c r="D456" s="47"/>
      <c r="F456" s="47"/>
      <c r="G456" s="47"/>
      <c r="I456" s="47"/>
      <c r="J456" s="47"/>
      <c r="K456" s="47"/>
      <c r="L456" s="47"/>
      <c r="M456" s="47"/>
      <c r="O456" s="47"/>
      <c r="P456" s="47"/>
      <c r="R456" s="47"/>
      <c r="S456" s="47"/>
      <c r="U456" s="47"/>
      <c r="V456" s="47"/>
      <c r="X456" s="47"/>
      <c r="Y456" s="47"/>
      <c r="AA456" s="47"/>
      <c r="AB456" s="47"/>
      <c r="AD456" s="47"/>
      <c r="AE456" s="47"/>
    </row>
  </sheetData>
  <autoFilter ref="A4:AE453"/>
  <dataConsolidate/>
  <pageMargins left="0.78740157499999996" right="0.78740157499999996" top="0.984251969" bottom="0.984251969" header="0.4921259845" footer="0.4921259845"/>
  <pageSetup paperSize="9" orientation="portrait" r:id="rId1"/>
  <headerFooter alignWithMargins="0">
    <oddFooter>&amp;C&amp;1#&amp;"Arial"&amp;9 Public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172"/>
  <sheetViews>
    <sheetView workbookViewId="0">
      <selection activeCell="I2" sqref="I2"/>
    </sheetView>
  </sheetViews>
  <sheetFormatPr defaultRowHeight="12.75" x14ac:dyDescent="0.2"/>
  <cols>
    <col min="1" max="1" width="51.28515625" customWidth="1"/>
    <col min="2" max="2" width="15.140625" bestFit="1" customWidth="1"/>
    <col min="3" max="6" width="16.140625" bestFit="1" customWidth="1"/>
    <col min="7" max="12" width="15.140625" bestFit="1" customWidth="1"/>
    <col min="13" max="13" width="15.7109375" style="67" customWidth="1"/>
    <col min="14" max="51" width="8.28515625" bestFit="1" customWidth="1"/>
    <col min="52" max="159" width="9.28515625" bestFit="1" customWidth="1"/>
    <col min="160" max="164" width="10.28515625" bestFit="1" customWidth="1"/>
    <col min="165" max="165" width="12.85546875" bestFit="1" customWidth="1"/>
  </cols>
  <sheetData>
    <row r="1" spans="1:13" x14ac:dyDescent="0.2">
      <c r="M1"/>
    </row>
    <row r="2" spans="1:13" x14ac:dyDescent="0.2">
      <c r="A2" s="65" t="s">
        <v>21</v>
      </c>
      <c r="B2" t="s">
        <v>443</v>
      </c>
      <c r="M2"/>
    </row>
    <row r="3" spans="1:13" x14ac:dyDescent="0.2">
      <c r="M3"/>
    </row>
    <row r="4" spans="1:13" x14ac:dyDescent="0.2">
      <c r="A4" s="65" t="s">
        <v>444</v>
      </c>
      <c r="B4" t="s">
        <v>446</v>
      </c>
      <c r="C4" t="s">
        <v>447</v>
      </c>
      <c r="D4" t="s">
        <v>448</v>
      </c>
      <c r="E4" t="s">
        <v>450</v>
      </c>
      <c r="F4" t="s">
        <v>456</v>
      </c>
      <c r="G4" t="s">
        <v>451</v>
      </c>
      <c r="H4" t="s">
        <v>452</v>
      </c>
      <c r="I4" t="s">
        <v>449</v>
      </c>
      <c r="J4" t="s">
        <v>453</v>
      </c>
      <c r="K4" t="s">
        <v>454</v>
      </c>
      <c r="L4" t="s">
        <v>455</v>
      </c>
      <c r="M4" s="67" t="s">
        <v>457</v>
      </c>
    </row>
    <row r="5" spans="1:13" x14ac:dyDescent="0.2">
      <c r="A5" s="66" t="s">
        <v>154</v>
      </c>
      <c r="B5" s="76">
        <v>6081</v>
      </c>
      <c r="C5" s="76">
        <v>13175.5</v>
      </c>
      <c r="D5" s="76">
        <v>11148.5</v>
      </c>
      <c r="E5" s="76">
        <v>9121.5</v>
      </c>
      <c r="F5" s="76">
        <v>9121.5</v>
      </c>
      <c r="G5" s="76">
        <v>11148.5</v>
      </c>
      <c r="H5" s="76">
        <v>0</v>
      </c>
      <c r="I5" s="76">
        <v>0</v>
      </c>
      <c r="J5" s="76">
        <v>0</v>
      </c>
      <c r="K5" s="76">
        <v>0</v>
      </c>
      <c r="L5" s="76">
        <v>0</v>
      </c>
      <c r="M5" s="77">
        <v>5067.5</v>
      </c>
    </row>
    <row r="6" spans="1:13" x14ac:dyDescent="0.2">
      <c r="A6" s="66" t="s">
        <v>222</v>
      </c>
      <c r="B6" s="76">
        <v>28820</v>
      </c>
      <c r="C6" s="76">
        <v>30270</v>
      </c>
      <c r="D6" s="76">
        <v>30560</v>
      </c>
      <c r="E6" s="76">
        <v>29690</v>
      </c>
      <c r="F6" s="76">
        <v>29690</v>
      </c>
      <c r="G6" s="76">
        <v>29980</v>
      </c>
      <c r="H6" s="76">
        <v>0</v>
      </c>
      <c r="I6" s="76">
        <v>0</v>
      </c>
      <c r="J6" s="76">
        <v>0</v>
      </c>
      <c r="K6" s="76">
        <v>0</v>
      </c>
      <c r="L6" s="76">
        <v>0</v>
      </c>
      <c r="M6" s="77">
        <v>19348.666666666668</v>
      </c>
    </row>
    <row r="7" spans="1:13" x14ac:dyDescent="0.2">
      <c r="A7" s="66" t="s">
        <v>378</v>
      </c>
      <c r="B7" s="76">
        <v>12557.449999999999</v>
      </c>
      <c r="C7" s="76">
        <v>38345.279999999999</v>
      </c>
      <c r="D7" s="76">
        <v>12557.449999999999</v>
      </c>
      <c r="E7" s="76">
        <v>38345.279999999999</v>
      </c>
      <c r="F7" s="76">
        <v>38345.279999999999</v>
      </c>
      <c r="G7" s="76">
        <v>12557.449999999999</v>
      </c>
      <c r="H7" s="76">
        <v>38277.96</v>
      </c>
      <c r="I7" s="76">
        <v>12557.449999999999</v>
      </c>
      <c r="J7" s="76">
        <v>38345.279999999999</v>
      </c>
      <c r="K7" s="76">
        <v>12557.449999999999</v>
      </c>
      <c r="L7" s="76">
        <v>38345.279999999999</v>
      </c>
      <c r="M7" s="77">
        <v>16963.08866666667</v>
      </c>
    </row>
    <row r="8" spans="1:13" x14ac:dyDescent="0.2">
      <c r="A8" s="66" t="s">
        <v>223</v>
      </c>
      <c r="B8" s="76">
        <v>58705</v>
      </c>
      <c r="C8" s="76">
        <v>58705</v>
      </c>
      <c r="D8" s="76">
        <v>58705</v>
      </c>
      <c r="E8" s="76">
        <v>58705</v>
      </c>
      <c r="F8" s="76">
        <v>58705</v>
      </c>
      <c r="G8" s="76">
        <v>58705</v>
      </c>
      <c r="H8" s="76">
        <v>0</v>
      </c>
      <c r="I8" s="76">
        <v>0</v>
      </c>
      <c r="J8" s="76">
        <v>0</v>
      </c>
      <c r="K8" s="76">
        <v>0</v>
      </c>
      <c r="L8" s="76">
        <v>0</v>
      </c>
      <c r="M8" s="77">
        <v>39136.666666666664</v>
      </c>
    </row>
    <row r="9" spans="1:13" x14ac:dyDescent="0.2">
      <c r="A9" s="66" t="s">
        <v>181</v>
      </c>
      <c r="B9" s="76">
        <v>47320</v>
      </c>
      <c r="C9" s="76">
        <v>64400</v>
      </c>
      <c r="D9" s="76">
        <v>53320</v>
      </c>
      <c r="E9" s="76">
        <v>55400</v>
      </c>
      <c r="F9" s="76">
        <v>55400</v>
      </c>
      <c r="G9" s="76">
        <v>50320</v>
      </c>
      <c r="H9" s="76">
        <v>0</v>
      </c>
      <c r="I9" s="76">
        <v>0</v>
      </c>
      <c r="J9" s="76">
        <v>0</v>
      </c>
      <c r="K9" s="76">
        <v>0</v>
      </c>
      <c r="L9" s="76">
        <v>0</v>
      </c>
      <c r="M9" s="77">
        <v>27076</v>
      </c>
    </row>
    <row r="10" spans="1:13" x14ac:dyDescent="0.2">
      <c r="A10" s="66" t="s">
        <v>218</v>
      </c>
      <c r="B10" s="76">
        <v>28560</v>
      </c>
      <c r="C10" s="76">
        <v>47630</v>
      </c>
      <c r="D10" s="76">
        <v>47630</v>
      </c>
      <c r="E10" s="76">
        <v>47630</v>
      </c>
      <c r="F10" s="76">
        <v>47630</v>
      </c>
      <c r="G10" s="76">
        <v>47630</v>
      </c>
      <c r="H10" s="76">
        <v>0</v>
      </c>
      <c r="I10" s="76">
        <v>0</v>
      </c>
      <c r="J10" s="76">
        <v>0</v>
      </c>
      <c r="K10" s="76">
        <v>0</v>
      </c>
      <c r="L10" s="76">
        <v>0</v>
      </c>
      <c r="M10" s="77">
        <v>29210.666666666668</v>
      </c>
    </row>
    <row r="11" spans="1:13" x14ac:dyDescent="0.2">
      <c r="A11" s="66" t="s">
        <v>50</v>
      </c>
      <c r="B11" s="76">
        <v>4126.2</v>
      </c>
      <c r="C11" s="76">
        <v>2691</v>
      </c>
      <c r="D11" s="76">
        <v>4305.6000000000004</v>
      </c>
      <c r="E11" s="76">
        <v>2691</v>
      </c>
      <c r="F11" s="76">
        <v>2691</v>
      </c>
      <c r="G11" s="76">
        <v>0</v>
      </c>
      <c r="H11" s="76">
        <v>0</v>
      </c>
      <c r="I11" s="76">
        <v>0</v>
      </c>
      <c r="J11" s="76">
        <v>0</v>
      </c>
      <c r="K11" s="76">
        <v>0</v>
      </c>
      <c r="L11" s="76">
        <v>0</v>
      </c>
      <c r="M11" s="77">
        <v>1454.0842105263157</v>
      </c>
    </row>
    <row r="12" spans="1:13" x14ac:dyDescent="0.2">
      <c r="A12" s="66" t="s">
        <v>237</v>
      </c>
      <c r="B12" s="76">
        <v>49560</v>
      </c>
      <c r="C12" s="76">
        <v>53690</v>
      </c>
      <c r="D12" s="76">
        <v>37170</v>
      </c>
      <c r="E12" s="76">
        <v>45430</v>
      </c>
      <c r="F12" s="76">
        <v>45430</v>
      </c>
      <c r="G12" s="76">
        <v>41300</v>
      </c>
      <c r="H12" s="76">
        <v>0</v>
      </c>
      <c r="I12" s="76">
        <v>0</v>
      </c>
      <c r="J12" s="76">
        <v>0</v>
      </c>
      <c r="K12" s="76">
        <v>0</v>
      </c>
      <c r="L12" s="76">
        <v>0</v>
      </c>
      <c r="M12" s="77">
        <v>22715</v>
      </c>
    </row>
    <row r="13" spans="1:13" x14ac:dyDescent="0.2">
      <c r="A13" s="66" t="s">
        <v>374</v>
      </c>
      <c r="B13" s="76">
        <v>3344.63</v>
      </c>
      <c r="C13" s="76">
        <v>3344.63</v>
      </c>
      <c r="D13" s="76">
        <v>3344.63</v>
      </c>
      <c r="E13" s="76">
        <v>3344.63</v>
      </c>
      <c r="F13" s="76">
        <v>3344.63</v>
      </c>
      <c r="G13" s="76">
        <v>3344.63</v>
      </c>
      <c r="H13" s="76">
        <v>3344.63</v>
      </c>
      <c r="I13" s="76">
        <v>3344.63</v>
      </c>
      <c r="J13" s="76">
        <v>3344.63</v>
      </c>
      <c r="K13" s="76">
        <v>3344.63</v>
      </c>
      <c r="L13" s="76">
        <v>3344.63</v>
      </c>
      <c r="M13" s="77">
        <v>3344.6299999999987</v>
      </c>
    </row>
    <row r="14" spans="1:13" x14ac:dyDescent="0.2">
      <c r="A14" s="66" t="s">
        <v>347</v>
      </c>
      <c r="B14" s="76">
        <v>7436</v>
      </c>
      <c r="C14" s="76">
        <v>25652</v>
      </c>
      <c r="D14" s="76">
        <v>14263</v>
      </c>
      <c r="E14" s="76">
        <v>31660</v>
      </c>
      <c r="F14" s="76">
        <v>31660</v>
      </c>
      <c r="G14" s="76">
        <v>7436</v>
      </c>
      <c r="H14" s="76">
        <v>0</v>
      </c>
      <c r="I14" s="76">
        <v>0</v>
      </c>
      <c r="J14" s="76">
        <v>0</v>
      </c>
      <c r="K14" s="76">
        <v>0</v>
      </c>
      <c r="L14" s="76">
        <v>0</v>
      </c>
      <c r="M14" s="77">
        <v>8644.7000000000007</v>
      </c>
    </row>
    <row r="15" spans="1:13" x14ac:dyDescent="0.2">
      <c r="A15" s="66" t="s">
        <v>390</v>
      </c>
      <c r="B15" s="76">
        <v>23517.02</v>
      </c>
      <c r="C15" s="76">
        <v>68928.86</v>
      </c>
      <c r="D15" s="76">
        <v>30741.590000000004</v>
      </c>
      <c r="E15" s="76">
        <v>79797.98</v>
      </c>
      <c r="F15" s="76">
        <v>79797.98</v>
      </c>
      <c r="G15" s="76">
        <v>23517.02</v>
      </c>
      <c r="H15" s="76">
        <v>76153.429999999993</v>
      </c>
      <c r="I15" s="76">
        <v>23517.02</v>
      </c>
      <c r="J15" s="76">
        <v>79797.98</v>
      </c>
      <c r="K15" s="76">
        <v>30741.590000000004</v>
      </c>
      <c r="L15" s="76">
        <v>68928.86</v>
      </c>
      <c r="M15" s="77">
        <v>33709.423333333332</v>
      </c>
    </row>
    <row r="16" spans="1:13" x14ac:dyDescent="0.2">
      <c r="A16" s="66" t="s">
        <v>363</v>
      </c>
      <c r="B16" s="76">
        <v>8932.0400000000009</v>
      </c>
      <c r="C16" s="76">
        <v>32482.34</v>
      </c>
      <c r="D16" s="76">
        <v>17459.25</v>
      </c>
      <c r="E16" s="76">
        <v>39275.539999999994</v>
      </c>
      <c r="F16" s="76">
        <v>39275.539999999994</v>
      </c>
      <c r="G16" s="76">
        <v>8932.0400000000009</v>
      </c>
      <c r="H16" s="76">
        <v>41009.549999999996</v>
      </c>
      <c r="I16" s="76">
        <v>8932.0400000000009</v>
      </c>
      <c r="J16" s="76">
        <v>39275.539999999994</v>
      </c>
      <c r="K16" s="76">
        <v>17459.25</v>
      </c>
      <c r="L16" s="76">
        <v>32482.34</v>
      </c>
      <c r="M16" s="77">
        <v>16415.995333333336</v>
      </c>
    </row>
    <row r="17" spans="1:13" x14ac:dyDescent="0.2">
      <c r="A17" s="66" t="s">
        <v>394</v>
      </c>
      <c r="B17" s="76">
        <v>48598.289999999994</v>
      </c>
      <c r="C17" s="76">
        <v>137302.45000000001</v>
      </c>
      <c r="D17" s="76">
        <v>48598.289999999994</v>
      </c>
      <c r="E17" s="76">
        <v>137302.45000000001</v>
      </c>
      <c r="F17" s="76">
        <v>137302.45000000001</v>
      </c>
      <c r="G17" s="76">
        <v>48598.289999999994</v>
      </c>
      <c r="H17" s="76">
        <v>137302.45000000001</v>
      </c>
      <c r="I17" s="76">
        <v>48598.289999999994</v>
      </c>
      <c r="J17" s="76">
        <v>137302.45000000001</v>
      </c>
      <c r="K17" s="76">
        <v>48598.289999999994</v>
      </c>
      <c r="L17" s="76">
        <v>137302.45000000001</v>
      </c>
      <c r="M17" s="77">
        <v>61966.91333333333</v>
      </c>
    </row>
    <row r="18" spans="1:13" x14ac:dyDescent="0.2">
      <c r="A18" s="66" t="s">
        <v>142</v>
      </c>
      <c r="B18" s="76">
        <v>9266</v>
      </c>
      <c r="C18" s="76">
        <v>30874</v>
      </c>
      <c r="D18" s="76">
        <v>18093</v>
      </c>
      <c r="E18" s="76">
        <v>37667</v>
      </c>
      <c r="F18" s="76">
        <v>37667</v>
      </c>
      <c r="G18" s="76">
        <v>9266</v>
      </c>
      <c r="H18" s="76">
        <v>0</v>
      </c>
      <c r="I18" s="76">
        <v>0</v>
      </c>
      <c r="J18" s="76">
        <v>0</v>
      </c>
      <c r="K18" s="76">
        <v>0</v>
      </c>
      <c r="L18" s="76">
        <v>0</v>
      </c>
      <c r="M18" s="77">
        <v>10516.6</v>
      </c>
    </row>
    <row r="19" spans="1:13" x14ac:dyDescent="0.2">
      <c r="A19" s="66" t="s">
        <v>384</v>
      </c>
      <c r="B19" s="76">
        <v>43975.199999999997</v>
      </c>
      <c r="C19" s="76">
        <v>76713.2</v>
      </c>
      <c r="D19" s="76">
        <v>45788.100000000006</v>
      </c>
      <c r="E19" s="76">
        <v>76713.2</v>
      </c>
      <c r="F19" s="76">
        <v>76713.2</v>
      </c>
      <c r="G19" s="76">
        <v>43975.199999999997</v>
      </c>
      <c r="H19" s="76">
        <v>78526.100000000006</v>
      </c>
      <c r="I19" s="76">
        <v>43975.199999999997</v>
      </c>
      <c r="J19" s="76">
        <v>76713.2</v>
      </c>
      <c r="K19" s="76">
        <v>45788.100000000006</v>
      </c>
      <c r="L19" s="76">
        <v>76713.2</v>
      </c>
      <c r="M19" s="77">
        <v>40592.046666666669</v>
      </c>
    </row>
    <row r="20" spans="1:13" x14ac:dyDescent="0.2">
      <c r="A20" s="66" t="s">
        <v>285</v>
      </c>
      <c r="B20" s="76">
        <v>5869</v>
      </c>
      <c r="C20" s="76">
        <v>32299</v>
      </c>
      <c r="D20" s="76">
        <v>21748</v>
      </c>
      <c r="E20" s="76">
        <v>40711</v>
      </c>
      <c r="F20" s="76">
        <v>40711</v>
      </c>
      <c r="G20" s="76">
        <v>5869</v>
      </c>
      <c r="H20" s="76">
        <v>0</v>
      </c>
      <c r="I20" s="76">
        <v>0</v>
      </c>
      <c r="J20" s="76">
        <v>0</v>
      </c>
      <c r="K20" s="76">
        <v>0</v>
      </c>
      <c r="L20" s="76">
        <v>0</v>
      </c>
      <c r="M20" s="77">
        <v>14199.466666666667</v>
      </c>
    </row>
    <row r="21" spans="1:13" x14ac:dyDescent="0.2">
      <c r="A21" s="66" t="s">
        <v>372</v>
      </c>
      <c r="B21" s="76">
        <v>9814.5499999999993</v>
      </c>
      <c r="C21" s="76">
        <v>40728.230000000003</v>
      </c>
      <c r="D21" s="76">
        <v>9986.68</v>
      </c>
      <c r="E21" s="76">
        <v>40728.230000000003</v>
      </c>
      <c r="F21" s="76">
        <v>40728.230000000003</v>
      </c>
      <c r="G21" s="76">
        <v>9814.5499999999993</v>
      </c>
      <c r="H21" s="76">
        <v>0</v>
      </c>
      <c r="I21" s="76">
        <v>9814.5499999999993</v>
      </c>
      <c r="J21" s="76">
        <v>40728.230000000003</v>
      </c>
      <c r="K21" s="76">
        <v>9986.68</v>
      </c>
      <c r="L21" s="76">
        <v>40728.230000000003</v>
      </c>
      <c r="M21" s="77">
        <v>22350.518947368415</v>
      </c>
    </row>
    <row r="22" spans="1:13" x14ac:dyDescent="0.2">
      <c r="A22" s="66" t="s">
        <v>369</v>
      </c>
      <c r="B22" s="76">
        <v>27354.400000000001</v>
      </c>
      <c r="C22" s="76">
        <v>50449.4</v>
      </c>
      <c r="D22" s="76">
        <v>28241.91</v>
      </c>
      <c r="E22" s="76">
        <v>50449.4</v>
      </c>
      <c r="F22" s="76">
        <v>50449.4</v>
      </c>
      <c r="G22" s="76">
        <v>27354.400000000001</v>
      </c>
      <c r="H22" s="76">
        <v>51336.91</v>
      </c>
      <c r="I22" s="76">
        <v>27354.400000000001</v>
      </c>
      <c r="J22" s="76">
        <v>50449.4</v>
      </c>
      <c r="K22" s="76">
        <v>28241.91</v>
      </c>
      <c r="L22" s="76">
        <v>50449.4</v>
      </c>
      <c r="M22" s="77">
        <v>26112.10200000001</v>
      </c>
    </row>
    <row r="23" spans="1:13" x14ac:dyDescent="0.2">
      <c r="A23" s="66" t="s">
        <v>425</v>
      </c>
      <c r="B23" s="76">
        <v>13564.147199999999</v>
      </c>
      <c r="C23" s="76">
        <v>54531.225600000005</v>
      </c>
      <c r="D23" s="76">
        <v>27320.755199999996</v>
      </c>
      <c r="E23" s="76">
        <v>60579.225600000005</v>
      </c>
      <c r="F23" s="76">
        <v>60579.225600000005</v>
      </c>
      <c r="G23" s="76">
        <v>13564.147199999999</v>
      </c>
      <c r="H23" s="76">
        <v>0</v>
      </c>
      <c r="I23" s="76">
        <v>0</v>
      </c>
      <c r="J23" s="76">
        <v>0</v>
      </c>
      <c r="K23" s="76">
        <v>0</v>
      </c>
      <c r="L23" s="76">
        <v>0</v>
      </c>
      <c r="M23" s="77">
        <v>16955.950080000002</v>
      </c>
    </row>
    <row r="24" spans="1:13" x14ac:dyDescent="0.2">
      <c r="A24" s="66" t="s">
        <v>79</v>
      </c>
      <c r="B24" s="76">
        <v>36099.839999999997</v>
      </c>
      <c r="C24" s="76">
        <v>102534.39999999999</v>
      </c>
      <c r="D24" s="76">
        <v>36510.720000000001</v>
      </c>
      <c r="E24" s="76">
        <v>102534.39999999999</v>
      </c>
      <c r="F24" s="76">
        <v>102534.39999999999</v>
      </c>
      <c r="G24" s="76">
        <v>12582.4</v>
      </c>
      <c r="H24" s="76">
        <v>0</v>
      </c>
      <c r="I24" s="76">
        <v>0</v>
      </c>
      <c r="J24" s="76">
        <v>0</v>
      </c>
      <c r="K24" s="76">
        <v>0</v>
      </c>
      <c r="L24" s="76">
        <v>0</v>
      </c>
      <c r="M24" s="77">
        <v>29026.176000000007</v>
      </c>
    </row>
    <row r="25" spans="1:13" x14ac:dyDescent="0.2">
      <c r="A25" s="66" t="s">
        <v>135</v>
      </c>
      <c r="B25" s="76">
        <v>9266</v>
      </c>
      <c r="C25" s="76">
        <v>30874</v>
      </c>
      <c r="D25" s="76">
        <v>18093</v>
      </c>
      <c r="E25" s="76">
        <v>37667</v>
      </c>
      <c r="F25" s="76">
        <v>37667</v>
      </c>
      <c r="G25" s="76">
        <v>9266</v>
      </c>
      <c r="H25" s="76">
        <v>0</v>
      </c>
      <c r="I25" s="76">
        <v>0</v>
      </c>
      <c r="J25" s="76">
        <v>0</v>
      </c>
      <c r="K25" s="76">
        <v>0</v>
      </c>
      <c r="L25" s="76">
        <v>0</v>
      </c>
      <c r="M25" s="77">
        <v>10516.6</v>
      </c>
    </row>
    <row r="26" spans="1:13" x14ac:dyDescent="0.2">
      <c r="A26" s="66" t="s">
        <v>109</v>
      </c>
      <c r="B26" s="76">
        <v>9266</v>
      </c>
      <c r="C26" s="76">
        <v>30874</v>
      </c>
      <c r="D26" s="76">
        <v>18093</v>
      </c>
      <c r="E26" s="76">
        <v>37667</v>
      </c>
      <c r="F26" s="76">
        <v>37667</v>
      </c>
      <c r="G26" s="76">
        <v>9266</v>
      </c>
      <c r="H26" s="76">
        <v>0</v>
      </c>
      <c r="I26" s="76">
        <v>0</v>
      </c>
      <c r="J26" s="76">
        <v>0</v>
      </c>
      <c r="K26" s="76">
        <v>0</v>
      </c>
      <c r="L26" s="76">
        <v>0</v>
      </c>
      <c r="M26" s="77">
        <v>10516.6</v>
      </c>
    </row>
    <row r="27" spans="1:13" x14ac:dyDescent="0.2">
      <c r="A27" s="66" t="s">
        <v>302</v>
      </c>
      <c r="B27" s="76">
        <v>31878</v>
      </c>
      <c r="C27" s="76">
        <v>47012</v>
      </c>
      <c r="D27" s="76">
        <v>33226</v>
      </c>
      <c r="E27" s="76">
        <v>0</v>
      </c>
      <c r="F27" s="76">
        <v>0</v>
      </c>
      <c r="G27" s="76">
        <v>0</v>
      </c>
      <c r="H27" s="76">
        <v>0</v>
      </c>
      <c r="I27" s="76">
        <v>0</v>
      </c>
      <c r="J27" s="76">
        <v>0</v>
      </c>
      <c r="K27" s="76">
        <v>0</v>
      </c>
      <c r="L27" s="76">
        <v>0</v>
      </c>
      <c r="M27" s="77">
        <v>14014.5</v>
      </c>
    </row>
    <row r="28" spans="1:13" x14ac:dyDescent="0.2">
      <c r="A28" s="66" t="s">
        <v>312</v>
      </c>
      <c r="B28" s="76">
        <v>17451</v>
      </c>
      <c r="C28" s="76">
        <v>42585</v>
      </c>
      <c r="D28" s="76">
        <v>28799</v>
      </c>
      <c r="E28" s="76">
        <v>42585</v>
      </c>
      <c r="F28" s="76">
        <v>42585</v>
      </c>
      <c r="G28" s="76">
        <v>21589</v>
      </c>
      <c r="H28" s="76">
        <v>0</v>
      </c>
      <c r="I28" s="76">
        <v>0</v>
      </c>
      <c r="J28" s="76">
        <v>0</v>
      </c>
      <c r="K28" s="76">
        <v>0</v>
      </c>
      <c r="L28" s="76">
        <v>0</v>
      </c>
      <c r="M28" s="77">
        <v>20401.2</v>
      </c>
    </row>
    <row r="29" spans="1:13" x14ac:dyDescent="0.2">
      <c r="A29" s="66" t="s">
        <v>430</v>
      </c>
      <c r="B29" s="76">
        <v>7935.9359999999997</v>
      </c>
      <c r="C29" s="76">
        <v>30695.424000000003</v>
      </c>
      <c r="D29" s="76">
        <v>15689.856000000002</v>
      </c>
      <c r="E29" s="76">
        <v>34055.423999999999</v>
      </c>
      <c r="F29" s="76">
        <v>34055.423999999999</v>
      </c>
      <c r="G29" s="76">
        <v>7935.9359999999997</v>
      </c>
      <c r="H29" s="76">
        <v>0</v>
      </c>
      <c r="I29" s="76">
        <v>0</v>
      </c>
      <c r="J29" s="76">
        <v>0</v>
      </c>
      <c r="K29" s="76">
        <v>0</v>
      </c>
      <c r="L29" s="76">
        <v>0</v>
      </c>
      <c r="M29" s="77">
        <v>9631.2576000000008</v>
      </c>
    </row>
    <row r="30" spans="1:13" x14ac:dyDescent="0.2">
      <c r="A30" s="66" t="s">
        <v>185</v>
      </c>
      <c r="B30" s="76">
        <v>7436</v>
      </c>
      <c r="C30" s="76">
        <v>25652</v>
      </c>
      <c r="D30" s="76">
        <v>14263</v>
      </c>
      <c r="E30" s="76">
        <v>31660</v>
      </c>
      <c r="F30" s="76">
        <v>31660</v>
      </c>
      <c r="G30" s="76">
        <v>7436</v>
      </c>
      <c r="H30" s="76">
        <v>0</v>
      </c>
      <c r="I30" s="76">
        <v>0</v>
      </c>
      <c r="J30" s="76">
        <v>0</v>
      </c>
      <c r="K30" s="76">
        <v>0</v>
      </c>
      <c r="L30" s="76">
        <v>0</v>
      </c>
      <c r="M30" s="77">
        <v>8644.7000000000007</v>
      </c>
    </row>
    <row r="31" spans="1:13" x14ac:dyDescent="0.2">
      <c r="A31" s="66" t="s">
        <v>177</v>
      </c>
      <c r="B31" s="76">
        <v>17870</v>
      </c>
      <c r="C31" s="76">
        <v>51242</v>
      </c>
      <c r="D31" s="76">
        <v>38036</v>
      </c>
      <c r="E31" s="76">
        <v>51242</v>
      </c>
      <c r="F31" s="76">
        <v>51242</v>
      </c>
      <c r="G31" s="76">
        <v>17870</v>
      </c>
      <c r="H31" s="76">
        <v>0</v>
      </c>
      <c r="I31" s="76">
        <v>0</v>
      </c>
      <c r="J31" s="76">
        <v>0</v>
      </c>
      <c r="K31" s="76">
        <v>0</v>
      </c>
      <c r="L31" s="76">
        <v>0</v>
      </c>
      <c r="M31" s="77">
        <v>17626</v>
      </c>
    </row>
    <row r="32" spans="1:13" x14ac:dyDescent="0.2">
      <c r="A32" s="66" t="s">
        <v>56</v>
      </c>
      <c r="B32" s="76">
        <v>28344</v>
      </c>
      <c r="C32" s="76">
        <v>41120</v>
      </c>
      <c r="D32" s="76">
        <v>28344</v>
      </c>
      <c r="E32" s="76">
        <v>41120</v>
      </c>
      <c r="F32" s="76">
        <v>41120</v>
      </c>
      <c r="G32" s="76">
        <v>28344</v>
      </c>
      <c r="H32" s="76">
        <v>41120</v>
      </c>
      <c r="I32" s="76">
        <v>28344</v>
      </c>
      <c r="J32" s="76">
        <v>41120</v>
      </c>
      <c r="K32" s="76">
        <v>28344</v>
      </c>
      <c r="L32" s="76">
        <v>41120</v>
      </c>
      <c r="M32" s="77">
        <v>23154.666666666668</v>
      </c>
    </row>
    <row r="33" spans="1:13" x14ac:dyDescent="0.2">
      <c r="A33" s="66" t="s">
        <v>69</v>
      </c>
      <c r="B33" s="76">
        <v>9457.1520000000019</v>
      </c>
      <c r="C33" s="76">
        <v>37906.512000000002</v>
      </c>
      <c r="D33" s="76">
        <v>19086.912</v>
      </c>
      <c r="E33" s="76">
        <v>42106.512000000002</v>
      </c>
      <c r="F33" s="76">
        <v>42106.512000000002</v>
      </c>
      <c r="G33" s="76">
        <v>9457.1520000000019</v>
      </c>
      <c r="H33" s="76">
        <v>0</v>
      </c>
      <c r="I33" s="76">
        <v>0</v>
      </c>
      <c r="J33" s="76">
        <v>0</v>
      </c>
      <c r="K33" s="76">
        <v>0</v>
      </c>
      <c r="L33" s="76">
        <v>0</v>
      </c>
      <c r="M33" s="77">
        <v>11801.423999999999</v>
      </c>
    </row>
    <row r="34" spans="1:13" x14ac:dyDescent="0.2">
      <c r="A34" s="66" t="s">
        <v>193</v>
      </c>
      <c r="B34" s="76">
        <v>27128.294399999999</v>
      </c>
      <c r="C34" s="76">
        <v>109062.45120000001</v>
      </c>
      <c r="D34" s="76">
        <v>54641.510399999992</v>
      </c>
      <c r="E34" s="76">
        <v>121158.45120000001</v>
      </c>
      <c r="F34" s="76">
        <v>121158.45120000001</v>
      </c>
      <c r="G34" s="76">
        <v>27128.294399999999</v>
      </c>
      <c r="H34" s="76">
        <v>0</v>
      </c>
      <c r="I34" s="76">
        <v>0</v>
      </c>
      <c r="J34" s="76">
        <v>0</v>
      </c>
      <c r="K34" s="76">
        <v>0</v>
      </c>
      <c r="L34" s="76">
        <v>0</v>
      </c>
      <c r="M34" s="77">
        <v>33911.900160000005</v>
      </c>
    </row>
    <row r="35" spans="1:13" x14ac:dyDescent="0.2">
      <c r="A35" s="66" t="s">
        <v>317</v>
      </c>
      <c r="B35" s="76">
        <v>8003</v>
      </c>
      <c r="C35" s="76">
        <v>39663</v>
      </c>
      <c r="D35" s="76">
        <v>8003</v>
      </c>
      <c r="E35" s="76">
        <v>39663</v>
      </c>
      <c r="F35" s="76">
        <v>39663</v>
      </c>
      <c r="G35" s="76">
        <v>8003</v>
      </c>
      <c r="H35" s="76">
        <v>0</v>
      </c>
      <c r="I35" s="76">
        <v>0</v>
      </c>
      <c r="J35" s="76">
        <v>0</v>
      </c>
      <c r="K35" s="76">
        <v>0</v>
      </c>
      <c r="L35" s="76">
        <v>0</v>
      </c>
      <c r="M35" s="77">
        <v>10333.5</v>
      </c>
    </row>
    <row r="36" spans="1:13" x14ac:dyDescent="0.2">
      <c r="A36" s="66" t="s">
        <v>276</v>
      </c>
      <c r="B36" s="76">
        <v>9457.1520000000019</v>
      </c>
      <c r="C36" s="76">
        <v>37906.512000000002</v>
      </c>
      <c r="D36" s="76">
        <v>19086.912</v>
      </c>
      <c r="E36" s="76">
        <v>42106.512000000002</v>
      </c>
      <c r="F36" s="76">
        <v>42106.512000000002</v>
      </c>
      <c r="G36" s="76">
        <v>9457.1520000000019</v>
      </c>
      <c r="H36" s="76">
        <v>0</v>
      </c>
      <c r="I36" s="76">
        <v>0</v>
      </c>
      <c r="J36" s="76">
        <v>0</v>
      </c>
      <c r="K36" s="76">
        <v>0</v>
      </c>
      <c r="L36" s="76">
        <v>0</v>
      </c>
      <c r="M36" s="77">
        <v>11801.423999999999</v>
      </c>
    </row>
    <row r="37" spans="1:13" x14ac:dyDescent="0.2">
      <c r="A37" s="66" t="s">
        <v>249</v>
      </c>
      <c r="B37" s="76">
        <v>9457.1520000000019</v>
      </c>
      <c r="C37" s="76">
        <v>37906.512000000002</v>
      </c>
      <c r="D37" s="76">
        <v>19086.912</v>
      </c>
      <c r="E37" s="76">
        <v>42106.512000000002</v>
      </c>
      <c r="F37" s="76">
        <v>42106.512000000002</v>
      </c>
      <c r="G37" s="76">
        <v>9457.1520000000019</v>
      </c>
      <c r="H37" s="76">
        <v>0</v>
      </c>
      <c r="I37" s="76">
        <v>0</v>
      </c>
      <c r="J37" s="76">
        <v>0</v>
      </c>
      <c r="K37" s="76">
        <v>0</v>
      </c>
      <c r="L37" s="76">
        <v>0</v>
      </c>
      <c r="M37" s="77">
        <v>11801.423999999999</v>
      </c>
    </row>
    <row r="38" spans="1:13" x14ac:dyDescent="0.2">
      <c r="A38" s="66" t="s">
        <v>420</v>
      </c>
      <c r="B38" s="76">
        <v>32056</v>
      </c>
      <c r="C38" s="76">
        <v>57386</v>
      </c>
      <c r="D38" s="76">
        <v>37788</v>
      </c>
      <c r="E38" s="76">
        <v>57386</v>
      </c>
      <c r="F38" s="76">
        <v>57386</v>
      </c>
      <c r="G38" s="76">
        <v>32056</v>
      </c>
      <c r="H38" s="76">
        <v>0</v>
      </c>
      <c r="I38" s="76">
        <v>0</v>
      </c>
      <c r="J38" s="76">
        <v>0</v>
      </c>
      <c r="K38" s="76">
        <v>0</v>
      </c>
      <c r="L38" s="76">
        <v>0</v>
      </c>
      <c r="M38" s="77">
        <v>21667.200000000001</v>
      </c>
    </row>
    <row r="39" spans="1:13" x14ac:dyDescent="0.2">
      <c r="A39" s="66" t="s">
        <v>427</v>
      </c>
      <c r="B39" s="76">
        <v>17038</v>
      </c>
      <c r="C39" s="76">
        <v>40525</v>
      </c>
      <c r="D39" s="76">
        <v>17424</v>
      </c>
      <c r="E39" s="76">
        <v>40525</v>
      </c>
      <c r="F39" s="76">
        <v>40525</v>
      </c>
      <c r="G39" s="76">
        <v>17424</v>
      </c>
      <c r="H39" s="76">
        <v>0</v>
      </c>
      <c r="I39" s="76">
        <v>0</v>
      </c>
      <c r="J39" s="76">
        <v>0</v>
      </c>
      <c r="K39" s="76">
        <v>0</v>
      </c>
      <c r="L39" s="76">
        <v>0</v>
      </c>
      <c r="M39" s="77">
        <v>13293.6</v>
      </c>
    </row>
    <row r="40" spans="1:13" x14ac:dyDescent="0.2">
      <c r="A40" s="66" t="s">
        <v>421</v>
      </c>
      <c r="B40" s="76">
        <v>28203</v>
      </c>
      <c r="C40" s="76">
        <v>80105</v>
      </c>
      <c r="D40" s="76">
        <v>28524</v>
      </c>
      <c r="E40" s="76">
        <v>80105</v>
      </c>
      <c r="F40" s="76">
        <v>80105</v>
      </c>
      <c r="G40" s="76">
        <v>28524</v>
      </c>
      <c r="H40" s="76">
        <v>0</v>
      </c>
      <c r="I40" s="76">
        <v>0</v>
      </c>
      <c r="J40" s="76">
        <v>0</v>
      </c>
      <c r="K40" s="76">
        <v>0</v>
      </c>
      <c r="L40" s="76">
        <v>0</v>
      </c>
      <c r="M40" s="77">
        <v>24546.1</v>
      </c>
    </row>
    <row r="41" spans="1:13" x14ac:dyDescent="0.2">
      <c r="A41" s="66" t="s">
        <v>429</v>
      </c>
      <c r="B41" s="76">
        <v>13069</v>
      </c>
      <c r="C41" s="76">
        <v>51713</v>
      </c>
      <c r="D41" s="76">
        <v>13375</v>
      </c>
      <c r="E41" s="76">
        <v>51713</v>
      </c>
      <c r="F41" s="76">
        <v>51713</v>
      </c>
      <c r="G41" s="76">
        <v>13069</v>
      </c>
      <c r="H41" s="76">
        <v>0</v>
      </c>
      <c r="I41" s="76">
        <v>0</v>
      </c>
      <c r="J41" s="76">
        <v>0</v>
      </c>
      <c r="K41" s="76">
        <v>0</v>
      </c>
      <c r="L41" s="76">
        <v>0</v>
      </c>
      <c r="M41" s="77">
        <v>14293.9</v>
      </c>
    </row>
    <row r="42" spans="1:13" x14ac:dyDescent="0.2">
      <c r="A42" s="66" t="s">
        <v>149</v>
      </c>
      <c r="B42" s="76">
        <v>46570</v>
      </c>
      <c r="C42" s="76">
        <v>62296</v>
      </c>
      <c r="D42" s="76">
        <v>46570</v>
      </c>
      <c r="E42" s="76">
        <v>62296</v>
      </c>
      <c r="F42" s="76">
        <v>62296</v>
      </c>
      <c r="G42" s="76">
        <v>46570</v>
      </c>
      <c r="H42" s="76">
        <v>0</v>
      </c>
      <c r="I42" s="76">
        <v>0</v>
      </c>
      <c r="J42" s="76">
        <v>0</v>
      </c>
      <c r="K42" s="76">
        <v>0</v>
      </c>
      <c r="L42" s="76">
        <v>0</v>
      </c>
      <c r="M42" s="77">
        <v>26430.2</v>
      </c>
    </row>
    <row r="43" spans="1:13" x14ac:dyDescent="0.2">
      <c r="A43" s="66" t="s">
        <v>423</v>
      </c>
      <c r="B43" s="76">
        <v>56406</v>
      </c>
      <c r="C43" s="76">
        <v>80105</v>
      </c>
      <c r="D43" s="76">
        <v>28524</v>
      </c>
      <c r="E43" s="76">
        <v>0</v>
      </c>
      <c r="F43" s="76">
        <v>0</v>
      </c>
      <c r="G43" s="76">
        <v>0</v>
      </c>
      <c r="H43" s="76">
        <v>0</v>
      </c>
      <c r="I43" s="76">
        <v>0</v>
      </c>
      <c r="J43" s="76">
        <v>0</v>
      </c>
      <c r="K43" s="76">
        <v>0</v>
      </c>
      <c r="L43" s="76">
        <v>0</v>
      </c>
      <c r="M43" s="77">
        <v>21804.5</v>
      </c>
    </row>
    <row r="44" spans="1:13" x14ac:dyDescent="0.2">
      <c r="A44" s="66" t="s">
        <v>101</v>
      </c>
      <c r="B44" s="76">
        <v>141720</v>
      </c>
      <c r="C44" s="76">
        <v>205600</v>
      </c>
      <c r="D44" s="76">
        <v>141720</v>
      </c>
      <c r="E44" s="76">
        <v>205600</v>
      </c>
      <c r="F44" s="76">
        <v>205600</v>
      </c>
      <c r="G44" s="76">
        <v>141720</v>
      </c>
      <c r="H44" s="76">
        <v>0</v>
      </c>
      <c r="I44" s="76">
        <v>0</v>
      </c>
      <c r="J44" s="76">
        <v>0</v>
      </c>
      <c r="K44" s="76">
        <v>0</v>
      </c>
      <c r="L44" s="76">
        <v>0</v>
      </c>
      <c r="M44" s="77">
        <v>83636</v>
      </c>
    </row>
    <row r="45" spans="1:13" x14ac:dyDescent="0.2">
      <c r="A45" s="66" t="s">
        <v>422</v>
      </c>
      <c r="B45" s="76">
        <v>87429.3</v>
      </c>
      <c r="C45" s="76">
        <v>248325.5</v>
      </c>
      <c r="D45" s="76">
        <v>88424.4</v>
      </c>
      <c r="E45" s="76">
        <v>248325.5</v>
      </c>
      <c r="F45" s="76">
        <v>248325.5</v>
      </c>
      <c r="G45" s="76">
        <v>88424.4</v>
      </c>
      <c r="H45" s="76">
        <v>0</v>
      </c>
      <c r="I45" s="76">
        <v>0</v>
      </c>
      <c r="J45" s="76">
        <v>0</v>
      </c>
      <c r="K45" s="76">
        <v>0</v>
      </c>
      <c r="L45" s="76">
        <v>0</v>
      </c>
      <c r="M45" s="77">
        <v>76092.909999999989</v>
      </c>
    </row>
    <row r="46" spans="1:13" x14ac:dyDescent="0.2">
      <c r="A46" s="66" t="s">
        <v>424</v>
      </c>
      <c r="B46" s="76">
        <v>13069</v>
      </c>
      <c r="C46" s="76">
        <v>51713</v>
      </c>
      <c r="D46" s="76">
        <v>13375</v>
      </c>
      <c r="E46" s="76">
        <v>51713</v>
      </c>
      <c r="F46" s="76">
        <v>51713</v>
      </c>
      <c r="G46" s="76">
        <v>13069</v>
      </c>
      <c r="H46" s="76">
        <v>0</v>
      </c>
      <c r="I46" s="76">
        <v>0</v>
      </c>
      <c r="J46" s="76">
        <v>0</v>
      </c>
      <c r="K46" s="76">
        <v>0</v>
      </c>
      <c r="L46" s="76">
        <v>0</v>
      </c>
      <c r="M46" s="77">
        <v>14293.9</v>
      </c>
    </row>
    <row r="47" spans="1:13" x14ac:dyDescent="0.2">
      <c r="A47" s="66" t="s">
        <v>267</v>
      </c>
      <c r="B47" s="76">
        <v>24705</v>
      </c>
      <c r="C47" s="76">
        <v>38326</v>
      </c>
      <c r="D47" s="76">
        <v>2599</v>
      </c>
      <c r="E47" s="76">
        <v>38326</v>
      </c>
      <c r="F47" s="76">
        <v>38326</v>
      </c>
      <c r="G47" s="76">
        <v>25919</v>
      </c>
      <c r="H47" s="76">
        <v>0</v>
      </c>
      <c r="I47" s="76">
        <v>0</v>
      </c>
      <c r="J47" s="76">
        <v>0</v>
      </c>
      <c r="K47" s="76">
        <v>0</v>
      </c>
      <c r="L47" s="76">
        <v>0</v>
      </c>
      <c r="M47" s="77">
        <v>17316.666666666668</v>
      </c>
    </row>
    <row r="48" spans="1:13" x14ac:dyDescent="0.2">
      <c r="A48" s="66" t="s">
        <v>229</v>
      </c>
      <c r="B48" s="76">
        <v>33254</v>
      </c>
      <c r="C48" s="76">
        <v>46410</v>
      </c>
      <c r="D48" s="76">
        <v>33254</v>
      </c>
      <c r="E48" s="76">
        <v>46410</v>
      </c>
      <c r="F48" s="76">
        <v>46410</v>
      </c>
      <c r="G48" s="76">
        <v>33254</v>
      </c>
      <c r="H48" s="76">
        <v>0</v>
      </c>
      <c r="I48" s="76">
        <v>0</v>
      </c>
      <c r="J48" s="76">
        <v>0</v>
      </c>
      <c r="K48" s="76">
        <v>0</v>
      </c>
      <c r="L48" s="76">
        <v>0</v>
      </c>
      <c r="M48" s="77">
        <v>19258.2</v>
      </c>
    </row>
    <row r="49" spans="1:13" x14ac:dyDescent="0.2">
      <c r="A49" s="66" t="s">
        <v>431</v>
      </c>
      <c r="B49" s="76">
        <v>936.1</v>
      </c>
      <c r="C49" s="76">
        <v>982.7</v>
      </c>
      <c r="D49" s="76">
        <v>1777.01</v>
      </c>
      <c r="E49" s="76">
        <v>982.7</v>
      </c>
      <c r="F49" s="76">
        <v>982.7</v>
      </c>
      <c r="G49" s="76">
        <v>936.1</v>
      </c>
      <c r="H49" s="76">
        <v>1823.61</v>
      </c>
      <c r="I49" s="76">
        <v>936.1</v>
      </c>
      <c r="J49" s="76">
        <v>982.7</v>
      </c>
      <c r="K49" s="76">
        <v>1777.01</v>
      </c>
      <c r="L49" s="76">
        <v>982.7</v>
      </c>
      <c r="M49" s="77">
        <v>1211.6730000000002</v>
      </c>
    </row>
    <row r="50" spans="1:13" x14ac:dyDescent="0.2">
      <c r="A50" s="66" t="s">
        <v>432</v>
      </c>
      <c r="B50" s="76">
        <v>2134.0100000000002</v>
      </c>
      <c r="C50" s="76">
        <v>2134.0100000000002</v>
      </c>
      <c r="D50" s="76">
        <v>2134.0100000000002</v>
      </c>
      <c r="E50" s="76">
        <v>2134.0100000000002</v>
      </c>
      <c r="F50" s="76">
        <v>2134.0100000000002</v>
      </c>
      <c r="G50" s="76">
        <v>2134.0100000000002</v>
      </c>
      <c r="H50" s="76">
        <v>2134.0100000000002</v>
      </c>
      <c r="I50" s="76">
        <v>2134.0100000000002</v>
      </c>
      <c r="J50" s="76">
        <v>2134.0100000000002</v>
      </c>
      <c r="K50" s="76">
        <v>2134.0100000000002</v>
      </c>
      <c r="L50" s="76">
        <v>2134.0100000000002</v>
      </c>
      <c r="M50" s="77">
        <v>2134.0100000000011</v>
      </c>
    </row>
    <row r="51" spans="1:13" x14ac:dyDescent="0.2">
      <c r="A51" s="66" t="s">
        <v>433</v>
      </c>
      <c r="B51" s="76">
        <v>2200.7399999999998</v>
      </c>
      <c r="C51" s="76">
        <v>2317.2399999999998</v>
      </c>
      <c r="D51" s="76">
        <v>7118.3</v>
      </c>
      <c r="E51" s="76">
        <v>2317.2399999999998</v>
      </c>
      <c r="F51" s="76">
        <v>2317.2399999999998</v>
      </c>
      <c r="G51" s="76">
        <v>2200.7399999999998</v>
      </c>
      <c r="H51" s="76">
        <v>7234.8</v>
      </c>
      <c r="I51" s="76">
        <v>2200.7399999999998</v>
      </c>
      <c r="J51" s="76">
        <v>2317.2399999999998</v>
      </c>
      <c r="K51" s="76">
        <v>7118.3</v>
      </c>
      <c r="L51" s="76">
        <v>2317.2399999999998</v>
      </c>
      <c r="M51" s="77">
        <v>3734.2580000000003</v>
      </c>
    </row>
    <row r="52" spans="1:13" x14ac:dyDescent="0.2">
      <c r="A52" s="66" t="s">
        <v>296</v>
      </c>
      <c r="B52" s="76">
        <v>13864</v>
      </c>
      <c r="C52" s="76">
        <v>29900.56679999999</v>
      </c>
      <c r="D52" s="76">
        <v>13863.455568000003</v>
      </c>
      <c r="E52" s="76">
        <v>31721.511318119985</v>
      </c>
      <c r="F52" s="76">
        <v>31721.511318119985</v>
      </c>
      <c r="G52" s="76">
        <v>16920.696</v>
      </c>
      <c r="H52" s="76">
        <v>0</v>
      </c>
      <c r="I52" s="76">
        <v>0</v>
      </c>
      <c r="J52" s="76">
        <v>0</v>
      </c>
      <c r="K52" s="76">
        <v>0</v>
      </c>
      <c r="L52" s="76">
        <v>0</v>
      </c>
      <c r="M52" s="77">
        <v>10627.022968611996</v>
      </c>
    </row>
    <row r="53" spans="1:13" x14ac:dyDescent="0.2">
      <c r="A53" s="66" t="s">
        <v>338</v>
      </c>
      <c r="B53" s="76">
        <v>9266</v>
      </c>
      <c r="C53" s="76">
        <v>30874</v>
      </c>
      <c r="D53" s="76">
        <v>18093</v>
      </c>
      <c r="E53" s="76">
        <v>37667</v>
      </c>
      <c r="F53" s="76">
        <v>37667</v>
      </c>
      <c r="G53" s="76">
        <v>9266</v>
      </c>
      <c r="H53" s="76">
        <v>0</v>
      </c>
      <c r="I53" s="76">
        <v>0</v>
      </c>
      <c r="J53" s="76">
        <v>0</v>
      </c>
      <c r="K53" s="76">
        <v>0</v>
      </c>
      <c r="L53" s="76">
        <v>0</v>
      </c>
      <c r="M53" s="77">
        <v>10516.6</v>
      </c>
    </row>
    <row r="54" spans="1:13" x14ac:dyDescent="0.2">
      <c r="A54" s="66" t="s">
        <v>76</v>
      </c>
      <c r="B54" s="76">
        <v>145234</v>
      </c>
      <c r="C54" s="76">
        <v>230690</v>
      </c>
      <c r="D54" s="76">
        <v>171603</v>
      </c>
      <c r="E54" s="76">
        <v>222294</v>
      </c>
      <c r="F54" s="76">
        <v>222294</v>
      </c>
      <c r="G54" s="76">
        <v>145769</v>
      </c>
      <c r="H54" s="76">
        <v>0</v>
      </c>
      <c r="I54" s="76">
        <v>0</v>
      </c>
      <c r="J54" s="76">
        <v>0</v>
      </c>
      <c r="K54" s="76">
        <v>0</v>
      </c>
      <c r="L54" s="76">
        <v>0</v>
      </c>
      <c r="M54" s="77">
        <v>106391.66666666667</v>
      </c>
    </row>
    <row r="55" spans="1:13" x14ac:dyDescent="0.2">
      <c r="A55" s="66" t="s">
        <v>127</v>
      </c>
      <c r="B55" s="76">
        <v>67296.600000000006</v>
      </c>
      <c r="C55" s="76">
        <v>145809.29999999999</v>
      </c>
      <c r="D55" s="76">
        <v>123377.1</v>
      </c>
      <c r="E55" s="76">
        <v>100944.9</v>
      </c>
      <c r="F55" s="76">
        <v>100944.9</v>
      </c>
      <c r="G55" s="76">
        <v>123377.1</v>
      </c>
      <c r="H55" s="76">
        <v>0</v>
      </c>
      <c r="I55" s="76">
        <v>0</v>
      </c>
      <c r="J55" s="76">
        <v>0</v>
      </c>
      <c r="K55" s="76">
        <v>0</v>
      </c>
      <c r="L55" s="76">
        <v>0</v>
      </c>
      <c r="M55" s="77">
        <v>56080.5</v>
      </c>
    </row>
    <row r="56" spans="1:13" x14ac:dyDescent="0.2">
      <c r="A56" s="66" t="s">
        <v>85</v>
      </c>
      <c r="B56" s="76">
        <v>14604.800000000003</v>
      </c>
      <c r="C56" s="76">
        <v>18777.600000000002</v>
      </c>
      <c r="D56" s="76">
        <v>22950.400000000001</v>
      </c>
      <c r="E56" s="76">
        <v>18777.600000000002</v>
      </c>
      <c r="F56" s="76">
        <v>18777.600000000002</v>
      </c>
      <c r="G56" s="76">
        <v>14604.800000000003</v>
      </c>
      <c r="H56" s="76">
        <v>0</v>
      </c>
      <c r="I56" s="76">
        <v>0</v>
      </c>
      <c r="J56" s="76">
        <v>0</v>
      </c>
      <c r="K56" s="76">
        <v>0</v>
      </c>
      <c r="L56" s="76">
        <v>0</v>
      </c>
      <c r="M56" s="77">
        <v>8971.52</v>
      </c>
    </row>
    <row r="57" spans="1:13" x14ac:dyDescent="0.2">
      <c r="A57" s="66" t="s">
        <v>294</v>
      </c>
      <c r="B57" s="76">
        <v>9654</v>
      </c>
      <c r="C57" s="76">
        <v>25344.134999999998</v>
      </c>
      <c r="D57" s="76">
        <v>28160.15</v>
      </c>
      <c r="E57" s="76">
        <v>22528.12</v>
      </c>
      <c r="F57" s="76">
        <v>22528.12</v>
      </c>
      <c r="G57" s="76">
        <v>19712.105000000003</v>
      </c>
      <c r="H57" s="76">
        <v>0</v>
      </c>
      <c r="I57" s="76">
        <v>0</v>
      </c>
      <c r="J57" s="76">
        <v>0</v>
      </c>
      <c r="K57" s="76">
        <v>0</v>
      </c>
      <c r="L57" s="76">
        <v>0</v>
      </c>
      <c r="M57" s="77">
        <v>10539.850999999999</v>
      </c>
    </row>
    <row r="58" spans="1:13" x14ac:dyDescent="0.2">
      <c r="A58" s="66" t="s">
        <v>314</v>
      </c>
      <c r="B58" s="76">
        <v>8954</v>
      </c>
      <c r="C58" s="76">
        <v>16700</v>
      </c>
      <c r="D58" s="76">
        <v>18370</v>
      </c>
      <c r="E58" s="76">
        <v>20040</v>
      </c>
      <c r="F58" s="76">
        <v>20040</v>
      </c>
      <c r="G58" s="76">
        <v>15030</v>
      </c>
      <c r="H58" s="76">
        <v>0</v>
      </c>
      <c r="I58" s="76">
        <v>0</v>
      </c>
      <c r="J58" s="76">
        <v>0</v>
      </c>
      <c r="K58" s="76">
        <v>0</v>
      </c>
      <c r="L58" s="76">
        <v>0</v>
      </c>
      <c r="M58" s="77">
        <v>10545.866666666667</v>
      </c>
    </row>
    <row r="59" spans="1:13" x14ac:dyDescent="0.2">
      <c r="A59" s="66" t="s">
        <v>115</v>
      </c>
      <c r="B59" s="76">
        <v>33850</v>
      </c>
      <c r="C59" s="76">
        <v>45430</v>
      </c>
      <c r="D59" s="76">
        <v>33078</v>
      </c>
      <c r="E59" s="76">
        <v>53150</v>
      </c>
      <c r="F59" s="76">
        <v>53150</v>
      </c>
      <c r="G59" s="76">
        <v>35394</v>
      </c>
      <c r="H59" s="76">
        <v>0</v>
      </c>
      <c r="I59" s="76">
        <v>0</v>
      </c>
      <c r="J59" s="76">
        <v>0</v>
      </c>
      <c r="K59" s="76">
        <v>0</v>
      </c>
      <c r="L59" s="76">
        <v>0</v>
      </c>
      <c r="M59" s="77">
        <v>20090.2</v>
      </c>
    </row>
    <row r="60" spans="1:13" x14ac:dyDescent="0.2">
      <c r="A60" s="66" t="s">
        <v>66</v>
      </c>
      <c r="B60" s="76">
        <v>32816.399999999994</v>
      </c>
      <c r="C60" s="76">
        <v>21402</v>
      </c>
      <c r="D60" s="76">
        <v>34243.199999999997</v>
      </c>
      <c r="E60" s="76">
        <v>21402</v>
      </c>
      <c r="F60" s="76">
        <v>21402</v>
      </c>
      <c r="G60" s="76">
        <v>0</v>
      </c>
      <c r="H60" s="76">
        <v>0</v>
      </c>
      <c r="I60" s="76">
        <v>0</v>
      </c>
      <c r="J60" s="76">
        <v>0</v>
      </c>
      <c r="K60" s="76">
        <v>0</v>
      </c>
      <c r="L60" s="76">
        <v>21402</v>
      </c>
      <c r="M60" s="77">
        <v>13126.560000000001</v>
      </c>
    </row>
    <row r="61" spans="1:13" x14ac:dyDescent="0.2">
      <c r="A61" s="66" t="s">
        <v>195</v>
      </c>
      <c r="B61" s="76">
        <v>130800.5</v>
      </c>
      <c r="C61" s="76">
        <v>172768.5</v>
      </c>
      <c r="D61" s="76">
        <v>180164.5</v>
      </c>
      <c r="E61" s="76">
        <v>166674.5</v>
      </c>
      <c r="F61" s="76">
        <v>166674.5</v>
      </c>
      <c r="G61" s="76">
        <v>134173</v>
      </c>
      <c r="H61" s="76">
        <v>0</v>
      </c>
      <c r="I61" s="76">
        <v>0</v>
      </c>
      <c r="J61" s="76">
        <v>0</v>
      </c>
      <c r="K61" s="76">
        <v>0</v>
      </c>
      <c r="L61" s="76">
        <v>0</v>
      </c>
      <c r="M61" s="77">
        <v>96405.209090909077</v>
      </c>
    </row>
    <row r="62" spans="1:13" x14ac:dyDescent="0.2">
      <c r="A62" s="66" t="s">
        <v>105</v>
      </c>
      <c r="B62" s="76">
        <v>46190.04</v>
      </c>
      <c r="C62" s="76">
        <v>94558.42</v>
      </c>
      <c r="D62" s="76">
        <v>82841.739999999991</v>
      </c>
      <c r="E62" s="76">
        <v>69285.06</v>
      </c>
      <c r="F62" s="76">
        <v>69285.06</v>
      </c>
      <c r="G62" s="76">
        <v>82841.739999999991</v>
      </c>
      <c r="H62" s="76">
        <v>0</v>
      </c>
      <c r="I62" s="76">
        <v>0</v>
      </c>
      <c r="J62" s="76">
        <v>0</v>
      </c>
      <c r="K62" s="76">
        <v>0</v>
      </c>
      <c r="L62" s="76">
        <v>0</v>
      </c>
      <c r="M62" s="77">
        <v>40331.699999999997</v>
      </c>
    </row>
    <row r="63" spans="1:13" x14ac:dyDescent="0.2">
      <c r="A63" s="66" t="s">
        <v>232</v>
      </c>
      <c r="B63" s="76">
        <v>28840.000000000004</v>
      </c>
      <c r="C63" s="76">
        <v>30900</v>
      </c>
      <c r="D63" s="76">
        <v>22660</v>
      </c>
      <c r="E63" s="76">
        <v>24720</v>
      </c>
      <c r="F63" s="76">
        <v>24720</v>
      </c>
      <c r="G63" s="76">
        <v>18540</v>
      </c>
      <c r="H63" s="76">
        <v>0</v>
      </c>
      <c r="I63" s="76">
        <v>0</v>
      </c>
      <c r="J63" s="76">
        <v>0</v>
      </c>
      <c r="K63" s="76">
        <v>0</v>
      </c>
      <c r="L63" s="76">
        <v>0</v>
      </c>
      <c r="M63" s="77">
        <v>12566</v>
      </c>
    </row>
    <row r="64" spans="1:13" x14ac:dyDescent="0.2">
      <c r="A64" s="66" t="s">
        <v>288</v>
      </c>
      <c r="B64" s="76">
        <v>8701.7999999999993</v>
      </c>
      <c r="C64" s="76">
        <v>19505</v>
      </c>
      <c r="D64" s="76">
        <v>8701</v>
      </c>
      <c r="E64" s="76">
        <v>19505</v>
      </c>
      <c r="F64" s="76">
        <v>19505</v>
      </c>
      <c r="G64" s="76">
        <v>8701</v>
      </c>
      <c r="H64" s="76">
        <v>0</v>
      </c>
      <c r="I64" s="76">
        <v>0</v>
      </c>
      <c r="J64" s="76">
        <v>0</v>
      </c>
      <c r="K64" s="76">
        <v>0</v>
      </c>
      <c r="L64" s="76">
        <v>0</v>
      </c>
      <c r="M64" s="77">
        <v>8681.84</v>
      </c>
    </row>
    <row r="65" spans="1:13" x14ac:dyDescent="0.2">
      <c r="A65" s="66" t="s">
        <v>88</v>
      </c>
      <c r="B65" s="76">
        <v>3849</v>
      </c>
      <c r="C65" s="76">
        <v>13957</v>
      </c>
      <c r="D65" s="76">
        <v>13977</v>
      </c>
      <c r="E65" s="76">
        <v>13709</v>
      </c>
      <c r="F65" s="76">
        <v>13709</v>
      </c>
      <c r="G65" s="76">
        <v>3849</v>
      </c>
      <c r="H65" s="76">
        <v>0</v>
      </c>
      <c r="I65" s="76">
        <v>0</v>
      </c>
      <c r="J65" s="76">
        <v>0</v>
      </c>
      <c r="K65" s="76">
        <v>0</v>
      </c>
      <c r="L65" s="76">
        <v>0</v>
      </c>
      <c r="M65" s="77">
        <v>6578.8</v>
      </c>
    </row>
    <row r="66" spans="1:13" x14ac:dyDescent="0.2">
      <c r="A66" s="66" t="s">
        <v>381</v>
      </c>
      <c r="B66" s="76">
        <v>64471.539999999994</v>
      </c>
      <c r="C66" s="76">
        <v>80750.459999999992</v>
      </c>
      <c r="D66" s="76">
        <v>64471.539999999994</v>
      </c>
      <c r="E66" s="76">
        <v>80750.459999999992</v>
      </c>
      <c r="F66" s="76">
        <v>80750.459999999992</v>
      </c>
      <c r="G66" s="76">
        <v>64471.539999999994</v>
      </c>
      <c r="H66" s="76">
        <v>80750.459999999992</v>
      </c>
      <c r="I66" s="76">
        <v>64471.539999999994</v>
      </c>
      <c r="J66" s="76">
        <v>80750.459999999992</v>
      </c>
      <c r="K66" s="76">
        <v>64471.539999999994</v>
      </c>
      <c r="L66" s="76">
        <v>80750.459999999992</v>
      </c>
      <c r="M66" s="77">
        <v>48407.333333333328</v>
      </c>
    </row>
    <row r="67" spans="1:13" x14ac:dyDescent="0.2">
      <c r="A67" s="66" t="s">
        <v>89</v>
      </c>
      <c r="B67" s="76">
        <v>17442</v>
      </c>
      <c r="C67" s="76">
        <v>63252</v>
      </c>
      <c r="D67" s="76">
        <v>63346</v>
      </c>
      <c r="E67" s="76">
        <v>62130</v>
      </c>
      <c r="F67" s="76">
        <v>62130</v>
      </c>
      <c r="G67" s="76">
        <v>17442</v>
      </c>
      <c r="H67" s="76">
        <v>0</v>
      </c>
      <c r="I67" s="76">
        <v>0</v>
      </c>
      <c r="J67" s="76">
        <v>0</v>
      </c>
      <c r="K67" s="76">
        <v>0</v>
      </c>
      <c r="L67" s="76">
        <v>0</v>
      </c>
      <c r="M67" s="77">
        <v>29814.933333333334</v>
      </c>
    </row>
    <row r="68" spans="1:13" x14ac:dyDescent="0.2">
      <c r="A68" s="66" t="s">
        <v>343</v>
      </c>
      <c r="B68" s="76">
        <v>0</v>
      </c>
      <c r="C68" s="76">
        <v>0</v>
      </c>
      <c r="D68" s="76">
        <v>0</v>
      </c>
      <c r="E68" s="76">
        <v>0</v>
      </c>
      <c r="F68" s="76">
        <v>0</v>
      </c>
      <c r="G68" s="76">
        <v>0</v>
      </c>
      <c r="H68" s="76">
        <v>0</v>
      </c>
      <c r="I68" s="76">
        <v>0</v>
      </c>
      <c r="J68" s="76">
        <v>0</v>
      </c>
      <c r="K68" s="76">
        <v>0</v>
      </c>
      <c r="L68" s="76">
        <v>0</v>
      </c>
      <c r="M68" s="77">
        <v>0</v>
      </c>
    </row>
    <row r="69" spans="1:13" x14ac:dyDescent="0.2">
      <c r="A69" s="66" t="s">
        <v>440</v>
      </c>
      <c r="B69" s="76">
        <v>93456.299999999988</v>
      </c>
      <c r="C69" s="76">
        <v>100891.18</v>
      </c>
      <c r="D69" s="76">
        <v>94036.029999999984</v>
      </c>
      <c r="E69" s="76">
        <v>100891.18</v>
      </c>
      <c r="F69" s="76">
        <v>100891.18</v>
      </c>
      <c r="G69" s="76">
        <v>94036.029999999984</v>
      </c>
      <c r="H69" s="76">
        <v>0</v>
      </c>
      <c r="I69" s="76">
        <v>0</v>
      </c>
      <c r="J69" s="76">
        <v>0</v>
      </c>
      <c r="K69" s="76">
        <v>0</v>
      </c>
      <c r="L69" s="76">
        <v>0</v>
      </c>
      <c r="M69" s="77">
        <v>50874.812631578941</v>
      </c>
    </row>
    <row r="70" spans="1:13" x14ac:dyDescent="0.2">
      <c r="A70" s="66" t="s">
        <v>441</v>
      </c>
      <c r="B70" s="76">
        <v>28177.309999999998</v>
      </c>
      <c r="C70" s="76">
        <v>47032.65</v>
      </c>
      <c r="D70" s="76">
        <v>28177.309999999998</v>
      </c>
      <c r="E70" s="76">
        <v>48185.45</v>
      </c>
      <c r="F70" s="76">
        <v>48185.45</v>
      </c>
      <c r="G70" s="76">
        <v>28177.309999999998</v>
      </c>
      <c r="H70" s="76">
        <v>47032.65</v>
      </c>
      <c r="I70" s="76">
        <v>28177.309999999998</v>
      </c>
      <c r="J70" s="76">
        <v>48185.45</v>
      </c>
      <c r="K70" s="76">
        <v>28177.309999999998</v>
      </c>
      <c r="L70" s="76">
        <v>47032.65</v>
      </c>
      <c r="M70" s="77">
        <v>25223.693333333336</v>
      </c>
    </row>
    <row r="71" spans="1:13" x14ac:dyDescent="0.2">
      <c r="A71" s="66" t="s">
        <v>434</v>
      </c>
      <c r="B71" s="76">
        <v>113386</v>
      </c>
      <c r="C71" s="76">
        <v>183435</v>
      </c>
      <c r="D71" s="76">
        <v>142483.59999999998</v>
      </c>
      <c r="E71" s="76">
        <v>212319</v>
      </c>
      <c r="F71" s="76">
        <v>212319</v>
      </c>
      <c r="G71" s="76">
        <v>113386</v>
      </c>
      <c r="H71" s="76">
        <v>0</v>
      </c>
      <c r="I71" s="76">
        <v>0</v>
      </c>
      <c r="J71" s="76">
        <v>0</v>
      </c>
      <c r="K71" s="76">
        <v>0</v>
      </c>
      <c r="L71" s="76">
        <v>0</v>
      </c>
      <c r="M71" s="77">
        <v>76500.959999999992</v>
      </c>
    </row>
    <row r="72" spans="1:13" x14ac:dyDescent="0.2">
      <c r="A72" s="66" t="s">
        <v>435</v>
      </c>
      <c r="B72" s="76">
        <v>64922</v>
      </c>
      <c r="C72" s="76">
        <v>98122</v>
      </c>
      <c r="D72" s="76">
        <v>81343</v>
      </c>
      <c r="E72" s="76">
        <v>100782</v>
      </c>
      <c r="F72" s="76">
        <v>100782</v>
      </c>
      <c r="G72" s="76">
        <v>64922</v>
      </c>
      <c r="H72" s="76">
        <v>0</v>
      </c>
      <c r="I72" s="76">
        <v>0</v>
      </c>
      <c r="J72" s="76">
        <v>0</v>
      </c>
      <c r="K72" s="76">
        <v>0</v>
      </c>
      <c r="L72" s="76">
        <v>0</v>
      </c>
      <c r="M72" s="77">
        <v>41009.1</v>
      </c>
    </row>
    <row r="73" spans="1:13" x14ac:dyDescent="0.2">
      <c r="A73" s="66" t="s">
        <v>241</v>
      </c>
      <c r="B73" s="76">
        <v>55822</v>
      </c>
      <c r="C73" s="76">
        <v>87745</v>
      </c>
      <c r="D73" s="76">
        <v>64189</v>
      </c>
      <c r="E73" s="76">
        <v>87745</v>
      </c>
      <c r="F73" s="76">
        <v>87745</v>
      </c>
      <c r="G73" s="76">
        <v>64189</v>
      </c>
      <c r="H73" s="76">
        <v>0</v>
      </c>
      <c r="I73" s="76">
        <v>0</v>
      </c>
      <c r="J73" s="76">
        <v>0</v>
      </c>
      <c r="K73" s="76">
        <v>0</v>
      </c>
      <c r="L73" s="76">
        <v>0</v>
      </c>
      <c r="M73" s="77">
        <v>35969</v>
      </c>
    </row>
    <row r="74" spans="1:13" x14ac:dyDescent="0.2">
      <c r="A74" s="66" t="s">
        <v>197</v>
      </c>
      <c r="B74" s="76">
        <v>126210</v>
      </c>
      <c r="C74" s="76">
        <v>111248</v>
      </c>
      <c r="D74" s="76">
        <v>80071</v>
      </c>
      <c r="E74" s="76">
        <v>0</v>
      </c>
      <c r="F74" s="76">
        <v>0</v>
      </c>
      <c r="G74" s="76">
        <v>0</v>
      </c>
      <c r="H74" s="76">
        <v>0</v>
      </c>
      <c r="I74" s="76">
        <v>0</v>
      </c>
      <c r="J74" s="76">
        <v>0</v>
      </c>
      <c r="K74" s="76">
        <v>0</v>
      </c>
      <c r="L74" s="76">
        <v>0</v>
      </c>
      <c r="M74" s="77">
        <v>42320.5</v>
      </c>
    </row>
    <row r="75" spans="1:13" x14ac:dyDescent="0.2">
      <c r="A75" s="66" t="s">
        <v>436</v>
      </c>
      <c r="B75" s="76">
        <v>77762</v>
      </c>
      <c r="C75" s="76">
        <v>122174</v>
      </c>
      <c r="D75" s="76">
        <v>86001</v>
      </c>
      <c r="E75" s="76">
        <v>145275</v>
      </c>
      <c r="F75" s="76">
        <v>145275</v>
      </c>
      <c r="G75" s="76">
        <v>77762</v>
      </c>
      <c r="H75" s="76">
        <v>86001</v>
      </c>
      <c r="I75" s="76">
        <v>145275</v>
      </c>
      <c r="J75" s="76">
        <v>77762</v>
      </c>
      <c r="K75" s="76">
        <v>86001</v>
      </c>
      <c r="L75" s="76">
        <v>145275</v>
      </c>
      <c r="M75" s="77">
        <v>69952.53333333334</v>
      </c>
    </row>
    <row r="76" spans="1:13" x14ac:dyDescent="0.2">
      <c r="A76" s="66" t="s">
        <v>388</v>
      </c>
      <c r="B76" s="76">
        <v>46297.85</v>
      </c>
      <c r="C76" s="76">
        <v>52642.27</v>
      </c>
      <c r="D76" s="76">
        <v>49928.06</v>
      </c>
      <c r="E76" s="76">
        <v>52861.07</v>
      </c>
      <c r="F76" s="76">
        <v>52861.07</v>
      </c>
      <c r="G76" s="76">
        <v>46297.85</v>
      </c>
      <c r="H76" s="76">
        <v>56272.38</v>
      </c>
      <c r="I76" s="76">
        <v>46297.85</v>
      </c>
      <c r="J76" s="76">
        <v>52861.229999999996</v>
      </c>
      <c r="K76" s="76">
        <v>49927.96</v>
      </c>
      <c r="L76" s="76">
        <v>52642.27</v>
      </c>
      <c r="M76" s="77">
        <v>33735.252666666674</v>
      </c>
    </row>
    <row r="77" spans="1:13" x14ac:dyDescent="0.2">
      <c r="A77" s="66" t="s">
        <v>141</v>
      </c>
      <c r="B77" s="76">
        <v>16585</v>
      </c>
      <c r="C77" s="76">
        <v>16585</v>
      </c>
      <c r="D77" s="76">
        <v>16585</v>
      </c>
      <c r="E77" s="76">
        <v>16585</v>
      </c>
      <c r="F77" s="76">
        <v>16585</v>
      </c>
      <c r="G77" s="76">
        <v>16585</v>
      </c>
      <c r="H77" s="76">
        <v>0</v>
      </c>
      <c r="I77" s="76">
        <v>0</v>
      </c>
      <c r="J77" s="76">
        <v>0</v>
      </c>
      <c r="K77" s="76">
        <v>0</v>
      </c>
      <c r="L77" s="76">
        <v>0</v>
      </c>
      <c r="M77" s="77">
        <v>11056.666666666666</v>
      </c>
    </row>
    <row r="78" spans="1:13" x14ac:dyDescent="0.2">
      <c r="A78" s="66" t="s">
        <v>365</v>
      </c>
      <c r="B78" s="76">
        <v>5475.73</v>
      </c>
      <c r="C78" s="76">
        <v>5475.73</v>
      </c>
      <c r="D78" s="76">
        <v>5475.73</v>
      </c>
      <c r="E78" s="76">
        <v>5475.73</v>
      </c>
      <c r="F78" s="76">
        <v>5475.73</v>
      </c>
      <c r="G78" s="76">
        <v>25507.25</v>
      </c>
      <c r="H78" s="76">
        <v>5475.73</v>
      </c>
      <c r="I78" s="76">
        <v>5475.73</v>
      </c>
      <c r="J78" s="76">
        <v>5475.73</v>
      </c>
      <c r="K78" s="76">
        <v>5475.73</v>
      </c>
      <c r="L78" s="76">
        <v>25507.25</v>
      </c>
      <c r="M78" s="77">
        <v>9482.0339999999997</v>
      </c>
    </row>
    <row r="79" spans="1:13" x14ac:dyDescent="0.2">
      <c r="A79" s="66" t="s">
        <v>311</v>
      </c>
      <c r="B79" s="76">
        <v>28437</v>
      </c>
      <c r="C79" s="76">
        <v>34201</v>
      </c>
      <c r="D79" s="76">
        <v>28587</v>
      </c>
      <c r="E79" s="76">
        <v>34201</v>
      </c>
      <c r="F79" s="76">
        <v>34201</v>
      </c>
      <c r="G79" s="76">
        <v>22437</v>
      </c>
      <c r="H79" s="76">
        <v>0</v>
      </c>
      <c r="I79" s="76">
        <v>0</v>
      </c>
      <c r="J79" s="76">
        <v>0</v>
      </c>
      <c r="K79" s="76">
        <v>0</v>
      </c>
      <c r="L79" s="76">
        <v>0</v>
      </c>
      <c r="M79" s="77">
        <v>19715.066666666666</v>
      </c>
    </row>
    <row r="80" spans="1:13" x14ac:dyDescent="0.2">
      <c r="A80" s="66" t="s">
        <v>337</v>
      </c>
      <c r="B80" s="76">
        <v>69369</v>
      </c>
      <c r="C80" s="76">
        <v>72451</v>
      </c>
      <c r="D80" s="76">
        <v>69369</v>
      </c>
      <c r="E80" s="76">
        <v>76354</v>
      </c>
      <c r="F80" s="76">
        <v>76354</v>
      </c>
      <c r="G80" s="76">
        <v>69369</v>
      </c>
      <c r="H80" s="76">
        <v>0</v>
      </c>
      <c r="I80" s="76">
        <v>0</v>
      </c>
      <c r="J80" s="76">
        <v>0</v>
      </c>
      <c r="K80" s="76">
        <v>0</v>
      </c>
      <c r="L80" s="76">
        <v>0</v>
      </c>
      <c r="M80" s="77">
        <v>35691.199999999997</v>
      </c>
    </row>
    <row r="81" spans="1:13" x14ac:dyDescent="0.2">
      <c r="A81" s="66" t="s">
        <v>266</v>
      </c>
      <c r="B81" s="76">
        <v>37967</v>
      </c>
      <c r="C81" s="76">
        <v>44051</v>
      </c>
      <c r="D81" s="76">
        <v>37967</v>
      </c>
      <c r="E81" s="76">
        <v>44051</v>
      </c>
      <c r="F81" s="76">
        <v>44051</v>
      </c>
      <c r="G81" s="76">
        <v>37967</v>
      </c>
      <c r="H81" s="76">
        <v>0</v>
      </c>
      <c r="I81" s="76">
        <v>0</v>
      </c>
      <c r="J81" s="76">
        <v>0</v>
      </c>
      <c r="K81" s="76">
        <v>0</v>
      </c>
      <c r="L81" s="76">
        <v>0</v>
      </c>
      <c r="M81" s="77">
        <v>26933.733333333334</v>
      </c>
    </row>
    <row r="82" spans="1:13" x14ac:dyDescent="0.2">
      <c r="A82" s="66" t="s">
        <v>210</v>
      </c>
      <c r="B82" s="76">
        <v>81750</v>
      </c>
      <c r="C82" s="76">
        <v>86415</v>
      </c>
      <c r="D82" s="76">
        <v>81750</v>
      </c>
      <c r="E82" s="76">
        <v>86415</v>
      </c>
      <c r="F82" s="76">
        <v>86415</v>
      </c>
      <c r="G82" s="76">
        <v>81750</v>
      </c>
      <c r="H82" s="76">
        <v>0</v>
      </c>
      <c r="I82" s="76">
        <v>0</v>
      </c>
      <c r="J82" s="76">
        <v>0</v>
      </c>
      <c r="K82" s="76">
        <v>0</v>
      </c>
      <c r="L82" s="76">
        <v>0</v>
      </c>
      <c r="M82" s="77">
        <v>41808</v>
      </c>
    </row>
    <row r="83" spans="1:13" x14ac:dyDescent="0.2">
      <c r="A83" s="66" t="s">
        <v>368</v>
      </c>
      <c r="B83" s="76">
        <v>52025.91</v>
      </c>
      <c r="C83" s="76">
        <v>57302.54</v>
      </c>
      <c r="D83" s="76">
        <v>52025.91</v>
      </c>
      <c r="E83" s="76">
        <v>60003.630000000005</v>
      </c>
      <c r="F83" s="76">
        <v>60003.630000000005</v>
      </c>
      <c r="G83" s="76">
        <v>51935.91</v>
      </c>
      <c r="H83" s="76">
        <v>57212.54</v>
      </c>
      <c r="I83" s="76">
        <v>51935.91</v>
      </c>
      <c r="J83" s="76">
        <v>60003.630000000005</v>
      </c>
      <c r="K83" s="76">
        <v>51935.91</v>
      </c>
      <c r="L83" s="76">
        <v>57212.54</v>
      </c>
      <c r="M83" s="77">
        <v>36772.962000000007</v>
      </c>
    </row>
    <row r="84" spans="1:13" x14ac:dyDescent="0.2">
      <c r="A84" s="66" t="s">
        <v>316</v>
      </c>
      <c r="B84" s="76">
        <v>46463</v>
      </c>
      <c r="C84" s="76">
        <v>56910</v>
      </c>
      <c r="D84" s="76">
        <v>46463</v>
      </c>
      <c r="E84" s="76">
        <v>56910</v>
      </c>
      <c r="F84" s="76">
        <v>56910</v>
      </c>
      <c r="G84" s="76">
        <v>46463</v>
      </c>
      <c r="H84" s="76">
        <v>0</v>
      </c>
      <c r="I84" s="76">
        <v>0</v>
      </c>
      <c r="J84" s="76">
        <v>0</v>
      </c>
      <c r="K84" s="76">
        <v>0</v>
      </c>
      <c r="L84" s="76">
        <v>0</v>
      </c>
      <c r="M84" s="77">
        <v>25320.9</v>
      </c>
    </row>
    <row r="85" spans="1:13" x14ac:dyDescent="0.2">
      <c r="A85" s="66" t="s">
        <v>437</v>
      </c>
      <c r="B85" s="76">
        <v>77850</v>
      </c>
      <c r="C85" s="76">
        <v>118770</v>
      </c>
      <c r="D85" s="76">
        <v>98638</v>
      </c>
      <c r="E85" s="76">
        <v>118770</v>
      </c>
      <c r="F85" s="76">
        <v>118770</v>
      </c>
      <c r="G85" s="76">
        <v>133754</v>
      </c>
      <c r="H85" s="76">
        <v>0</v>
      </c>
      <c r="I85" s="76">
        <v>0</v>
      </c>
      <c r="J85" s="76">
        <v>0</v>
      </c>
      <c r="K85" s="76">
        <v>0</v>
      </c>
      <c r="L85" s="76">
        <v>0</v>
      </c>
      <c r="M85" s="77">
        <v>54778.2</v>
      </c>
    </row>
    <row r="86" spans="1:13" x14ac:dyDescent="0.2">
      <c r="A86" s="66" t="s">
        <v>439</v>
      </c>
      <c r="B86" s="76">
        <v>77850</v>
      </c>
      <c r="C86" s="76">
        <v>118770</v>
      </c>
      <c r="D86" s="76">
        <v>98638</v>
      </c>
      <c r="E86" s="76">
        <v>118770</v>
      </c>
      <c r="F86" s="76">
        <v>118770</v>
      </c>
      <c r="G86" s="76">
        <v>133754</v>
      </c>
      <c r="H86" s="76">
        <v>0</v>
      </c>
      <c r="I86" s="76">
        <v>0</v>
      </c>
      <c r="J86" s="76">
        <v>0</v>
      </c>
      <c r="K86" s="76">
        <v>0</v>
      </c>
      <c r="L86" s="76">
        <v>0</v>
      </c>
      <c r="M86" s="77">
        <v>54778.2</v>
      </c>
    </row>
    <row r="87" spans="1:13" x14ac:dyDescent="0.2">
      <c r="A87" s="66" t="s">
        <v>438</v>
      </c>
      <c r="B87" s="76">
        <v>173760</v>
      </c>
      <c r="C87" s="76">
        <v>186760</v>
      </c>
      <c r="D87" s="76">
        <v>173760</v>
      </c>
      <c r="E87" s="76">
        <v>186760</v>
      </c>
      <c r="F87" s="76">
        <v>186760</v>
      </c>
      <c r="G87" s="76">
        <v>173760</v>
      </c>
      <c r="H87" s="76">
        <v>0</v>
      </c>
      <c r="I87" s="76">
        <v>0</v>
      </c>
      <c r="J87" s="76">
        <v>0</v>
      </c>
      <c r="K87" s="76">
        <v>0</v>
      </c>
      <c r="L87" s="76">
        <v>0</v>
      </c>
      <c r="M87" s="77">
        <v>89480</v>
      </c>
    </row>
    <row r="88" spans="1:13" x14ac:dyDescent="0.2">
      <c r="A88" s="66" t="s">
        <v>284</v>
      </c>
      <c r="B88" s="76">
        <v>82738</v>
      </c>
      <c r="C88" s="76">
        <v>90073</v>
      </c>
      <c r="D88" s="76">
        <v>82738</v>
      </c>
      <c r="E88" s="76">
        <v>90073</v>
      </c>
      <c r="F88" s="76">
        <v>90073</v>
      </c>
      <c r="G88" s="76">
        <v>82738</v>
      </c>
      <c r="H88" s="76">
        <v>0</v>
      </c>
      <c r="I88" s="76">
        <v>0</v>
      </c>
      <c r="J88" s="76">
        <v>0</v>
      </c>
      <c r="K88" s="76">
        <v>0</v>
      </c>
      <c r="L88" s="76">
        <v>0</v>
      </c>
      <c r="M88" s="77">
        <v>57114.666666666664</v>
      </c>
    </row>
    <row r="89" spans="1:13" x14ac:dyDescent="0.2">
      <c r="A89" s="66" t="s">
        <v>279</v>
      </c>
      <c r="B89" s="76">
        <v>9662</v>
      </c>
      <c r="C89" s="76">
        <v>25424</v>
      </c>
      <c r="D89" s="76">
        <v>9662</v>
      </c>
      <c r="E89" s="76">
        <v>25424</v>
      </c>
      <c r="F89" s="76">
        <v>25424</v>
      </c>
      <c r="G89" s="76">
        <v>9662</v>
      </c>
      <c r="H89" s="76">
        <v>0</v>
      </c>
      <c r="I89" s="76">
        <v>0</v>
      </c>
      <c r="J89" s="76">
        <v>0</v>
      </c>
      <c r="K89" s="76">
        <v>0</v>
      </c>
      <c r="L89" s="76">
        <v>0</v>
      </c>
      <c r="M89" s="77">
        <v>7983.4</v>
      </c>
    </row>
    <row r="90" spans="1:13" x14ac:dyDescent="0.2">
      <c r="A90" s="66" t="s">
        <v>253</v>
      </c>
      <c r="B90" s="76">
        <v>18454</v>
      </c>
      <c r="C90" s="76">
        <v>62864</v>
      </c>
      <c r="D90" s="76">
        <v>18454</v>
      </c>
      <c r="E90" s="76">
        <v>62864</v>
      </c>
      <c r="F90" s="76">
        <v>62864</v>
      </c>
      <c r="G90" s="76">
        <v>18454</v>
      </c>
      <c r="H90" s="76">
        <v>0</v>
      </c>
      <c r="I90" s="76">
        <v>0</v>
      </c>
      <c r="J90" s="76">
        <v>0</v>
      </c>
      <c r="K90" s="76">
        <v>0</v>
      </c>
      <c r="L90" s="76">
        <v>0</v>
      </c>
      <c r="M90" s="77">
        <v>18109</v>
      </c>
    </row>
    <row r="91" spans="1:13" x14ac:dyDescent="0.2">
      <c r="A91" s="66" t="s">
        <v>157</v>
      </c>
      <c r="B91" s="76">
        <v>19199</v>
      </c>
      <c r="C91" s="76">
        <v>50723</v>
      </c>
      <c r="D91" s="76">
        <v>19199</v>
      </c>
      <c r="E91" s="76">
        <v>50723</v>
      </c>
      <c r="F91" s="76">
        <v>50723</v>
      </c>
      <c r="G91" s="76">
        <v>19199</v>
      </c>
      <c r="H91" s="76">
        <v>0</v>
      </c>
      <c r="I91" s="76">
        <v>0</v>
      </c>
      <c r="J91" s="76">
        <v>0</v>
      </c>
      <c r="K91" s="76">
        <v>0</v>
      </c>
      <c r="L91" s="76">
        <v>0</v>
      </c>
      <c r="M91" s="77">
        <v>18544.599999999999</v>
      </c>
    </row>
    <row r="92" spans="1:13" x14ac:dyDescent="0.2">
      <c r="A92" s="66" t="s">
        <v>143</v>
      </c>
      <c r="B92" s="76">
        <v>34449</v>
      </c>
      <c r="C92" s="76">
        <v>90890</v>
      </c>
      <c r="D92" s="76">
        <v>56654</v>
      </c>
      <c r="E92" s="76">
        <v>90890</v>
      </c>
      <c r="F92" s="76">
        <v>90890</v>
      </c>
      <c r="G92" s="76">
        <v>34449</v>
      </c>
      <c r="H92" s="76">
        <v>0</v>
      </c>
      <c r="I92" s="76">
        <v>0</v>
      </c>
      <c r="J92" s="76">
        <v>0</v>
      </c>
      <c r="K92" s="76">
        <v>0</v>
      </c>
      <c r="L92" s="76">
        <v>0</v>
      </c>
      <c r="M92" s="77">
        <v>38973.320512820508</v>
      </c>
    </row>
    <row r="93" spans="1:13" x14ac:dyDescent="0.2">
      <c r="A93" s="66" t="s">
        <v>442</v>
      </c>
      <c r="B93" s="76">
        <v>9227</v>
      </c>
      <c r="C93" s="76">
        <v>31432</v>
      </c>
      <c r="D93" s="76">
        <v>9227</v>
      </c>
      <c r="E93" s="76">
        <v>31432</v>
      </c>
      <c r="F93" s="76">
        <v>31432</v>
      </c>
      <c r="G93" s="76">
        <v>9227</v>
      </c>
      <c r="H93" s="76">
        <v>0</v>
      </c>
      <c r="I93" s="76">
        <v>0</v>
      </c>
      <c r="J93" s="76">
        <v>0</v>
      </c>
      <c r="K93" s="76">
        <v>0</v>
      </c>
      <c r="L93" s="76">
        <v>0</v>
      </c>
      <c r="M93" s="77">
        <v>9054.5</v>
      </c>
    </row>
    <row r="94" spans="1:13" x14ac:dyDescent="0.2">
      <c r="A94" s="66" t="s">
        <v>46</v>
      </c>
      <c r="B94" s="76">
        <v>24569.249999999996</v>
      </c>
      <c r="C94" s="76">
        <v>39043.25</v>
      </c>
      <c r="D94" s="76">
        <v>24569.249999999996</v>
      </c>
      <c r="E94" s="76">
        <v>39043.25</v>
      </c>
      <c r="F94" s="76">
        <v>39043.25</v>
      </c>
      <c r="G94" s="76">
        <v>24569.249999999996</v>
      </c>
      <c r="H94" s="76">
        <v>0</v>
      </c>
      <c r="I94" s="76">
        <v>0</v>
      </c>
      <c r="J94" s="76">
        <v>0</v>
      </c>
      <c r="K94" s="76">
        <v>0</v>
      </c>
      <c r="L94" s="76">
        <v>0</v>
      </c>
      <c r="M94" s="77">
        <v>15179.424999999999</v>
      </c>
    </row>
    <row r="95" spans="1:13" x14ac:dyDescent="0.2">
      <c r="A95" s="66" t="s">
        <v>51</v>
      </c>
      <c r="B95" s="76">
        <v>4565.5</v>
      </c>
      <c r="C95" s="76">
        <v>2977.5</v>
      </c>
      <c r="D95" s="76">
        <v>4764</v>
      </c>
      <c r="E95" s="76">
        <v>2977.5</v>
      </c>
      <c r="F95" s="76">
        <v>2977.5</v>
      </c>
      <c r="G95" s="76">
        <v>0</v>
      </c>
      <c r="H95" s="76">
        <v>0</v>
      </c>
      <c r="I95" s="76">
        <v>0</v>
      </c>
      <c r="J95" s="76">
        <v>0</v>
      </c>
      <c r="K95" s="76">
        <v>0</v>
      </c>
      <c r="L95" s="76">
        <v>0</v>
      </c>
      <c r="M95" s="77">
        <v>1608.8947368421052</v>
      </c>
    </row>
    <row r="96" spans="1:13" x14ac:dyDescent="0.2">
      <c r="A96" s="66" t="s">
        <v>386</v>
      </c>
      <c r="B96" s="76">
        <v>5888.5199999999995</v>
      </c>
      <c r="C96" s="76">
        <v>11310.57</v>
      </c>
      <c r="D96" s="76">
        <v>63198.54</v>
      </c>
      <c r="E96" s="76">
        <v>11310.57</v>
      </c>
      <c r="F96" s="76">
        <v>11310.57</v>
      </c>
      <c r="G96" s="76">
        <v>5888.5199999999995</v>
      </c>
      <c r="H96" s="76">
        <v>68620.59</v>
      </c>
      <c r="I96" s="76">
        <v>5888.5199999999995</v>
      </c>
      <c r="J96" s="76">
        <v>11310.57</v>
      </c>
      <c r="K96" s="76">
        <v>63198.54</v>
      </c>
      <c r="L96" s="76">
        <v>11310.57</v>
      </c>
      <c r="M96" s="77">
        <v>17195.034000000003</v>
      </c>
    </row>
    <row r="97" spans="1:13" x14ac:dyDescent="0.2">
      <c r="A97" s="66" t="s">
        <v>385</v>
      </c>
      <c r="B97" s="76">
        <v>3981.0600000000004</v>
      </c>
      <c r="C97" s="76">
        <v>5910.43</v>
      </c>
      <c r="D97" s="76">
        <v>12154.01</v>
      </c>
      <c r="E97" s="76">
        <v>5557.63</v>
      </c>
      <c r="F97" s="76">
        <v>5557.63</v>
      </c>
      <c r="G97" s="76">
        <v>6514</v>
      </c>
      <c r="H97" s="76">
        <v>11550.44</v>
      </c>
      <c r="I97" s="76">
        <v>3981.0600000000004</v>
      </c>
      <c r="J97" s="76">
        <v>8090.57</v>
      </c>
      <c r="K97" s="76">
        <v>9973.8700000000008</v>
      </c>
      <c r="L97" s="76">
        <v>7737.77</v>
      </c>
      <c r="M97" s="77">
        <v>5030.0559999999978</v>
      </c>
    </row>
    <row r="98" spans="1:13" x14ac:dyDescent="0.2">
      <c r="A98" s="66" t="s">
        <v>96</v>
      </c>
      <c r="B98" s="76">
        <v>5473</v>
      </c>
      <c r="C98" s="76">
        <v>19845</v>
      </c>
      <c r="D98" s="76">
        <v>19875</v>
      </c>
      <c r="E98" s="76">
        <v>19493</v>
      </c>
      <c r="F98" s="76">
        <v>19493</v>
      </c>
      <c r="G98" s="76">
        <v>5473</v>
      </c>
      <c r="H98" s="76">
        <v>0</v>
      </c>
      <c r="I98" s="76">
        <v>0</v>
      </c>
      <c r="J98" s="76">
        <v>0</v>
      </c>
      <c r="K98" s="76">
        <v>0</v>
      </c>
      <c r="L98" s="76">
        <v>0</v>
      </c>
      <c r="M98" s="77">
        <v>9354.5333333333328</v>
      </c>
    </row>
    <row r="99" spans="1:13" x14ac:dyDescent="0.2">
      <c r="A99" s="66" t="s">
        <v>48</v>
      </c>
      <c r="B99" s="76">
        <v>4224</v>
      </c>
      <c r="C99" s="76">
        <v>13906.63</v>
      </c>
      <c r="D99" s="76">
        <v>7921.99</v>
      </c>
      <c r="E99" s="76">
        <v>13906.63</v>
      </c>
      <c r="F99" s="76">
        <v>13906.63</v>
      </c>
      <c r="G99" s="76">
        <v>4224</v>
      </c>
      <c r="H99" s="76">
        <v>0</v>
      </c>
      <c r="I99" s="76">
        <v>0</v>
      </c>
      <c r="J99" s="76">
        <v>0</v>
      </c>
      <c r="K99" s="76">
        <v>0</v>
      </c>
      <c r="L99" s="76">
        <v>0</v>
      </c>
      <c r="M99" s="77">
        <v>4418.3249999999998</v>
      </c>
    </row>
    <row r="100" spans="1:13" x14ac:dyDescent="0.2">
      <c r="A100" s="66" t="s">
        <v>168</v>
      </c>
      <c r="B100" s="76">
        <v>113386</v>
      </c>
      <c r="C100" s="76">
        <v>227066</v>
      </c>
      <c r="D100" s="76">
        <v>142483.59999999998</v>
      </c>
      <c r="E100" s="76">
        <v>262319.40000000002</v>
      </c>
      <c r="F100" s="76">
        <v>262319.40000000002</v>
      </c>
      <c r="G100" s="76">
        <v>113386</v>
      </c>
      <c r="H100" s="76">
        <v>0</v>
      </c>
      <c r="I100" s="76">
        <v>0</v>
      </c>
      <c r="J100" s="76">
        <v>0</v>
      </c>
      <c r="K100" s="76">
        <v>0</v>
      </c>
      <c r="L100" s="76">
        <v>0</v>
      </c>
      <c r="M100" s="77">
        <v>85864.1</v>
      </c>
    </row>
    <row r="101" spans="1:13" x14ac:dyDescent="0.2">
      <c r="A101" s="66" t="s">
        <v>78</v>
      </c>
      <c r="B101" s="76">
        <v>80774.399999999994</v>
      </c>
      <c r="C101" s="76">
        <v>142397.44</v>
      </c>
      <c r="D101" s="76">
        <v>102490.87999999999</v>
      </c>
      <c r="E101" s="76">
        <v>164488.95999999999</v>
      </c>
      <c r="F101" s="76">
        <v>164488.95999999999</v>
      </c>
      <c r="G101" s="76">
        <v>80774.399999999994</v>
      </c>
      <c r="H101" s="76">
        <v>0</v>
      </c>
      <c r="I101" s="76">
        <v>0</v>
      </c>
      <c r="J101" s="76">
        <v>0</v>
      </c>
      <c r="K101" s="76">
        <v>0</v>
      </c>
      <c r="L101" s="76">
        <v>0</v>
      </c>
      <c r="M101" s="77">
        <v>57092.608000000007</v>
      </c>
    </row>
    <row r="102" spans="1:13" x14ac:dyDescent="0.2">
      <c r="A102" s="66" t="s">
        <v>129</v>
      </c>
      <c r="B102" s="76">
        <v>28203</v>
      </c>
      <c r="C102" s="76">
        <v>80105</v>
      </c>
      <c r="D102" s="76">
        <v>28524</v>
      </c>
      <c r="E102" s="76">
        <v>80105</v>
      </c>
      <c r="F102" s="76">
        <v>80105</v>
      </c>
      <c r="G102" s="76">
        <v>28524</v>
      </c>
      <c r="H102" s="76">
        <v>0</v>
      </c>
      <c r="I102" s="76">
        <v>0</v>
      </c>
      <c r="J102" s="76">
        <v>0</v>
      </c>
      <c r="K102" s="76">
        <v>0</v>
      </c>
      <c r="L102" s="76">
        <v>0</v>
      </c>
      <c r="M102" s="77">
        <v>24546.1</v>
      </c>
    </row>
    <row r="103" spans="1:13" x14ac:dyDescent="0.2">
      <c r="A103" s="66" t="s">
        <v>117</v>
      </c>
      <c r="B103" s="76">
        <v>80990</v>
      </c>
      <c r="C103" s="76">
        <v>162190</v>
      </c>
      <c r="D103" s="76">
        <v>101774</v>
      </c>
      <c r="E103" s="76">
        <v>187371</v>
      </c>
      <c r="F103" s="76">
        <v>187371</v>
      </c>
      <c r="G103" s="76">
        <v>80990</v>
      </c>
      <c r="H103" s="76">
        <v>0</v>
      </c>
      <c r="I103" s="76">
        <v>0</v>
      </c>
      <c r="J103" s="76">
        <v>0</v>
      </c>
      <c r="K103" s="76">
        <v>0</v>
      </c>
      <c r="L103" s="76">
        <v>0</v>
      </c>
      <c r="M103" s="77">
        <v>61331.5</v>
      </c>
    </row>
    <row r="104" spans="1:13" x14ac:dyDescent="0.2">
      <c r="A104" s="66" t="s">
        <v>148</v>
      </c>
      <c r="B104" s="76">
        <v>209682</v>
      </c>
      <c r="C104" s="76">
        <v>320052</v>
      </c>
      <c r="D104" s="76">
        <v>209682</v>
      </c>
      <c r="E104" s="76">
        <v>361432</v>
      </c>
      <c r="F104" s="76">
        <v>361432</v>
      </c>
      <c r="G104" s="76">
        <v>209682</v>
      </c>
      <c r="H104" s="76">
        <v>0</v>
      </c>
      <c r="I104" s="76">
        <v>0</v>
      </c>
      <c r="J104" s="76">
        <v>0</v>
      </c>
      <c r="K104" s="76">
        <v>0</v>
      </c>
      <c r="L104" s="76">
        <v>0</v>
      </c>
      <c r="M104" s="77">
        <v>131053</v>
      </c>
    </row>
    <row r="105" spans="1:13" x14ac:dyDescent="0.2">
      <c r="A105" s="66" t="s">
        <v>100</v>
      </c>
      <c r="B105" s="76">
        <v>388810</v>
      </c>
      <c r="C105" s="76">
        <v>610870</v>
      </c>
      <c r="D105" s="76">
        <v>421766</v>
      </c>
      <c r="E105" s="76">
        <v>703274</v>
      </c>
      <c r="F105" s="76">
        <v>703274</v>
      </c>
      <c r="G105" s="76">
        <v>388810</v>
      </c>
      <c r="H105" s="76">
        <v>0</v>
      </c>
      <c r="I105" s="76">
        <v>0</v>
      </c>
      <c r="J105" s="76">
        <v>0</v>
      </c>
      <c r="K105" s="76">
        <v>0</v>
      </c>
      <c r="L105" s="76">
        <v>0</v>
      </c>
      <c r="M105" s="77">
        <v>251353</v>
      </c>
    </row>
    <row r="106" spans="1:13" x14ac:dyDescent="0.2">
      <c r="A106" s="66" t="s">
        <v>382</v>
      </c>
      <c r="B106" s="76">
        <v>10679.48</v>
      </c>
      <c r="C106" s="76">
        <v>32297.23</v>
      </c>
      <c r="D106" s="76">
        <v>10679.48</v>
      </c>
      <c r="E106" s="76">
        <v>32297.23</v>
      </c>
      <c r="F106" s="76">
        <v>32297.23</v>
      </c>
      <c r="G106" s="76">
        <v>10679.48</v>
      </c>
      <c r="H106" s="76">
        <v>32297.23</v>
      </c>
      <c r="I106" s="76">
        <v>10679.48</v>
      </c>
      <c r="J106" s="76">
        <v>32297.23</v>
      </c>
      <c r="K106" s="76">
        <v>10679.48</v>
      </c>
      <c r="L106" s="76">
        <v>32297.23</v>
      </c>
      <c r="M106" s="77">
        <v>14325.569999999998</v>
      </c>
    </row>
    <row r="107" spans="1:13" x14ac:dyDescent="0.2">
      <c r="A107" s="66" t="s">
        <v>219</v>
      </c>
      <c r="B107" s="76">
        <v>17155.84</v>
      </c>
      <c r="C107" s="76">
        <v>172693</v>
      </c>
      <c r="D107" s="76">
        <v>83793.84</v>
      </c>
      <c r="E107" s="76">
        <v>40869.839999999997</v>
      </c>
      <c r="F107" s="76">
        <v>40869.839999999997</v>
      </c>
      <c r="G107" s="76">
        <v>30983</v>
      </c>
      <c r="H107" s="76">
        <v>0</v>
      </c>
      <c r="I107" s="76">
        <v>0</v>
      </c>
      <c r="J107" s="76">
        <v>0</v>
      </c>
      <c r="K107" s="76">
        <v>0</v>
      </c>
      <c r="L107" s="76">
        <v>0</v>
      </c>
      <c r="M107" s="77">
        <v>34549.551999999996</v>
      </c>
    </row>
    <row r="108" spans="1:13" x14ac:dyDescent="0.2">
      <c r="A108" s="66" t="s">
        <v>240</v>
      </c>
      <c r="B108" s="76">
        <v>37100</v>
      </c>
      <c r="C108" s="76">
        <v>92575</v>
      </c>
      <c r="D108" s="76">
        <v>51760</v>
      </c>
      <c r="E108" s="76">
        <v>129862</v>
      </c>
      <c r="F108" s="76">
        <v>129862</v>
      </c>
      <c r="G108" s="76">
        <v>46312</v>
      </c>
      <c r="H108" s="76">
        <v>0</v>
      </c>
      <c r="I108" s="76">
        <v>0</v>
      </c>
      <c r="J108" s="76">
        <v>0</v>
      </c>
      <c r="K108" s="76">
        <v>0</v>
      </c>
      <c r="L108" s="76">
        <v>0</v>
      </c>
      <c r="M108" s="77">
        <v>35760.9</v>
      </c>
    </row>
    <row r="109" spans="1:13" x14ac:dyDescent="0.2">
      <c r="A109" s="66" t="s">
        <v>315</v>
      </c>
      <c r="B109" s="76">
        <v>21360</v>
      </c>
      <c r="C109" s="76">
        <v>56246</v>
      </c>
      <c r="D109" s="76">
        <v>92167</v>
      </c>
      <c r="E109" s="76">
        <v>55950</v>
      </c>
      <c r="F109" s="76">
        <v>55950</v>
      </c>
      <c r="G109" s="76">
        <v>35202</v>
      </c>
      <c r="H109" s="76">
        <v>0</v>
      </c>
      <c r="I109" s="76">
        <v>0</v>
      </c>
      <c r="J109" s="76">
        <v>0</v>
      </c>
      <c r="K109" s="76">
        <v>0</v>
      </c>
      <c r="L109" s="76">
        <v>0</v>
      </c>
      <c r="M109" s="77">
        <v>26092.5</v>
      </c>
    </row>
    <row r="110" spans="1:13" x14ac:dyDescent="0.2">
      <c r="A110" s="66" t="s">
        <v>405</v>
      </c>
      <c r="B110" s="76">
        <v>22711</v>
      </c>
      <c r="C110" s="76">
        <v>59203</v>
      </c>
      <c r="D110" s="76">
        <v>37938</v>
      </c>
      <c r="E110" s="76">
        <v>99627</v>
      </c>
      <c r="F110" s="76">
        <v>99627</v>
      </c>
      <c r="G110" s="76">
        <v>35858</v>
      </c>
      <c r="H110" s="76">
        <v>0</v>
      </c>
      <c r="I110" s="76">
        <v>0</v>
      </c>
      <c r="J110" s="76">
        <v>0</v>
      </c>
      <c r="K110" s="76">
        <v>0</v>
      </c>
      <c r="L110" s="76">
        <v>0</v>
      </c>
      <c r="M110" s="77">
        <v>25533.7</v>
      </c>
    </row>
    <row r="111" spans="1:13" x14ac:dyDescent="0.2">
      <c r="A111" s="66" t="s">
        <v>147</v>
      </c>
      <c r="B111" s="76">
        <v>113722</v>
      </c>
      <c r="C111" s="76">
        <v>189072</v>
      </c>
      <c r="D111" s="76">
        <v>231332</v>
      </c>
      <c r="E111" s="76">
        <v>176238</v>
      </c>
      <c r="F111" s="76">
        <v>176238</v>
      </c>
      <c r="G111" s="76">
        <v>126556</v>
      </c>
      <c r="H111" s="76">
        <v>0</v>
      </c>
      <c r="I111" s="76">
        <v>0</v>
      </c>
      <c r="J111" s="76">
        <v>0</v>
      </c>
      <c r="K111" s="76">
        <v>0</v>
      </c>
      <c r="L111" s="76">
        <v>0</v>
      </c>
      <c r="M111" s="77">
        <v>83692</v>
      </c>
    </row>
    <row r="112" spans="1:13" x14ac:dyDescent="0.2">
      <c r="A112" s="66" t="s">
        <v>404</v>
      </c>
      <c r="B112" s="76">
        <v>34829</v>
      </c>
      <c r="C112" s="76">
        <v>66521</v>
      </c>
      <c r="D112" s="76">
        <v>76808</v>
      </c>
      <c r="E112" s="76">
        <v>66521</v>
      </c>
      <c r="F112" s="76">
        <v>66521</v>
      </c>
      <c r="G112" s="76">
        <v>34829</v>
      </c>
      <c r="H112" s="76">
        <v>0</v>
      </c>
      <c r="I112" s="76">
        <v>0</v>
      </c>
      <c r="J112" s="76">
        <v>0</v>
      </c>
      <c r="K112" s="76">
        <v>0</v>
      </c>
      <c r="L112" s="76">
        <v>0</v>
      </c>
      <c r="M112" s="77">
        <v>27950.799999999999</v>
      </c>
    </row>
    <row r="113" spans="1:13" x14ac:dyDescent="0.2">
      <c r="A113" s="66" t="s">
        <v>414</v>
      </c>
      <c r="B113" s="76">
        <v>22711</v>
      </c>
      <c r="C113" s="76">
        <v>59203</v>
      </c>
      <c r="D113" s="76">
        <v>37938</v>
      </c>
      <c r="E113" s="76">
        <v>99627</v>
      </c>
      <c r="F113" s="76">
        <v>99627</v>
      </c>
      <c r="G113" s="76">
        <v>35858</v>
      </c>
      <c r="H113" s="76">
        <v>0</v>
      </c>
      <c r="I113" s="76">
        <v>0</v>
      </c>
      <c r="J113" s="76">
        <v>0</v>
      </c>
      <c r="K113" s="76">
        <v>0</v>
      </c>
      <c r="L113" s="76">
        <v>0</v>
      </c>
      <c r="M113" s="77">
        <v>25533.7</v>
      </c>
    </row>
    <row r="114" spans="1:13" x14ac:dyDescent="0.2">
      <c r="A114" s="66" t="s">
        <v>140</v>
      </c>
      <c r="B114" s="76">
        <v>63443</v>
      </c>
      <c r="C114" s="76">
        <v>126699</v>
      </c>
      <c r="D114" s="76">
        <v>80464</v>
      </c>
      <c r="E114" s="76">
        <v>226749</v>
      </c>
      <c r="F114" s="76">
        <v>226749</v>
      </c>
      <c r="G114" s="76">
        <v>76590</v>
      </c>
      <c r="H114" s="76">
        <v>69289</v>
      </c>
      <c r="I114" s="76">
        <v>40732</v>
      </c>
      <c r="J114" s="76">
        <v>127122</v>
      </c>
      <c r="K114" s="76">
        <v>42526</v>
      </c>
      <c r="L114" s="76">
        <v>67496</v>
      </c>
      <c r="M114" s="77">
        <v>69918.566666666666</v>
      </c>
    </row>
    <row r="115" spans="1:13" x14ac:dyDescent="0.2">
      <c r="A115" s="66" t="s">
        <v>128</v>
      </c>
      <c r="B115" s="76">
        <v>63180</v>
      </c>
      <c r="C115" s="76">
        <v>105041</v>
      </c>
      <c r="D115" s="76">
        <v>128518</v>
      </c>
      <c r="E115" s="76">
        <v>97911</v>
      </c>
      <c r="F115" s="76">
        <v>97911</v>
      </c>
      <c r="G115" s="76">
        <v>70310</v>
      </c>
      <c r="H115" s="76">
        <v>0</v>
      </c>
      <c r="I115" s="76">
        <v>0</v>
      </c>
      <c r="J115" s="76">
        <v>0</v>
      </c>
      <c r="K115" s="76">
        <v>0</v>
      </c>
      <c r="L115" s="76">
        <v>0</v>
      </c>
      <c r="M115" s="77">
        <v>46496</v>
      </c>
    </row>
    <row r="116" spans="1:13" x14ac:dyDescent="0.2">
      <c r="A116" s="66" t="s">
        <v>196</v>
      </c>
      <c r="B116" s="76">
        <v>164712</v>
      </c>
      <c r="C116" s="76">
        <v>149018</v>
      </c>
      <c r="D116" s="76">
        <v>162587</v>
      </c>
      <c r="E116" s="76">
        <v>0</v>
      </c>
      <c r="F116" s="76">
        <v>0</v>
      </c>
      <c r="G116" s="76">
        <v>0</v>
      </c>
      <c r="H116" s="76">
        <v>0</v>
      </c>
      <c r="I116" s="76">
        <v>0</v>
      </c>
      <c r="J116" s="76">
        <v>0</v>
      </c>
      <c r="K116" s="76">
        <v>0</v>
      </c>
      <c r="L116" s="76">
        <v>0</v>
      </c>
      <c r="M116" s="77">
        <v>62172.125</v>
      </c>
    </row>
    <row r="117" spans="1:13" x14ac:dyDescent="0.2">
      <c r="A117" s="66" t="s">
        <v>419</v>
      </c>
      <c r="B117" s="76">
        <v>60622.15</v>
      </c>
      <c r="C117" s="76">
        <v>118039.76999999999</v>
      </c>
      <c r="D117" s="76">
        <v>130516.64</v>
      </c>
      <c r="E117" s="76">
        <v>101016.26999999999</v>
      </c>
      <c r="F117" s="76">
        <v>101016.26999999999</v>
      </c>
      <c r="G117" s="76">
        <v>77645.649999999994</v>
      </c>
      <c r="H117" s="76">
        <v>170910.74</v>
      </c>
      <c r="I117" s="76">
        <v>60622.15</v>
      </c>
      <c r="J117" s="76">
        <v>118039.76999999999</v>
      </c>
      <c r="K117" s="76">
        <v>130516.62</v>
      </c>
      <c r="L117" s="76">
        <v>101016.26999999999</v>
      </c>
      <c r="M117" s="77">
        <v>71263.068666666688</v>
      </c>
    </row>
    <row r="118" spans="1:13" x14ac:dyDescent="0.2">
      <c r="A118" s="66" t="s">
        <v>361</v>
      </c>
      <c r="B118" s="76">
        <v>48979.81</v>
      </c>
      <c r="C118" s="76">
        <v>160200.9</v>
      </c>
      <c r="D118" s="76">
        <v>169677.74</v>
      </c>
      <c r="E118" s="76">
        <v>139473.35999999999</v>
      </c>
      <c r="F118" s="76">
        <v>139473.35999999999</v>
      </c>
      <c r="G118" s="76">
        <v>69707.350000000006</v>
      </c>
      <c r="H118" s="76">
        <v>260171.28999999998</v>
      </c>
      <c r="I118" s="76">
        <v>48979.81</v>
      </c>
      <c r="J118" s="76">
        <v>160200.9</v>
      </c>
      <c r="K118" s="76">
        <v>169677.74</v>
      </c>
      <c r="L118" s="76">
        <v>139473.41</v>
      </c>
      <c r="M118" s="77">
        <v>91102.820666666667</v>
      </c>
    </row>
    <row r="119" spans="1:13" x14ac:dyDescent="0.2">
      <c r="A119" s="66" t="s">
        <v>380</v>
      </c>
      <c r="B119" s="76">
        <v>62343.329999999994</v>
      </c>
      <c r="C119" s="76">
        <v>113216.08</v>
      </c>
      <c r="D119" s="76">
        <v>193881.84</v>
      </c>
      <c r="E119" s="76">
        <v>110104.72</v>
      </c>
      <c r="F119" s="76">
        <v>110104.72</v>
      </c>
      <c r="G119" s="76">
        <v>65454.689999999995</v>
      </c>
      <c r="H119" s="76">
        <v>241643.23</v>
      </c>
      <c r="I119" s="76">
        <v>62343.329999999994</v>
      </c>
      <c r="J119" s="76">
        <v>113216.08</v>
      </c>
      <c r="K119" s="76">
        <v>193881.84</v>
      </c>
      <c r="L119" s="76">
        <v>110104.72</v>
      </c>
      <c r="M119" s="77">
        <v>84412.657333333307</v>
      </c>
    </row>
    <row r="120" spans="1:13" x14ac:dyDescent="0.2">
      <c r="A120" s="66" t="s">
        <v>99</v>
      </c>
      <c r="B120" s="76">
        <v>347485</v>
      </c>
      <c r="C120" s="76">
        <v>577720</v>
      </c>
      <c r="D120" s="76">
        <v>706840</v>
      </c>
      <c r="E120" s="76">
        <v>538505</v>
      </c>
      <c r="F120" s="76">
        <v>538505</v>
      </c>
      <c r="G120" s="76">
        <v>386700</v>
      </c>
      <c r="H120" s="76">
        <v>0</v>
      </c>
      <c r="I120" s="76">
        <v>0</v>
      </c>
      <c r="J120" s="76">
        <v>0</v>
      </c>
      <c r="K120" s="76">
        <v>0</v>
      </c>
      <c r="L120" s="76">
        <v>0</v>
      </c>
      <c r="M120" s="77">
        <v>255725</v>
      </c>
    </row>
    <row r="121" spans="1:13" x14ac:dyDescent="0.2">
      <c r="A121" s="66" t="s">
        <v>107</v>
      </c>
      <c r="B121" s="76">
        <v>169504</v>
      </c>
      <c r="C121" s="76">
        <v>290769</v>
      </c>
      <c r="D121" s="76">
        <v>357473</v>
      </c>
      <c r="E121" s="76">
        <v>254839</v>
      </c>
      <c r="F121" s="76">
        <v>254839</v>
      </c>
      <c r="G121" s="76">
        <v>340612</v>
      </c>
      <c r="H121" s="76">
        <v>0</v>
      </c>
      <c r="I121" s="76">
        <v>0</v>
      </c>
      <c r="J121" s="76">
        <v>0</v>
      </c>
      <c r="K121" s="76">
        <v>0</v>
      </c>
      <c r="L121" s="76">
        <v>0</v>
      </c>
      <c r="M121" s="77">
        <v>141319.70000000001</v>
      </c>
    </row>
    <row r="122" spans="1:13" x14ac:dyDescent="0.2">
      <c r="A122" s="66" t="s">
        <v>54</v>
      </c>
      <c r="B122" s="76">
        <v>110970</v>
      </c>
      <c r="C122" s="76">
        <v>200854</v>
      </c>
      <c r="D122" s="76">
        <v>269724</v>
      </c>
      <c r="E122" s="76">
        <v>200854</v>
      </c>
      <c r="F122" s="76">
        <v>200854</v>
      </c>
      <c r="G122" s="76">
        <v>110970</v>
      </c>
      <c r="H122" s="76">
        <v>269724</v>
      </c>
      <c r="I122" s="76">
        <v>110970</v>
      </c>
      <c r="J122" s="76">
        <v>200854</v>
      </c>
      <c r="K122" s="76">
        <v>110970</v>
      </c>
      <c r="L122" s="76">
        <v>269724</v>
      </c>
      <c r="M122" s="77">
        <v>123707.6</v>
      </c>
    </row>
    <row r="123" spans="1:13" x14ac:dyDescent="0.2">
      <c r="A123" s="66" t="s">
        <v>283</v>
      </c>
      <c r="B123" s="76">
        <v>29780</v>
      </c>
      <c r="C123" s="76">
        <v>65448</v>
      </c>
      <c r="D123" s="76">
        <v>127378</v>
      </c>
      <c r="E123" s="76">
        <v>65448</v>
      </c>
      <c r="F123" s="76">
        <v>65448</v>
      </c>
      <c r="G123" s="76">
        <v>29780</v>
      </c>
      <c r="H123" s="76">
        <v>0</v>
      </c>
      <c r="I123" s="76">
        <v>0</v>
      </c>
      <c r="J123" s="76">
        <v>0</v>
      </c>
      <c r="K123" s="76">
        <v>0</v>
      </c>
      <c r="L123" s="76">
        <v>0</v>
      </c>
      <c r="M123" s="77">
        <v>42377.866666666669</v>
      </c>
    </row>
    <row r="124" spans="1:13" x14ac:dyDescent="0.2">
      <c r="A124" s="66" t="s">
        <v>247</v>
      </c>
      <c r="B124" s="76">
        <v>182608</v>
      </c>
      <c r="C124" s="76">
        <v>200654</v>
      </c>
      <c r="D124" s="76">
        <v>280690</v>
      </c>
      <c r="E124" s="76">
        <v>200654</v>
      </c>
      <c r="F124" s="76">
        <v>200654</v>
      </c>
      <c r="G124" s="76">
        <v>280690</v>
      </c>
      <c r="H124" s="76">
        <v>0</v>
      </c>
      <c r="I124" s="76">
        <v>0</v>
      </c>
      <c r="J124" s="76">
        <v>0</v>
      </c>
      <c r="K124" s="76">
        <v>0</v>
      </c>
      <c r="L124" s="76">
        <v>0</v>
      </c>
      <c r="M124" s="77">
        <v>114529.60000000001</v>
      </c>
    </row>
    <row r="125" spans="1:13" x14ac:dyDescent="0.2">
      <c r="A125" s="66" t="s">
        <v>413</v>
      </c>
      <c r="B125" s="76">
        <v>85593</v>
      </c>
      <c r="C125" s="76">
        <v>94616</v>
      </c>
      <c r="D125" s="76">
        <v>112723</v>
      </c>
      <c r="E125" s="76">
        <v>94616</v>
      </c>
      <c r="F125" s="76">
        <v>94616</v>
      </c>
      <c r="G125" s="76">
        <v>112723</v>
      </c>
      <c r="H125" s="76">
        <v>0</v>
      </c>
      <c r="I125" s="76">
        <v>0</v>
      </c>
      <c r="J125" s="76">
        <v>0</v>
      </c>
      <c r="K125" s="76">
        <v>0</v>
      </c>
      <c r="L125" s="76">
        <v>0</v>
      </c>
      <c r="M125" s="77">
        <v>66702.8</v>
      </c>
    </row>
    <row r="126" spans="1:13" x14ac:dyDescent="0.2">
      <c r="A126" s="66" t="s">
        <v>426</v>
      </c>
      <c r="B126" s="76">
        <v>53958.76</v>
      </c>
      <c r="C126" s="76">
        <v>89943.77</v>
      </c>
      <c r="D126" s="76">
        <v>87779.930000000008</v>
      </c>
      <c r="E126" s="76">
        <v>88914.920000000013</v>
      </c>
      <c r="F126" s="76">
        <v>88914.920000000013</v>
      </c>
      <c r="G126" s="76">
        <v>54987.61</v>
      </c>
      <c r="H126" s="76">
        <v>0</v>
      </c>
      <c r="I126" s="76">
        <v>0</v>
      </c>
      <c r="J126" s="76">
        <v>0</v>
      </c>
      <c r="K126" s="76">
        <v>0</v>
      </c>
      <c r="L126" s="76">
        <v>127709</v>
      </c>
      <c r="M126" s="77">
        <v>47932.760952380951</v>
      </c>
    </row>
    <row r="127" spans="1:13" x14ac:dyDescent="0.2">
      <c r="A127" s="66" t="s">
        <v>116</v>
      </c>
      <c r="B127" s="76">
        <v>53648</v>
      </c>
      <c r="C127" s="76">
        <v>116269</v>
      </c>
      <c r="D127" s="76">
        <v>149578</v>
      </c>
      <c r="E127" s="76">
        <v>105279</v>
      </c>
      <c r="F127" s="76">
        <v>105279</v>
      </c>
      <c r="G127" s="76">
        <v>64638</v>
      </c>
      <c r="H127" s="76">
        <v>0</v>
      </c>
      <c r="I127" s="76">
        <v>0</v>
      </c>
      <c r="J127" s="76">
        <v>0</v>
      </c>
      <c r="K127" s="76">
        <v>0</v>
      </c>
      <c r="L127" s="76">
        <v>0</v>
      </c>
      <c r="M127" s="77">
        <v>48941.2</v>
      </c>
    </row>
    <row r="128" spans="1:13" x14ac:dyDescent="0.2">
      <c r="A128" s="66" t="s">
        <v>406</v>
      </c>
      <c r="B128" s="76">
        <v>35551</v>
      </c>
      <c r="C128" s="76">
        <v>112593</v>
      </c>
      <c r="D128" s="76">
        <v>61624</v>
      </c>
      <c r="E128" s="76">
        <v>193169</v>
      </c>
      <c r="F128" s="76">
        <v>193169</v>
      </c>
      <c r="G128" s="76">
        <v>59652</v>
      </c>
      <c r="H128" s="76">
        <v>0</v>
      </c>
      <c r="I128" s="76">
        <v>0</v>
      </c>
      <c r="J128" s="76">
        <v>0</v>
      </c>
      <c r="K128" s="76">
        <v>0</v>
      </c>
      <c r="L128" s="76">
        <v>0</v>
      </c>
      <c r="M128" s="77">
        <v>46258.9</v>
      </c>
    </row>
    <row r="129" spans="1:13" x14ac:dyDescent="0.2">
      <c r="A129" s="66" t="s">
        <v>310</v>
      </c>
      <c r="B129" s="76">
        <v>72248</v>
      </c>
      <c r="C129" s="76">
        <v>98136</v>
      </c>
      <c r="D129" s="76">
        <v>122797</v>
      </c>
      <c r="E129" s="76">
        <v>98136</v>
      </c>
      <c r="F129" s="76">
        <v>98136</v>
      </c>
      <c r="G129" s="76">
        <v>82248</v>
      </c>
      <c r="H129" s="76">
        <v>0</v>
      </c>
      <c r="I129" s="76">
        <v>0</v>
      </c>
      <c r="J129" s="76">
        <v>0</v>
      </c>
      <c r="K129" s="76">
        <v>0</v>
      </c>
      <c r="L129" s="76">
        <v>0</v>
      </c>
      <c r="M129" s="77">
        <v>63142</v>
      </c>
    </row>
    <row r="130" spans="1:13" x14ac:dyDescent="0.2">
      <c r="A130" s="66" t="s">
        <v>417</v>
      </c>
      <c r="B130" s="76">
        <v>63157.41</v>
      </c>
      <c r="C130" s="76">
        <v>102145.87999999999</v>
      </c>
      <c r="D130" s="76">
        <v>66692.459999999992</v>
      </c>
      <c r="E130" s="76">
        <v>182266.75</v>
      </c>
      <c r="F130" s="76">
        <v>182266.75</v>
      </c>
      <c r="G130" s="76">
        <v>63157.41</v>
      </c>
      <c r="H130" s="76">
        <v>105680.93</v>
      </c>
      <c r="I130" s="76">
        <v>63157.41</v>
      </c>
      <c r="J130" s="76">
        <v>182266.75</v>
      </c>
      <c r="K130" s="76">
        <v>66692.459999999992</v>
      </c>
      <c r="L130" s="76">
        <v>102145.87999999999</v>
      </c>
      <c r="M130" s="77">
        <v>66490.889333333325</v>
      </c>
    </row>
    <row r="131" spans="1:13" x14ac:dyDescent="0.2">
      <c r="A131" s="66" t="s">
        <v>403</v>
      </c>
      <c r="B131" s="76">
        <v>63969</v>
      </c>
      <c r="C131" s="76">
        <v>122617</v>
      </c>
      <c r="D131" s="76">
        <v>153241</v>
      </c>
      <c r="E131" s="76">
        <v>99303</v>
      </c>
      <c r="F131" s="76">
        <v>99303</v>
      </c>
      <c r="G131" s="76">
        <v>28484</v>
      </c>
      <c r="H131" s="76">
        <v>0</v>
      </c>
      <c r="I131" s="76">
        <v>0</v>
      </c>
      <c r="J131" s="76">
        <v>0</v>
      </c>
      <c r="K131" s="76">
        <v>0</v>
      </c>
      <c r="L131" s="76">
        <v>94133</v>
      </c>
      <c r="M131" s="77">
        <v>56174.7</v>
      </c>
    </row>
    <row r="132" spans="1:13" x14ac:dyDescent="0.2">
      <c r="A132" s="66" t="s">
        <v>167</v>
      </c>
      <c r="B132" s="76">
        <v>104999.59999999999</v>
      </c>
      <c r="C132" s="76">
        <v>115376.04999999999</v>
      </c>
      <c r="D132" s="76">
        <v>161396.75</v>
      </c>
      <c r="E132" s="76">
        <v>115376.04999999999</v>
      </c>
      <c r="F132" s="76">
        <v>115376.04999999999</v>
      </c>
      <c r="G132" s="76">
        <v>161396.75</v>
      </c>
      <c r="H132" s="76">
        <v>0</v>
      </c>
      <c r="I132" s="76">
        <v>0</v>
      </c>
      <c r="J132" s="76">
        <v>0</v>
      </c>
      <c r="K132" s="76">
        <v>0</v>
      </c>
      <c r="L132" s="76">
        <v>0</v>
      </c>
      <c r="M132" s="77">
        <v>65854.51999999999</v>
      </c>
    </row>
    <row r="133" spans="1:13" x14ac:dyDescent="0.2">
      <c r="A133" s="66" t="s">
        <v>300</v>
      </c>
      <c r="B133" s="76">
        <v>58992</v>
      </c>
      <c r="C133" s="76">
        <v>127732</v>
      </c>
      <c r="D133" s="76">
        <v>115522</v>
      </c>
      <c r="E133" s="76">
        <v>0</v>
      </c>
      <c r="F133" s="76">
        <v>0</v>
      </c>
      <c r="G133" s="76">
        <v>0</v>
      </c>
      <c r="H133" s="76">
        <v>0</v>
      </c>
      <c r="I133" s="76">
        <v>0</v>
      </c>
      <c r="J133" s="76">
        <v>0</v>
      </c>
      <c r="K133" s="76">
        <v>0</v>
      </c>
      <c r="L133" s="76">
        <v>0</v>
      </c>
      <c r="M133" s="77">
        <v>30224.6</v>
      </c>
    </row>
    <row r="134" spans="1:13" x14ac:dyDescent="0.2">
      <c r="A134" s="66" t="s">
        <v>327</v>
      </c>
      <c r="B134" s="76">
        <v>104999.59999999999</v>
      </c>
      <c r="C134" s="76">
        <v>115376.04999999999</v>
      </c>
      <c r="D134" s="76">
        <v>161396.75</v>
      </c>
      <c r="E134" s="76">
        <v>115376.04999999999</v>
      </c>
      <c r="F134" s="76">
        <v>115376.04999999999</v>
      </c>
      <c r="G134" s="76">
        <v>161396.75</v>
      </c>
      <c r="H134" s="76">
        <v>0</v>
      </c>
      <c r="I134" s="76">
        <v>0</v>
      </c>
      <c r="J134" s="76">
        <v>0</v>
      </c>
      <c r="K134" s="76">
        <v>0</v>
      </c>
      <c r="L134" s="76">
        <v>0</v>
      </c>
      <c r="M134" s="77">
        <v>65854.51999999999</v>
      </c>
    </row>
    <row r="135" spans="1:13" x14ac:dyDescent="0.2">
      <c r="A135" s="66" t="s">
        <v>416</v>
      </c>
      <c r="B135" s="76">
        <v>69026.64</v>
      </c>
      <c r="C135" s="76">
        <v>134166.96</v>
      </c>
      <c r="D135" s="76">
        <v>164402.28</v>
      </c>
      <c r="E135" s="76">
        <v>106973.1</v>
      </c>
      <c r="F135" s="76">
        <v>106973.1</v>
      </c>
      <c r="G135" s="76">
        <v>95924.4</v>
      </c>
      <c r="H135" s="76">
        <v>202644.84</v>
      </c>
      <c r="I135" s="76">
        <v>69026.64</v>
      </c>
      <c r="J135" s="76">
        <v>133870.85999999999</v>
      </c>
      <c r="K135" s="76">
        <v>164402.28</v>
      </c>
      <c r="L135" s="76">
        <v>107269.2</v>
      </c>
      <c r="M135" s="77">
        <v>83180.480000000025</v>
      </c>
    </row>
    <row r="136" spans="1:13" x14ac:dyDescent="0.2">
      <c r="A136" s="66" t="s">
        <v>376</v>
      </c>
      <c r="B136" s="76">
        <v>62343.329999999994</v>
      </c>
      <c r="C136" s="76">
        <v>113216.08</v>
      </c>
      <c r="D136" s="76">
        <v>193881.84</v>
      </c>
      <c r="E136" s="76">
        <v>110104.72</v>
      </c>
      <c r="F136" s="76">
        <v>110104.72</v>
      </c>
      <c r="G136" s="76">
        <v>65454.689999999995</v>
      </c>
      <c r="H136" s="76">
        <v>241643.23</v>
      </c>
      <c r="I136" s="76">
        <v>62343.329999999994</v>
      </c>
      <c r="J136" s="76">
        <v>113216.08</v>
      </c>
      <c r="K136" s="76">
        <v>193881.84</v>
      </c>
      <c r="L136" s="76">
        <v>110104.72</v>
      </c>
      <c r="M136" s="77">
        <v>84412.657333333307</v>
      </c>
    </row>
    <row r="137" spans="1:13" x14ac:dyDescent="0.2">
      <c r="A137" s="66" t="s">
        <v>407</v>
      </c>
      <c r="B137" s="76">
        <v>59173</v>
      </c>
      <c r="C137" s="76">
        <v>147144</v>
      </c>
      <c r="D137" s="76">
        <v>122378</v>
      </c>
      <c r="E137" s="76">
        <v>147144</v>
      </c>
      <c r="F137" s="76">
        <v>147144</v>
      </c>
      <c r="G137" s="76">
        <v>122378</v>
      </c>
      <c r="H137" s="76">
        <v>0</v>
      </c>
      <c r="I137" s="76">
        <v>0</v>
      </c>
      <c r="J137" s="76">
        <v>0</v>
      </c>
      <c r="K137" s="76">
        <v>0</v>
      </c>
      <c r="L137" s="76">
        <v>0</v>
      </c>
      <c r="M137" s="77">
        <v>59821.7</v>
      </c>
    </row>
    <row r="138" spans="1:13" x14ac:dyDescent="0.2">
      <c r="A138" s="66" t="s">
        <v>408</v>
      </c>
      <c r="B138" s="76">
        <v>112350</v>
      </c>
      <c r="C138" s="76">
        <v>252614</v>
      </c>
      <c r="D138" s="76">
        <v>184332</v>
      </c>
      <c r="E138" s="76">
        <v>388374</v>
      </c>
      <c r="F138" s="76">
        <v>388374</v>
      </c>
      <c r="G138" s="76">
        <v>177610</v>
      </c>
      <c r="H138" s="76">
        <v>0</v>
      </c>
      <c r="I138" s="76">
        <v>0</v>
      </c>
      <c r="J138" s="76">
        <v>0</v>
      </c>
      <c r="K138" s="76">
        <v>0</v>
      </c>
      <c r="L138" s="76">
        <v>0</v>
      </c>
      <c r="M138" s="77">
        <v>111528</v>
      </c>
    </row>
    <row r="139" spans="1:13" x14ac:dyDescent="0.2">
      <c r="A139" s="66" t="s">
        <v>409</v>
      </c>
      <c r="B139" s="76">
        <v>56175</v>
      </c>
      <c r="C139" s="76">
        <v>126307</v>
      </c>
      <c r="D139" s="76">
        <v>92166</v>
      </c>
      <c r="E139" s="76">
        <v>194187</v>
      </c>
      <c r="F139" s="76">
        <v>194187</v>
      </c>
      <c r="G139" s="76">
        <v>88805</v>
      </c>
      <c r="H139" s="76">
        <v>0</v>
      </c>
      <c r="I139" s="76">
        <v>0</v>
      </c>
      <c r="J139" s="76">
        <v>0</v>
      </c>
      <c r="K139" s="76">
        <v>0</v>
      </c>
      <c r="L139" s="76">
        <v>0</v>
      </c>
      <c r="M139" s="77">
        <v>55764</v>
      </c>
    </row>
    <row r="140" spans="1:13" x14ac:dyDescent="0.2">
      <c r="A140" s="66" t="s">
        <v>342</v>
      </c>
      <c r="B140" s="76">
        <v>0</v>
      </c>
      <c r="C140" s="76">
        <v>0</v>
      </c>
      <c r="D140" s="76">
        <v>0</v>
      </c>
      <c r="E140" s="76">
        <v>0</v>
      </c>
      <c r="F140" s="76">
        <v>0</v>
      </c>
      <c r="G140" s="76">
        <v>0</v>
      </c>
      <c r="H140" s="76">
        <v>0</v>
      </c>
      <c r="I140" s="76">
        <v>0</v>
      </c>
      <c r="J140" s="76">
        <v>0</v>
      </c>
      <c r="K140" s="76">
        <v>0</v>
      </c>
      <c r="L140" s="76">
        <v>0</v>
      </c>
      <c r="M140" s="77">
        <v>0</v>
      </c>
    </row>
    <row r="141" spans="1:13" x14ac:dyDescent="0.2">
      <c r="A141" s="66" t="s">
        <v>418</v>
      </c>
      <c r="B141" s="76">
        <v>70972.87</v>
      </c>
      <c r="C141" s="76">
        <v>84831.73000000001</v>
      </c>
      <c r="D141" s="76">
        <v>45776.18</v>
      </c>
      <c r="E141" s="76">
        <v>126829.29000000001</v>
      </c>
      <c r="F141" s="76">
        <v>126829.29000000001</v>
      </c>
      <c r="G141" s="76">
        <v>40972.879999999997</v>
      </c>
      <c r="H141" s="76">
        <v>89635.040000000008</v>
      </c>
      <c r="I141" s="76">
        <v>40972.869999999995</v>
      </c>
      <c r="J141" s="76">
        <v>126829.29000000001</v>
      </c>
      <c r="K141" s="76">
        <v>45776.18</v>
      </c>
      <c r="L141" s="76">
        <v>84831.73000000001</v>
      </c>
      <c r="M141" s="77">
        <v>50495.203999999998</v>
      </c>
    </row>
    <row r="142" spans="1:13" x14ac:dyDescent="0.2">
      <c r="A142" s="66" t="s">
        <v>387</v>
      </c>
      <c r="B142" s="76">
        <v>17592.47</v>
      </c>
      <c r="C142" s="76">
        <v>46378.13</v>
      </c>
      <c r="D142" s="76">
        <v>47074.89</v>
      </c>
      <c r="E142" s="76">
        <v>83074.490000000005</v>
      </c>
      <c r="F142" s="76">
        <v>83074.490000000005</v>
      </c>
      <c r="G142" s="76">
        <v>18370.309999999998</v>
      </c>
      <c r="H142" s="76">
        <v>75082.710000000006</v>
      </c>
      <c r="I142" s="76">
        <v>17592.47</v>
      </c>
      <c r="J142" s="76">
        <v>83852.33</v>
      </c>
      <c r="K142" s="76">
        <v>47074.89</v>
      </c>
      <c r="L142" s="76">
        <v>45600.29</v>
      </c>
      <c r="M142" s="77">
        <v>32112.865333333328</v>
      </c>
    </row>
    <row r="143" spans="1:13" x14ac:dyDescent="0.2">
      <c r="A143" s="66" t="s">
        <v>412</v>
      </c>
      <c r="B143" s="76">
        <v>15836</v>
      </c>
      <c r="C143" s="76">
        <v>138154</v>
      </c>
      <c r="D143" s="76">
        <v>67034</v>
      </c>
      <c r="E143" s="76">
        <v>32695</v>
      </c>
      <c r="F143" s="76">
        <v>32695</v>
      </c>
      <c r="G143" s="76">
        <v>121295</v>
      </c>
      <c r="H143" s="76">
        <v>0</v>
      </c>
      <c r="I143" s="76">
        <v>0</v>
      </c>
      <c r="J143" s="76">
        <v>0</v>
      </c>
      <c r="K143" s="76">
        <v>0</v>
      </c>
      <c r="L143" s="76">
        <v>0</v>
      </c>
      <c r="M143" s="77">
        <v>37501.4</v>
      </c>
    </row>
    <row r="144" spans="1:13" x14ac:dyDescent="0.2">
      <c r="A144" s="66" t="s">
        <v>411</v>
      </c>
      <c r="B144" s="76">
        <v>15836</v>
      </c>
      <c r="C144" s="76">
        <v>138154</v>
      </c>
      <c r="D144" s="76">
        <v>67034</v>
      </c>
      <c r="E144" s="76">
        <v>32695</v>
      </c>
      <c r="F144" s="76">
        <v>32695</v>
      </c>
      <c r="G144" s="76">
        <v>121295</v>
      </c>
      <c r="H144" s="76">
        <v>0</v>
      </c>
      <c r="I144" s="76">
        <v>0</v>
      </c>
      <c r="J144" s="76">
        <v>0</v>
      </c>
      <c r="K144" s="76">
        <v>0</v>
      </c>
      <c r="L144" s="76">
        <v>0</v>
      </c>
      <c r="M144" s="77">
        <v>37501.4</v>
      </c>
    </row>
    <row r="145" spans="1:13" x14ac:dyDescent="0.2">
      <c r="A145" s="66" t="s">
        <v>77</v>
      </c>
      <c r="B145" s="76">
        <v>39575.040000000001</v>
      </c>
      <c r="C145" s="76">
        <v>98748.160000000003</v>
      </c>
      <c r="D145" s="76">
        <v>55211.520000000004</v>
      </c>
      <c r="E145" s="76">
        <v>138520.32000000001</v>
      </c>
      <c r="F145" s="76">
        <v>138520.32000000001</v>
      </c>
      <c r="G145" s="76">
        <v>49401.600000000006</v>
      </c>
      <c r="H145" s="76">
        <v>0</v>
      </c>
      <c r="I145" s="76">
        <v>0</v>
      </c>
      <c r="J145" s="76">
        <v>0</v>
      </c>
      <c r="K145" s="76">
        <v>0</v>
      </c>
      <c r="L145" s="76">
        <v>0</v>
      </c>
      <c r="M145" s="77">
        <v>38145.664000000004</v>
      </c>
    </row>
    <row r="146" spans="1:13" x14ac:dyDescent="0.2">
      <c r="A146" s="66" t="s">
        <v>26</v>
      </c>
      <c r="B146" s="76">
        <v>56710</v>
      </c>
      <c r="C146" s="76">
        <v>113004</v>
      </c>
      <c r="D146" s="76">
        <v>135926</v>
      </c>
      <c r="E146" s="76">
        <v>113004</v>
      </c>
      <c r="F146" s="76">
        <v>113004</v>
      </c>
      <c r="G146" s="76">
        <v>56710</v>
      </c>
      <c r="H146" s="76">
        <v>0</v>
      </c>
      <c r="I146" s="76">
        <v>0</v>
      </c>
      <c r="J146" s="76">
        <v>0</v>
      </c>
      <c r="K146" s="76">
        <v>0</v>
      </c>
      <c r="L146" s="76">
        <v>0</v>
      </c>
      <c r="M146" s="77">
        <v>47535.4</v>
      </c>
    </row>
    <row r="147" spans="1:13" x14ac:dyDescent="0.2">
      <c r="A147" s="66" t="s">
        <v>415</v>
      </c>
      <c r="B147" s="76">
        <v>39717</v>
      </c>
      <c r="C147" s="76">
        <v>57267</v>
      </c>
      <c r="D147" s="76">
        <v>85320</v>
      </c>
      <c r="E147" s="76">
        <v>57695</v>
      </c>
      <c r="F147" s="76">
        <v>57695</v>
      </c>
      <c r="G147" s="76">
        <v>39717</v>
      </c>
      <c r="H147" s="76">
        <v>0</v>
      </c>
      <c r="I147" s="76">
        <v>0</v>
      </c>
      <c r="J147" s="76">
        <v>0</v>
      </c>
      <c r="K147" s="76">
        <v>0</v>
      </c>
      <c r="L147" s="76">
        <v>0</v>
      </c>
      <c r="M147" s="77">
        <v>27971.599999999999</v>
      </c>
    </row>
    <row r="148" spans="1:13" x14ac:dyDescent="0.2">
      <c r="A148" s="66" t="s">
        <v>410</v>
      </c>
      <c r="B148" s="76">
        <v>40341</v>
      </c>
      <c r="C148" s="76">
        <v>115824</v>
      </c>
      <c r="D148" s="76">
        <v>44677</v>
      </c>
      <c r="E148" s="76">
        <v>115824</v>
      </c>
      <c r="F148" s="76">
        <v>115824</v>
      </c>
      <c r="G148" s="76">
        <v>44677</v>
      </c>
      <c r="H148" s="76">
        <v>0</v>
      </c>
      <c r="I148" s="76">
        <v>0</v>
      </c>
      <c r="J148" s="76">
        <v>0</v>
      </c>
      <c r="K148" s="76">
        <v>0</v>
      </c>
      <c r="L148" s="76">
        <v>0</v>
      </c>
      <c r="M148" s="77">
        <v>36134.300000000003</v>
      </c>
    </row>
    <row r="149" spans="1:13" x14ac:dyDescent="0.2">
      <c r="A149" s="66" t="s">
        <v>175</v>
      </c>
      <c r="B149" s="76">
        <v>34829</v>
      </c>
      <c r="C149" s="76">
        <v>66521</v>
      </c>
      <c r="D149" s="76">
        <v>76808</v>
      </c>
      <c r="E149" s="76">
        <v>66521</v>
      </c>
      <c r="F149" s="76">
        <v>66521</v>
      </c>
      <c r="G149" s="76">
        <v>34829</v>
      </c>
      <c r="H149" s="76">
        <v>0</v>
      </c>
      <c r="I149" s="76">
        <v>0</v>
      </c>
      <c r="J149" s="76">
        <v>0</v>
      </c>
      <c r="K149" s="76">
        <v>0</v>
      </c>
      <c r="L149" s="76">
        <v>0</v>
      </c>
      <c r="M149" s="77">
        <v>27950.799999999999</v>
      </c>
    </row>
    <row r="150" spans="1:13" x14ac:dyDescent="0.2">
      <c r="A150" s="66" t="s">
        <v>63</v>
      </c>
      <c r="B150" s="76">
        <v>4172</v>
      </c>
      <c r="C150" s="76">
        <v>7310</v>
      </c>
      <c r="D150" s="76">
        <v>4172</v>
      </c>
      <c r="E150" s="76">
        <v>7310</v>
      </c>
      <c r="F150" s="76">
        <v>7310</v>
      </c>
      <c r="G150" s="76">
        <v>0</v>
      </c>
      <c r="H150" s="76">
        <v>0</v>
      </c>
      <c r="I150" s="76">
        <v>0</v>
      </c>
      <c r="J150" s="76">
        <v>0</v>
      </c>
      <c r="K150" s="76">
        <v>0</v>
      </c>
      <c r="L150" s="76">
        <v>7310</v>
      </c>
      <c r="M150" s="77">
        <v>4036.5333333333333</v>
      </c>
    </row>
    <row r="151" spans="1:13" x14ac:dyDescent="0.2">
      <c r="A151" s="66" t="s">
        <v>383</v>
      </c>
      <c r="B151" s="76">
        <v>54846.310000000005</v>
      </c>
      <c r="C151" s="76">
        <v>61049.41</v>
      </c>
      <c r="D151" s="76">
        <v>129288.03</v>
      </c>
      <c r="E151" s="76">
        <v>70376.38</v>
      </c>
      <c r="F151" s="76">
        <v>70376.38</v>
      </c>
      <c r="G151" s="76">
        <v>54846.310000000005</v>
      </c>
      <c r="H151" s="76">
        <v>135491.13</v>
      </c>
      <c r="I151" s="76">
        <v>54846.310000000005</v>
      </c>
      <c r="J151" s="76">
        <v>70376.38</v>
      </c>
      <c r="K151" s="76">
        <v>129288.03</v>
      </c>
      <c r="L151" s="76">
        <v>61049.41</v>
      </c>
      <c r="M151" s="77">
        <v>54763.846666666657</v>
      </c>
    </row>
    <row r="152" spans="1:13" x14ac:dyDescent="0.2">
      <c r="A152" s="66" t="s">
        <v>370</v>
      </c>
      <c r="B152" s="76">
        <v>40371.599999999999</v>
      </c>
      <c r="C152" s="76">
        <v>65416.1</v>
      </c>
      <c r="D152" s="76">
        <v>51708.43</v>
      </c>
      <c r="E152" s="76">
        <v>67804.17</v>
      </c>
      <c r="F152" s="76">
        <v>67804.17</v>
      </c>
      <c r="G152" s="76">
        <v>29199.49</v>
      </c>
      <c r="H152" s="76">
        <v>112723.32999999999</v>
      </c>
      <c r="I152" s="76">
        <v>40371.599999999999</v>
      </c>
      <c r="J152" s="76">
        <v>67804.17</v>
      </c>
      <c r="K152" s="76">
        <v>87678.829999999987</v>
      </c>
      <c r="L152" s="76">
        <v>65416.1</v>
      </c>
      <c r="M152" s="77">
        <v>41899.588000000003</v>
      </c>
    </row>
    <row r="153" spans="1:13" x14ac:dyDescent="0.2">
      <c r="A153" s="66" t="s">
        <v>364</v>
      </c>
      <c r="B153" s="76">
        <v>29521.57</v>
      </c>
      <c r="C153" s="76">
        <v>40779.289999999994</v>
      </c>
      <c r="D153" s="76">
        <v>98621.4</v>
      </c>
      <c r="E153" s="76">
        <v>40779.289999999994</v>
      </c>
      <c r="F153" s="76">
        <v>40779.289999999994</v>
      </c>
      <c r="G153" s="76">
        <v>29521.57</v>
      </c>
      <c r="H153" s="76">
        <v>11779.12</v>
      </c>
      <c r="I153" s="76">
        <v>29521.57</v>
      </c>
      <c r="J153" s="76">
        <v>40779.289999999994</v>
      </c>
      <c r="K153" s="76">
        <v>98621.4</v>
      </c>
      <c r="L153" s="76">
        <v>40779.289999999994</v>
      </c>
      <c r="M153" s="77">
        <v>30713.585999999996</v>
      </c>
    </row>
    <row r="154" spans="1:13" x14ac:dyDescent="0.2">
      <c r="A154" s="66" t="s">
        <v>202</v>
      </c>
      <c r="B154" s="76">
        <v>8344</v>
      </c>
      <c r="C154" s="76">
        <v>7310</v>
      </c>
      <c r="D154" s="76">
        <v>4172</v>
      </c>
      <c r="E154" s="76">
        <v>0</v>
      </c>
      <c r="F154" s="76">
        <v>0</v>
      </c>
      <c r="G154" s="76">
        <v>0</v>
      </c>
      <c r="H154" s="76">
        <v>0</v>
      </c>
      <c r="I154" s="76">
        <v>0</v>
      </c>
      <c r="J154" s="76">
        <v>0</v>
      </c>
      <c r="K154" s="76">
        <v>0</v>
      </c>
      <c r="L154" s="76">
        <v>0</v>
      </c>
      <c r="M154" s="77">
        <v>3166.8531468531469</v>
      </c>
    </row>
    <row r="155" spans="1:13" x14ac:dyDescent="0.2">
      <c r="A155" s="66" t="s">
        <v>137</v>
      </c>
      <c r="B155" s="76">
        <v>9000</v>
      </c>
      <c r="C155" s="76">
        <v>23000</v>
      </c>
      <c r="D155" s="76">
        <v>18000</v>
      </c>
      <c r="E155" s="76">
        <v>21000</v>
      </c>
      <c r="F155" s="76">
        <v>21000</v>
      </c>
      <c r="G155" s="76">
        <v>25000</v>
      </c>
      <c r="H155" s="76">
        <v>0</v>
      </c>
      <c r="I155" s="76">
        <v>0</v>
      </c>
      <c r="J155" s="76">
        <v>0</v>
      </c>
      <c r="K155" s="76">
        <v>0</v>
      </c>
      <c r="L155" s="76">
        <v>0</v>
      </c>
      <c r="M155" s="77">
        <v>12800</v>
      </c>
    </row>
    <row r="156" spans="1:13" x14ac:dyDescent="0.2">
      <c r="A156" s="66" t="s">
        <v>234</v>
      </c>
      <c r="B156" s="76">
        <v>33470</v>
      </c>
      <c r="C156" s="76">
        <v>50644</v>
      </c>
      <c r="D156" s="76">
        <v>69338</v>
      </c>
      <c r="E156" s="76">
        <v>33470</v>
      </c>
      <c r="F156" s="76">
        <v>33470</v>
      </c>
      <c r="G156" s="76">
        <v>50644</v>
      </c>
      <c r="H156" s="76">
        <v>0</v>
      </c>
      <c r="I156" s="76">
        <v>0</v>
      </c>
      <c r="J156" s="76">
        <v>0</v>
      </c>
      <c r="K156" s="76">
        <v>0</v>
      </c>
      <c r="L156" s="76">
        <v>0</v>
      </c>
      <c r="M156" s="77">
        <v>23756.6</v>
      </c>
    </row>
    <row r="157" spans="1:13" x14ac:dyDescent="0.2">
      <c r="A157" s="66" t="s">
        <v>124</v>
      </c>
      <c r="B157" s="76">
        <v>22428</v>
      </c>
      <c r="C157" s="76">
        <v>34761</v>
      </c>
      <c r="D157" s="76">
        <v>63591</v>
      </c>
      <c r="E157" s="76">
        <v>34761</v>
      </c>
      <c r="F157" s="76">
        <v>34761</v>
      </c>
      <c r="G157" s="76">
        <v>22428</v>
      </c>
      <c r="H157" s="76">
        <v>0</v>
      </c>
      <c r="I157" s="76">
        <v>0</v>
      </c>
      <c r="J157" s="76">
        <v>0</v>
      </c>
      <c r="K157" s="76">
        <v>0</v>
      </c>
      <c r="L157" s="76">
        <v>0</v>
      </c>
      <c r="M157" s="77">
        <v>17796.900000000001</v>
      </c>
    </row>
    <row r="158" spans="1:13" x14ac:dyDescent="0.2">
      <c r="A158" s="66" t="s">
        <v>389</v>
      </c>
      <c r="B158" s="76">
        <v>25863.94</v>
      </c>
      <c r="C158" s="76">
        <v>36544.370000000003</v>
      </c>
      <c r="D158" s="76">
        <v>97245.04</v>
      </c>
      <c r="E158" s="76">
        <v>36544.370000000003</v>
      </c>
      <c r="F158" s="76">
        <v>36544.370000000003</v>
      </c>
      <c r="G158" s="76">
        <v>25863.94</v>
      </c>
      <c r="H158" s="76">
        <v>110526.67</v>
      </c>
      <c r="I158" s="76">
        <v>25863.94</v>
      </c>
      <c r="J158" s="76">
        <v>36544.370000000003</v>
      </c>
      <c r="K158" s="76">
        <v>97245.04</v>
      </c>
      <c r="L158" s="76">
        <v>36544.370000000003</v>
      </c>
      <c r="M158" s="77">
        <v>35252.403333333335</v>
      </c>
    </row>
    <row r="159" spans="1:13" x14ac:dyDescent="0.2">
      <c r="A159" s="66" t="s">
        <v>358</v>
      </c>
      <c r="B159" s="76">
        <v>279.74</v>
      </c>
      <c r="C159" s="76">
        <v>2397.62</v>
      </c>
      <c r="D159" s="76">
        <v>279.74</v>
      </c>
      <c r="E159" s="76">
        <v>2397.62</v>
      </c>
      <c r="F159" s="76">
        <v>2397.62</v>
      </c>
      <c r="G159" s="76">
        <v>279.74</v>
      </c>
      <c r="H159" s="76">
        <v>2397.62</v>
      </c>
      <c r="I159" s="76">
        <v>279.74</v>
      </c>
      <c r="J159" s="76">
        <v>2571.2399999999998</v>
      </c>
      <c r="K159" s="76">
        <v>279.74</v>
      </c>
      <c r="L159" s="76">
        <v>2397.62</v>
      </c>
      <c r="M159" s="77">
        <v>904.02800000000002</v>
      </c>
    </row>
    <row r="160" spans="1:13" x14ac:dyDescent="0.2">
      <c r="A160" s="66" t="s">
        <v>49</v>
      </c>
      <c r="B160" s="76">
        <v>0</v>
      </c>
      <c r="C160" s="76">
        <v>0</v>
      </c>
      <c r="D160" s="76">
        <v>0</v>
      </c>
      <c r="E160" s="76">
        <v>0</v>
      </c>
      <c r="F160" s="76">
        <v>0</v>
      </c>
      <c r="G160" s="76">
        <v>0</v>
      </c>
      <c r="H160" s="76">
        <v>0</v>
      </c>
      <c r="I160" s="76">
        <v>0</v>
      </c>
      <c r="J160" s="76">
        <v>0</v>
      </c>
      <c r="K160" s="76">
        <v>0</v>
      </c>
      <c r="L160" s="76">
        <v>0</v>
      </c>
      <c r="M160" s="77">
        <v>0</v>
      </c>
    </row>
    <row r="161" spans="1:13" x14ac:dyDescent="0.2">
      <c r="A161" s="66" t="s">
        <v>65</v>
      </c>
      <c r="B161" s="76">
        <v>9409.92</v>
      </c>
      <c r="C161" s="76">
        <v>12064.000000000002</v>
      </c>
      <c r="D161" s="76">
        <v>26540.800000000003</v>
      </c>
      <c r="E161" s="76">
        <v>28953.600000000002</v>
      </c>
      <c r="F161" s="76">
        <v>28953.600000000002</v>
      </c>
      <c r="G161" s="76">
        <v>0</v>
      </c>
      <c r="H161" s="76">
        <v>0</v>
      </c>
      <c r="I161" s="76">
        <v>0</v>
      </c>
      <c r="J161" s="76">
        <v>0</v>
      </c>
      <c r="K161" s="76">
        <v>0</v>
      </c>
      <c r="L161" s="76">
        <v>12064.000000000002</v>
      </c>
      <c r="M161" s="77">
        <v>8903.232</v>
      </c>
    </row>
    <row r="162" spans="1:13" x14ac:dyDescent="0.2">
      <c r="A162" s="66" t="s">
        <v>207</v>
      </c>
      <c r="B162" s="76">
        <v>6311</v>
      </c>
      <c r="C162" s="76">
        <v>11730</v>
      </c>
      <c r="D162" s="76">
        <v>12886</v>
      </c>
      <c r="E162" s="76">
        <v>13130</v>
      </c>
      <c r="F162" s="76">
        <v>13130</v>
      </c>
      <c r="G162" s="76">
        <v>6963</v>
      </c>
      <c r="H162" s="76">
        <v>0</v>
      </c>
      <c r="I162" s="76">
        <v>0</v>
      </c>
      <c r="J162" s="76">
        <v>0</v>
      </c>
      <c r="K162" s="76">
        <v>0</v>
      </c>
      <c r="L162" s="76">
        <v>0</v>
      </c>
      <c r="M162" s="77">
        <v>5913.6</v>
      </c>
    </row>
    <row r="163" spans="1:13" x14ac:dyDescent="0.2">
      <c r="A163" s="66" t="s">
        <v>272</v>
      </c>
      <c r="B163" s="76">
        <v>9409.92</v>
      </c>
      <c r="C163" s="76">
        <v>12064.000000000002</v>
      </c>
      <c r="D163" s="76">
        <v>26540.800000000003</v>
      </c>
      <c r="E163" s="76">
        <v>28953.600000000002</v>
      </c>
      <c r="F163" s="76">
        <v>28953.600000000002</v>
      </c>
      <c r="G163" s="76">
        <v>27023.360000000001</v>
      </c>
      <c r="H163" s="76">
        <v>0</v>
      </c>
      <c r="I163" s="76">
        <v>0</v>
      </c>
      <c r="J163" s="76">
        <v>0</v>
      </c>
      <c r="K163" s="76">
        <v>0</v>
      </c>
      <c r="L163" s="76">
        <v>0</v>
      </c>
      <c r="M163" s="77">
        <v>13865.557333333332</v>
      </c>
    </row>
    <row r="164" spans="1:13" x14ac:dyDescent="0.2">
      <c r="A164" s="66" t="s">
        <v>263</v>
      </c>
      <c r="B164" s="76">
        <v>4520</v>
      </c>
      <c r="C164" s="76">
        <v>6075</v>
      </c>
      <c r="D164" s="76">
        <v>6885</v>
      </c>
      <c r="E164" s="76">
        <v>6075</v>
      </c>
      <c r="F164" s="76">
        <v>6075</v>
      </c>
      <c r="G164" s="76">
        <v>5797</v>
      </c>
      <c r="H164" s="76">
        <v>0</v>
      </c>
      <c r="I164" s="76">
        <v>0</v>
      </c>
      <c r="J164" s="76">
        <v>0</v>
      </c>
      <c r="K164" s="76">
        <v>0</v>
      </c>
      <c r="L164" s="76">
        <v>0</v>
      </c>
      <c r="M164" s="77">
        <v>3089.6842105263158</v>
      </c>
    </row>
    <row r="165" spans="1:13" x14ac:dyDescent="0.2">
      <c r="A165" s="66" t="s">
        <v>114</v>
      </c>
      <c r="B165" s="76">
        <v>6058</v>
      </c>
      <c r="C165" s="76">
        <v>15904</v>
      </c>
      <c r="D165" s="76">
        <v>19252</v>
      </c>
      <c r="E165" s="76">
        <v>15709</v>
      </c>
      <c r="F165" s="76">
        <v>15709</v>
      </c>
      <c r="G165" s="76">
        <v>6058</v>
      </c>
      <c r="H165" s="76">
        <v>0</v>
      </c>
      <c r="I165" s="76">
        <v>0</v>
      </c>
      <c r="J165" s="76">
        <v>0</v>
      </c>
      <c r="K165" s="76">
        <v>0</v>
      </c>
      <c r="L165" s="76">
        <v>0</v>
      </c>
      <c r="M165" s="77">
        <v>7542.3</v>
      </c>
    </row>
    <row r="166" spans="1:13" x14ac:dyDescent="0.2">
      <c r="A166" s="66" t="s">
        <v>139</v>
      </c>
      <c r="B166" s="76">
        <v>2540</v>
      </c>
      <c r="C166" s="76">
        <v>4819</v>
      </c>
      <c r="D166" s="76">
        <v>11241</v>
      </c>
      <c r="E166" s="76">
        <v>4819</v>
      </c>
      <c r="F166" s="76">
        <v>4819</v>
      </c>
      <c r="G166" s="76">
        <v>11241</v>
      </c>
      <c r="H166" s="76">
        <v>0</v>
      </c>
      <c r="I166" s="76">
        <v>0</v>
      </c>
      <c r="J166" s="76">
        <v>0</v>
      </c>
      <c r="K166" s="76">
        <v>0</v>
      </c>
      <c r="L166" s="76">
        <v>0</v>
      </c>
      <c r="M166" s="77">
        <v>3466</v>
      </c>
    </row>
    <row r="167" spans="1:13" x14ac:dyDescent="0.2">
      <c r="A167" s="66" t="s">
        <v>366</v>
      </c>
      <c r="B167" s="76">
        <v>2867.3199999999997</v>
      </c>
      <c r="C167" s="76">
        <v>5183.8999999999996</v>
      </c>
      <c r="D167" s="76">
        <v>14652.61</v>
      </c>
      <c r="E167" s="76">
        <v>4341.79</v>
      </c>
      <c r="F167" s="76">
        <v>4341.79</v>
      </c>
      <c r="G167" s="76">
        <v>11247.5</v>
      </c>
      <c r="H167" s="76">
        <v>8589.01</v>
      </c>
      <c r="I167" s="76">
        <v>2867.3199999999997</v>
      </c>
      <c r="J167" s="76">
        <v>12721.97</v>
      </c>
      <c r="K167" s="76">
        <v>7114.54</v>
      </c>
      <c r="L167" s="76">
        <v>11879.86</v>
      </c>
      <c r="M167" s="77">
        <v>5431.0546666666669</v>
      </c>
    </row>
    <row r="168" spans="1:13" x14ac:dyDescent="0.2">
      <c r="A168" s="66" t="s">
        <v>180</v>
      </c>
      <c r="B168" s="76">
        <v>1170</v>
      </c>
      <c r="C168" s="76">
        <v>780</v>
      </c>
      <c r="D168" s="76">
        <v>975</v>
      </c>
      <c r="E168" s="76">
        <v>1170</v>
      </c>
      <c r="F168" s="76">
        <v>1170</v>
      </c>
      <c r="G168" s="76">
        <v>975</v>
      </c>
      <c r="H168" s="76">
        <v>0</v>
      </c>
      <c r="I168" s="76">
        <v>0</v>
      </c>
      <c r="J168" s="76">
        <v>0</v>
      </c>
      <c r="K168" s="76">
        <v>0</v>
      </c>
      <c r="L168" s="76">
        <v>0</v>
      </c>
      <c r="M168" s="77">
        <v>507</v>
      </c>
    </row>
    <row r="169" spans="1:13" x14ac:dyDescent="0.2">
      <c r="A169" s="66" t="s">
        <v>395</v>
      </c>
      <c r="B169" s="76">
        <v>17899.72</v>
      </c>
      <c r="C169" s="76">
        <v>45209.85</v>
      </c>
      <c r="D169" s="76">
        <v>17899.72</v>
      </c>
      <c r="E169" s="76">
        <v>45209.85</v>
      </c>
      <c r="F169" s="76">
        <v>45209.85</v>
      </c>
      <c r="G169" s="76">
        <v>17899.72</v>
      </c>
      <c r="H169" s="76">
        <v>45209.85</v>
      </c>
      <c r="I169" s="76">
        <v>17899.72</v>
      </c>
      <c r="J169" s="76">
        <v>45209.85</v>
      </c>
      <c r="K169" s="76">
        <v>17899.72</v>
      </c>
      <c r="L169" s="76">
        <v>45209.85</v>
      </c>
      <c r="M169" s="77">
        <v>31554.784999999985</v>
      </c>
    </row>
    <row r="170" spans="1:13" x14ac:dyDescent="0.2">
      <c r="A170" s="66" t="s">
        <v>375</v>
      </c>
      <c r="B170" s="76">
        <v>26300.6</v>
      </c>
      <c r="C170" s="76">
        <v>28325.510000000002</v>
      </c>
      <c r="D170" s="76">
        <v>36239.08</v>
      </c>
      <c r="E170" s="76">
        <v>36239.08</v>
      </c>
      <c r="F170" s="76">
        <v>36239.08</v>
      </c>
      <c r="G170" s="76">
        <v>36239.08</v>
      </c>
      <c r="H170" s="76">
        <v>36239.08</v>
      </c>
      <c r="I170" s="76">
        <v>36239.08</v>
      </c>
      <c r="J170" s="76">
        <v>36239.08</v>
      </c>
      <c r="K170" s="76">
        <v>36239.08</v>
      </c>
      <c r="L170" s="76">
        <v>36239.08</v>
      </c>
      <c r="M170" s="77">
        <v>22969.250000000004</v>
      </c>
    </row>
    <row r="171" spans="1:13" x14ac:dyDescent="0.2">
      <c r="A171" s="66" t="s">
        <v>379</v>
      </c>
      <c r="B171" s="76">
        <v>59297.13</v>
      </c>
      <c r="C171" s="76">
        <v>93760.56</v>
      </c>
      <c r="D171" s="76">
        <v>185096.05</v>
      </c>
      <c r="E171" s="76">
        <v>106273.57</v>
      </c>
      <c r="F171" s="76">
        <v>106273.57</v>
      </c>
      <c r="G171" s="76">
        <v>59297.13</v>
      </c>
      <c r="H171" s="76">
        <v>219559.48</v>
      </c>
      <c r="I171" s="76">
        <v>59297.13</v>
      </c>
      <c r="J171" s="76">
        <v>106273.57</v>
      </c>
      <c r="K171" s="76">
        <v>185096.05</v>
      </c>
      <c r="L171" s="76">
        <v>93760.56</v>
      </c>
      <c r="M171" s="77">
        <v>77847.415333333338</v>
      </c>
    </row>
    <row r="172" spans="1:13" x14ac:dyDescent="0.2">
      <c r="A172" s="66" t="s">
        <v>445</v>
      </c>
      <c r="B172" s="76">
        <v>7544487.2135999994</v>
      </c>
      <c r="C172" s="76">
        <v>13251596.948600002</v>
      </c>
      <c r="D172" s="76">
        <v>11604636.133168001</v>
      </c>
      <c r="E172" s="76">
        <v>13207026.278118119</v>
      </c>
      <c r="F172" s="76">
        <v>13207026.278118119</v>
      </c>
      <c r="G172" s="76">
        <v>8342497.4746000022</v>
      </c>
      <c r="H172" s="76">
        <v>3332416.77</v>
      </c>
      <c r="I172" s="76">
        <v>1417817.2500000002</v>
      </c>
      <c r="J172" s="76">
        <v>2667235.5100000002</v>
      </c>
      <c r="K172" s="76">
        <v>2430794.8400000003</v>
      </c>
      <c r="L172" s="76">
        <v>2748274.4400000004</v>
      </c>
      <c r="M172" s="77">
        <v>6133835.2952484172</v>
      </c>
    </row>
  </sheetData>
  <pageMargins left="0.7" right="0.7" top="0.75" bottom="0.75" header="0.3" footer="0.3"/>
  <pageSetup orientation="portrait" r:id="rId2"/>
  <headerFooter>
    <oddFooter>&amp;C&amp;1#&amp;"Arial"&amp;9 Public</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31"/>
  <sheetViews>
    <sheetView zoomScaleNormal="100" workbookViewId="0">
      <pane ySplit="5" topLeftCell="A108" activePane="bottomLeft" state="frozen"/>
      <selection pane="bottomLeft" activeCell="A124" sqref="A124:XFD125"/>
    </sheetView>
  </sheetViews>
  <sheetFormatPr defaultRowHeight="12.75" x14ac:dyDescent="0.2"/>
  <cols>
    <col min="1" max="1" width="35.85546875" customWidth="1"/>
    <col min="10" max="10" width="9.5703125" bestFit="1" customWidth="1"/>
    <col min="23" max="23" width="18.85546875" customWidth="1"/>
  </cols>
  <sheetData>
    <row r="1" spans="1:23" x14ac:dyDescent="0.2">
      <c r="B1" t="s">
        <v>21</v>
      </c>
      <c r="C1" s="32">
        <v>1.1200000000000001</v>
      </c>
    </row>
    <row r="4" spans="1:23" x14ac:dyDescent="0.2">
      <c r="A4" t="s">
        <v>20</v>
      </c>
    </row>
    <row r="5" spans="1:23" ht="15.7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1" t="s">
        <v>349</v>
      </c>
    </row>
    <row r="6" spans="1:23" ht="15" customHeight="1" x14ac:dyDescent="0.2">
      <c r="A6" s="20" t="s">
        <v>41</v>
      </c>
      <c r="B6" s="21"/>
      <c r="C6" s="22">
        <v>9846.1</v>
      </c>
      <c r="D6" s="22">
        <v>44112.66</v>
      </c>
      <c r="E6" s="22">
        <v>9846.1</v>
      </c>
      <c r="F6" s="22">
        <v>80097.67</v>
      </c>
      <c r="G6" s="22">
        <v>9846.1</v>
      </c>
      <c r="H6" s="22">
        <v>77933.83</v>
      </c>
      <c r="I6" s="22">
        <v>9846.1</v>
      </c>
      <c r="J6" s="22">
        <v>79068.820000000007</v>
      </c>
      <c r="K6" s="22">
        <v>9846.1</v>
      </c>
      <c r="L6" s="22">
        <v>45141.51</v>
      </c>
      <c r="M6" s="22"/>
      <c r="N6" s="22"/>
      <c r="O6" s="22"/>
      <c r="P6" s="22"/>
      <c r="Q6" s="22"/>
      <c r="R6" s="22"/>
      <c r="S6" s="22"/>
      <c r="T6" s="22"/>
      <c r="U6" s="22"/>
      <c r="V6" s="22">
        <v>127709</v>
      </c>
      <c r="W6" s="52">
        <f t="shared" ref="W6:W52" si="1">AVERAGE(C6:V6)</f>
        <v>45753.999090909092</v>
      </c>
    </row>
    <row r="7" spans="1:23" x14ac:dyDescent="0.2">
      <c r="A7" s="33" t="s">
        <v>54</v>
      </c>
      <c r="B7" s="21"/>
      <c r="C7" s="22">
        <v>7153</v>
      </c>
      <c r="D7" s="22">
        <v>48332</v>
      </c>
      <c r="E7" s="22">
        <v>7153</v>
      </c>
      <c r="F7" s="22">
        <v>93274</v>
      </c>
      <c r="G7" s="22">
        <v>7153</v>
      </c>
      <c r="H7" s="22">
        <v>127709</v>
      </c>
      <c r="I7" s="22">
        <v>7153</v>
      </c>
      <c r="J7" s="22">
        <v>93274</v>
      </c>
      <c r="K7" s="22">
        <v>7153</v>
      </c>
      <c r="L7" s="22">
        <v>48332</v>
      </c>
      <c r="M7" s="22">
        <v>7153</v>
      </c>
      <c r="N7" s="22">
        <v>127709</v>
      </c>
      <c r="O7" s="22">
        <v>7153</v>
      </c>
      <c r="P7" s="22">
        <v>48332</v>
      </c>
      <c r="Q7" s="22">
        <v>7153</v>
      </c>
      <c r="R7" s="22">
        <v>93274</v>
      </c>
      <c r="S7" s="22">
        <v>7153</v>
      </c>
      <c r="T7" s="22">
        <v>48332</v>
      </c>
      <c r="U7" s="22">
        <v>7153</v>
      </c>
      <c r="V7" s="22">
        <v>127709</v>
      </c>
      <c r="W7" s="52">
        <f t="shared" si="1"/>
        <v>46390.35</v>
      </c>
    </row>
    <row r="8" spans="1:23" x14ac:dyDescent="0.2">
      <c r="A8" s="20" t="s">
        <v>58</v>
      </c>
      <c r="B8" s="21"/>
      <c r="C8" s="22">
        <v>5170</v>
      </c>
      <c r="D8" s="22">
        <v>58799</v>
      </c>
      <c r="E8" s="22">
        <v>28484</v>
      </c>
      <c r="F8" s="22">
        <v>94133</v>
      </c>
      <c r="G8" s="22">
        <v>5170</v>
      </c>
      <c r="H8" s="22">
        <v>148071</v>
      </c>
      <c r="I8" s="22">
        <v>5170</v>
      </c>
      <c r="J8" s="22">
        <v>94133</v>
      </c>
      <c r="K8" s="22">
        <v>28484</v>
      </c>
      <c r="L8" s="22"/>
      <c r="M8" s="22"/>
      <c r="N8" s="22"/>
      <c r="O8" s="22"/>
      <c r="P8" s="22"/>
      <c r="Q8" s="22"/>
      <c r="R8" s="22"/>
      <c r="S8" s="22"/>
      <c r="T8" s="22"/>
      <c r="U8" s="22"/>
      <c r="V8" s="22">
        <v>94133</v>
      </c>
      <c r="W8" s="52">
        <f t="shared" si="1"/>
        <v>56174.7</v>
      </c>
    </row>
    <row r="9" spans="1:23" x14ac:dyDescent="0.2">
      <c r="A9" s="20" t="s">
        <v>67</v>
      </c>
      <c r="B9" s="21"/>
      <c r="C9" s="22">
        <v>6030</v>
      </c>
      <c r="D9" s="22">
        <v>53143</v>
      </c>
      <c r="E9" s="22">
        <v>20013</v>
      </c>
      <c r="F9" s="22">
        <v>127131</v>
      </c>
      <c r="G9" s="22">
        <v>6030</v>
      </c>
      <c r="H9" s="22">
        <v>116348</v>
      </c>
      <c r="I9" s="22">
        <v>20013</v>
      </c>
      <c r="J9" s="22">
        <v>127131</v>
      </c>
      <c r="K9" s="22">
        <v>6030</v>
      </c>
      <c r="L9" s="22">
        <v>116348</v>
      </c>
      <c r="M9" s="22"/>
      <c r="N9" s="22"/>
      <c r="O9" s="22"/>
      <c r="P9" s="22"/>
      <c r="Q9" s="22"/>
      <c r="R9" s="22"/>
      <c r="S9" s="22"/>
      <c r="T9" s="22"/>
      <c r="U9" s="22"/>
      <c r="V9" s="22"/>
      <c r="W9" s="52">
        <f t="shared" si="1"/>
        <v>59821.7</v>
      </c>
    </row>
    <row r="10" spans="1:23" x14ac:dyDescent="0.2">
      <c r="A10" s="20" t="s">
        <v>77</v>
      </c>
      <c r="B10" s="21"/>
      <c r="C10" s="22">
        <v>8107.52</v>
      </c>
      <c r="D10" s="22">
        <v>31467.52</v>
      </c>
      <c r="E10" s="22">
        <v>17934.080000000002</v>
      </c>
      <c r="F10" s="22">
        <v>80814.080000000002</v>
      </c>
      <c r="G10" s="22">
        <v>8107.52</v>
      </c>
      <c r="H10" s="22">
        <v>47104</v>
      </c>
      <c r="I10" s="22">
        <v>8107.52</v>
      </c>
      <c r="J10" s="22">
        <v>130412.8</v>
      </c>
      <c r="K10" s="22">
        <v>17934.080000000002</v>
      </c>
      <c r="L10" s="22">
        <v>31467.52</v>
      </c>
      <c r="M10" s="22"/>
      <c r="N10" s="22"/>
      <c r="O10" s="22"/>
      <c r="P10" s="22"/>
      <c r="Q10" s="22"/>
      <c r="R10" s="22"/>
      <c r="S10" s="22"/>
      <c r="T10" s="22"/>
      <c r="U10" s="22"/>
      <c r="V10" s="22"/>
      <c r="W10" s="52">
        <f t="shared" si="1"/>
        <v>38145.664000000004</v>
      </c>
    </row>
    <row r="11" spans="1:23" x14ac:dyDescent="0.2">
      <c r="A11" s="20" t="s">
        <v>99</v>
      </c>
      <c r="B11" s="21"/>
      <c r="C11" s="22">
        <v>9194</v>
      </c>
      <c r="D11" s="22">
        <v>60303</v>
      </c>
      <c r="E11" s="22">
        <v>17037</v>
      </c>
      <c r="F11" s="22">
        <v>98507</v>
      </c>
      <c r="G11" s="22">
        <v>9194</v>
      </c>
      <c r="H11" s="22">
        <v>132174</v>
      </c>
      <c r="I11" s="22">
        <v>9194</v>
      </c>
      <c r="J11" s="22">
        <v>98507</v>
      </c>
      <c r="K11" s="22">
        <v>17037</v>
      </c>
      <c r="L11" s="22">
        <v>60303</v>
      </c>
      <c r="M11" s="22"/>
      <c r="N11" s="22"/>
      <c r="O11" s="22"/>
      <c r="P11" s="22"/>
      <c r="Q11" s="22"/>
      <c r="R11" s="22"/>
      <c r="S11" s="22"/>
      <c r="T11" s="22"/>
      <c r="U11" s="22"/>
      <c r="V11" s="22"/>
      <c r="W11" s="52">
        <f t="shared" si="1"/>
        <v>51145</v>
      </c>
    </row>
    <row r="12" spans="1:23" x14ac:dyDescent="0.2">
      <c r="A12" s="20" t="s">
        <v>107</v>
      </c>
      <c r="B12" s="21"/>
      <c r="C12" s="22">
        <v>6310</v>
      </c>
      <c r="D12" s="22">
        <v>45248</v>
      </c>
      <c r="E12" s="22">
        <v>23838</v>
      </c>
      <c r="F12" s="22">
        <v>73655</v>
      </c>
      <c r="G12" s="22">
        <v>6310</v>
      </c>
      <c r="H12" s="22">
        <v>113274</v>
      </c>
      <c r="I12" s="22">
        <v>6310</v>
      </c>
      <c r="J12" s="22">
        <v>73366</v>
      </c>
      <c r="K12" s="22">
        <v>23838</v>
      </c>
      <c r="L12" s="22">
        <v>113274</v>
      </c>
      <c r="M12" s="22"/>
      <c r="N12" s="22"/>
      <c r="O12" s="22"/>
      <c r="P12" s="22"/>
      <c r="Q12" s="22"/>
      <c r="R12" s="22"/>
      <c r="S12" s="22"/>
      <c r="T12" s="22"/>
      <c r="U12" s="22"/>
      <c r="V12" s="22"/>
      <c r="W12" s="52">
        <f t="shared" si="1"/>
        <v>48542.3</v>
      </c>
    </row>
    <row r="13" spans="1:23" x14ac:dyDescent="0.2">
      <c r="A13" s="20" t="s">
        <v>116</v>
      </c>
      <c r="B13" s="21"/>
      <c r="C13" s="22">
        <v>8023</v>
      </c>
      <c r="D13" s="22">
        <v>45625</v>
      </c>
      <c r="E13" s="22">
        <v>19013</v>
      </c>
      <c r="F13" s="22">
        <v>97256</v>
      </c>
      <c r="G13" s="22">
        <v>8023</v>
      </c>
      <c r="H13" s="22">
        <v>141555</v>
      </c>
      <c r="I13" s="22">
        <v>8023</v>
      </c>
      <c r="J13" s="22">
        <v>97256</v>
      </c>
      <c r="K13" s="22">
        <v>19013</v>
      </c>
      <c r="L13" s="22">
        <v>45625</v>
      </c>
      <c r="M13" s="22"/>
      <c r="N13" s="22"/>
      <c r="O13" s="22"/>
      <c r="P13" s="22"/>
      <c r="Q13" s="22"/>
      <c r="R13" s="22"/>
      <c r="S13" s="22"/>
      <c r="T13" s="22"/>
      <c r="U13" s="22"/>
      <c r="V13" s="22"/>
      <c r="W13" s="52">
        <f t="shared" si="1"/>
        <v>48941.2</v>
      </c>
    </row>
    <row r="14" spans="1:23" x14ac:dyDescent="0.2">
      <c r="A14" s="20" t="s">
        <v>128</v>
      </c>
      <c r="B14" s="21"/>
      <c r="C14" s="22">
        <v>8359</v>
      </c>
      <c r="D14" s="22">
        <v>54821</v>
      </c>
      <c r="E14" s="22">
        <v>15489</v>
      </c>
      <c r="F14" s="22">
        <v>89552</v>
      </c>
      <c r="G14" s="22">
        <v>8359</v>
      </c>
      <c r="H14" s="22">
        <v>120159</v>
      </c>
      <c r="I14" s="22">
        <v>8359</v>
      </c>
      <c r="J14" s="22">
        <v>89552</v>
      </c>
      <c r="K14" s="22">
        <v>15489</v>
      </c>
      <c r="L14" s="22">
        <v>54821</v>
      </c>
      <c r="M14" s="22"/>
      <c r="N14" s="22"/>
      <c r="O14" s="22"/>
      <c r="P14" s="22"/>
      <c r="Q14" s="22"/>
      <c r="R14" s="22"/>
      <c r="S14" s="22"/>
      <c r="T14" s="22"/>
      <c r="U14" s="22"/>
      <c r="V14" s="22"/>
      <c r="W14" s="52">
        <f t="shared" si="1"/>
        <v>46496</v>
      </c>
    </row>
    <row r="15" spans="1:23" x14ac:dyDescent="0.2">
      <c r="A15" s="20" t="s">
        <v>107</v>
      </c>
      <c r="B15" s="21"/>
      <c r="C15" s="22">
        <v>5352</v>
      </c>
      <c r="D15" s="22">
        <v>61036</v>
      </c>
      <c r="E15" s="22">
        <v>5352</v>
      </c>
      <c r="F15" s="22">
        <v>90431</v>
      </c>
      <c r="G15" s="22">
        <v>5352</v>
      </c>
      <c r="H15" s="22">
        <v>112953</v>
      </c>
      <c r="I15" s="22">
        <v>5352</v>
      </c>
      <c r="J15" s="22">
        <v>90135</v>
      </c>
      <c r="K15" s="22">
        <v>5352</v>
      </c>
      <c r="L15" s="22">
        <v>61036</v>
      </c>
      <c r="M15" s="22"/>
      <c r="N15" s="22"/>
      <c r="O15" s="22"/>
      <c r="P15" s="22"/>
      <c r="Q15" s="22"/>
      <c r="R15" s="22"/>
      <c r="S15" s="22"/>
      <c r="T15" s="22"/>
      <c r="U15" s="22"/>
      <c r="V15" s="22"/>
      <c r="W15" s="52">
        <f t="shared" si="1"/>
        <v>44235.1</v>
      </c>
    </row>
    <row r="16" spans="1:23" x14ac:dyDescent="0.2">
      <c r="A16" s="20" t="s">
        <v>140</v>
      </c>
      <c r="B16" s="21"/>
      <c r="C16" s="22">
        <v>3368</v>
      </c>
      <c r="D16" s="22">
        <v>19343</v>
      </c>
      <c r="E16" s="22">
        <v>16515</v>
      </c>
      <c r="F16" s="22">
        <v>42688</v>
      </c>
      <c r="G16" s="22">
        <v>3368</v>
      </c>
      <c r="H16" s="22">
        <v>34570</v>
      </c>
      <c r="I16" s="22">
        <v>3368</v>
      </c>
      <c r="J16" s="22">
        <v>96259</v>
      </c>
      <c r="K16" s="22">
        <v>16515</v>
      </c>
      <c r="L16" s="22">
        <v>19343</v>
      </c>
      <c r="M16" s="22"/>
      <c r="N16" s="22"/>
      <c r="O16" s="22"/>
      <c r="P16" s="22"/>
      <c r="Q16" s="22"/>
      <c r="R16" s="22"/>
      <c r="S16" s="22"/>
      <c r="T16" s="22"/>
      <c r="U16" s="22"/>
      <c r="V16" s="22"/>
      <c r="W16" s="52">
        <f t="shared" si="1"/>
        <v>25533.7</v>
      </c>
    </row>
    <row r="17" spans="1:23" x14ac:dyDescent="0.2">
      <c r="A17" s="20" t="s">
        <v>147</v>
      </c>
      <c r="B17" s="21"/>
      <c r="C17" s="22">
        <v>7523</v>
      </c>
      <c r="D17" s="22">
        <v>49338</v>
      </c>
      <c r="E17" s="22">
        <v>13940</v>
      </c>
      <c r="F17" s="22">
        <v>80596</v>
      </c>
      <c r="G17" s="22">
        <v>7523</v>
      </c>
      <c r="H17" s="22">
        <v>108143</v>
      </c>
      <c r="I17" s="22">
        <v>7523</v>
      </c>
      <c r="J17" s="22">
        <v>80596</v>
      </c>
      <c r="K17" s="22">
        <v>13940</v>
      </c>
      <c r="L17" s="22">
        <v>49338</v>
      </c>
      <c r="M17" s="22"/>
      <c r="N17" s="22"/>
      <c r="O17" s="22"/>
      <c r="P17" s="22"/>
      <c r="Q17" s="22"/>
      <c r="R17" s="22"/>
      <c r="S17" s="22"/>
      <c r="T17" s="22"/>
      <c r="U17" s="22"/>
      <c r="V17" s="22"/>
      <c r="W17" s="52">
        <f t="shared" si="1"/>
        <v>41846</v>
      </c>
    </row>
    <row r="18" spans="1:23" x14ac:dyDescent="0.2">
      <c r="A18" s="20" t="s">
        <v>99</v>
      </c>
      <c r="B18" s="21"/>
      <c r="C18" s="22">
        <v>9194</v>
      </c>
      <c r="D18" s="22">
        <v>60303</v>
      </c>
      <c r="E18" s="44">
        <v>17037</v>
      </c>
      <c r="F18" s="22">
        <v>98507</v>
      </c>
      <c r="G18" s="22">
        <v>9194</v>
      </c>
      <c r="H18" s="22">
        <v>132174</v>
      </c>
      <c r="I18" s="22">
        <v>9194</v>
      </c>
      <c r="J18" s="22">
        <v>98507</v>
      </c>
      <c r="K18" s="44">
        <v>17037</v>
      </c>
      <c r="L18" s="22">
        <v>60303</v>
      </c>
      <c r="M18" s="22"/>
      <c r="N18" s="22"/>
      <c r="O18" s="22"/>
      <c r="P18" s="22"/>
      <c r="Q18" s="22"/>
      <c r="R18" s="22"/>
      <c r="S18" s="22"/>
      <c r="T18" s="22"/>
      <c r="U18" s="22"/>
      <c r="V18" s="22"/>
      <c r="W18" s="52">
        <f t="shared" si="1"/>
        <v>51145</v>
      </c>
    </row>
    <row r="19" spans="1:23" x14ac:dyDescent="0.2">
      <c r="A19" s="20" t="s">
        <v>99</v>
      </c>
      <c r="B19" s="21"/>
      <c r="C19" s="22">
        <v>9194</v>
      </c>
      <c r="D19" s="22">
        <v>60303</v>
      </c>
      <c r="E19" s="22">
        <v>17037</v>
      </c>
      <c r="F19" s="22">
        <v>98507</v>
      </c>
      <c r="G19" s="22">
        <v>9194</v>
      </c>
      <c r="H19" s="22">
        <v>132174</v>
      </c>
      <c r="I19" s="22">
        <v>9194</v>
      </c>
      <c r="J19" s="22">
        <v>98507</v>
      </c>
      <c r="K19" s="22">
        <v>17037</v>
      </c>
      <c r="L19" s="22">
        <v>60303</v>
      </c>
      <c r="M19" s="22"/>
      <c r="N19" s="22"/>
      <c r="O19" s="22"/>
      <c r="P19" s="22"/>
      <c r="Q19" s="22"/>
      <c r="R19" s="22"/>
      <c r="S19" s="22"/>
      <c r="T19" s="22"/>
      <c r="U19" s="22"/>
      <c r="V19" s="22"/>
      <c r="W19" s="52">
        <f t="shared" si="1"/>
        <v>51145</v>
      </c>
    </row>
    <row r="20" spans="1:23" x14ac:dyDescent="0.2">
      <c r="A20" s="20" t="s">
        <v>99</v>
      </c>
      <c r="B20" s="21"/>
      <c r="C20" s="22">
        <v>9194</v>
      </c>
      <c r="D20" s="22">
        <v>60303</v>
      </c>
      <c r="E20" s="22">
        <v>17037</v>
      </c>
      <c r="F20" s="22">
        <v>98507</v>
      </c>
      <c r="G20" s="22">
        <v>9194</v>
      </c>
      <c r="H20" s="22">
        <v>132174</v>
      </c>
      <c r="I20" s="22">
        <v>9194</v>
      </c>
      <c r="J20" s="22">
        <v>98507</v>
      </c>
      <c r="K20" s="22">
        <v>17037</v>
      </c>
      <c r="L20" s="22">
        <v>60303</v>
      </c>
      <c r="M20" s="22"/>
      <c r="N20" s="22"/>
      <c r="O20" s="22"/>
      <c r="P20" s="22"/>
      <c r="Q20" s="22"/>
      <c r="R20" s="22"/>
      <c r="S20" s="22"/>
      <c r="T20" s="22"/>
      <c r="U20" s="22"/>
      <c r="V20" s="22"/>
      <c r="W20" s="52">
        <f t="shared" si="1"/>
        <v>51145</v>
      </c>
    </row>
    <row r="21" spans="1:23" x14ac:dyDescent="0.2">
      <c r="A21" s="20" t="s">
        <v>99</v>
      </c>
      <c r="B21" s="21"/>
      <c r="C21" s="22">
        <v>9194</v>
      </c>
      <c r="D21" s="22">
        <v>60303</v>
      </c>
      <c r="E21" s="22">
        <v>17037</v>
      </c>
      <c r="F21" s="22">
        <v>98507</v>
      </c>
      <c r="G21" s="22">
        <v>9194</v>
      </c>
      <c r="H21" s="22">
        <v>132174</v>
      </c>
      <c r="I21" s="22">
        <v>9194</v>
      </c>
      <c r="J21" s="22">
        <v>98507</v>
      </c>
      <c r="K21" s="22">
        <v>17037</v>
      </c>
      <c r="L21" s="22">
        <v>60303</v>
      </c>
      <c r="M21" s="22"/>
      <c r="N21" s="22"/>
      <c r="O21" s="22"/>
      <c r="P21" s="22"/>
      <c r="Q21" s="22"/>
      <c r="R21" s="22"/>
      <c r="S21" s="22"/>
      <c r="T21" s="22"/>
      <c r="U21" s="22"/>
      <c r="V21" s="22"/>
      <c r="W21" s="52">
        <f t="shared" si="1"/>
        <v>51145</v>
      </c>
    </row>
    <row r="22" spans="1:23" x14ac:dyDescent="0.2">
      <c r="A22" s="20" t="s">
        <v>147</v>
      </c>
      <c r="B22" s="21"/>
      <c r="C22" s="22">
        <v>7523</v>
      </c>
      <c r="D22" s="22">
        <v>49338</v>
      </c>
      <c r="E22" s="44">
        <v>13940</v>
      </c>
      <c r="F22" s="22">
        <v>80596</v>
      </c>
      <c r="G22" s="22">
        <v>7523</v>
      </c>
      <c r="H22" s="22">
        <v>108143</v>
      </c>
      <c r="I22" s="22">
        <v>7523</v>
      </c>
      <c r="J22" s="22">
        <v>80596</v>
      </c>
      <c r="K22" s="44">
        <v>13940</v>
      </c>
      <c r="L22" s="22">
        <v>49338</v>
      </c>
      <c r="M22" s="22"/>
      <c r="N22" s="22"/>
      <c r="O22" s="22"/>
      <c r="P22" s="22"/>
      <c r="Q22" s="22"/>
      <c r="R22" s="22"/>
      <c r="S22" s="22"/>
      <c r="T22" s="22"/>
      <c r="U22" s="22"/>
      <c r="V22" s="22"/>
      <c r="W22" s="52">
        <f t="shared" si="1"/>
        <v>41846</v>
      </c>
    </row>
    <row r="23" spans="1:23" x14ac:dyDescent="0.2">
      <c r="A23" s="20" t="s">
        <v>167</v>
      </c>
      <c r="B23" s="21"/>
      <c r="C23" s="22">
        <v>6567.65</v>
      </c>
      <c r="D23" s="22">
        <v>98431.95</v>
      </c>
      <c r="E23" s="22">
        <v>6567.65</v>
      </c>
      <c r="F23" s="22">
        <v>108808.4</v>
      </c>
      <c r="G23" s="22">
        <v>31765.3</v>
      </c>
      <c r="H23" s="22">
        <v>129631.45</v>
      </c>
      <c r="I23" s="22">
        <v>6567.65</v>
      </c>
      <c r="J23" s="22">
        <v>108808.4</v>
      </c>
      <c r="K23" s="22">
        <v>31765.3</v>
      </c>
      <c r="L23" s="22">
        <v>129631.45</v>
      </c>
      <c r="M23" s="22"/>
      <c r="N23" s="22"/>
      <c r="O23" s="22"/>
      <c r="P23" s="22"/>
      <c r="Q23" s="22"/>
      <c r="R23" s="22"/>
      <c r="S23" s="22"/>
      <c r="T23" s="22"/>
      <c r="U23" s="22"/>
      <c r="V23" s="22"/>
      <c r="W23" s="52">
        <f t="shared" si="1"/>
        <v>65854.51999999999</v>
      </c>
    </row>
    <row r="24" spans="1:23" x14ac:dyDescent="0.2">
      <c r="A24" s="20" t="s">
        <v>175</v>
      </c>
      <c r="B24" s="21"/>
      <c r="C24" s="22">
        <v>4301</v>
      </c>
      <c r="D24" s="22">
        <v>30528</v>
      </c>
      <c r="E24" s="22">
        <v>4301</v>
      </c>
      <c r="F24" s="22">
        <v>62220</v>
      </c>
      <c r="G24" s="22">
        <v>4301</v>
      </c>
      <c r="H24" s="22">
        <v>72507</v>
      </c>
      <c r="I24" s="22">
        <v>4301</v>
      </c>
      <c r="J24" s="22">
        <v>62220</v>
      </c>
      <c r="K24" s="22">
        <v>4301</v>
      </c>
      <c r="L24" s="22">
        <v>30528</v>
      </c>
      <c r="M24" s="22"/>
      <c r="N24" s="22"/>
      <c r="O24" s="22"/>
      <c r="P24" s="22"/>
      <c r="Q24" s="22"/>
      <c r="R24" s="22"/>
      <c r="S24" s="22"/>
      <c r="T24" s="22"/>
      <c r="U24" s="22"/>
      <c r="V24" s="22"/>
      <c r="W24" s="52">
        <f t="shared" si="1"/>
        <v>27950.799999999999</v>
      </c>
    </row>
    <row r="25" spans="1:23" x14ac:dyDescent="0.2">
      <c r="A25" s="20" t="s">
        <v>182</v>
      </c>
      <c r="B25" s="21"/>
      <c r="C25" s="22">
        <v>3368</v>
      </c>
      <c r="D25" s="22">
        <v>19343</v>
      </c>
      <c r="E25" s="22">
        <v>16515</v>
      </c>
      <c r="F25" s="22">
        <v>42688</v>
      </c>
      <c r="G25" s="22">
        <v>3368</v>
      </c>
      <c r="H25" s="22">
        <v>34570</v>
      </c>
      <c r="I25" s="22">
        <v>3368</v>
      </c>
      <c r="J25" s="22">
        <v>96259</v>
      </c>
      <c r="K25" s="22">
        <v>16515</v>
      </c>
      <c r="L25" s="22">
        <v>19343</v>
      </c>
      <c r="M25" s="22"/>
      <c r="N25" s="22"/>
      <c r="O25" s="22"/>
      <c r="P25" s="22"/>
      <c r="Q25" s="22"/>
      <c r="R25" s="22"/>
      <c r="S25" s="22"/>
      <c r="T25" s="22"/>
      <c r="U25" s="22"/>
      <c r="V25" s="22"/>
      <c r="W25" s="52">
        <f t="shared" si="1"/>
        <v>25533.7</v>
      </c>
    </row>
    <row r="26" spans="1:23" x14ac:dyDescent="0.2">
      <c r="A26" s="20" t="s">
        <v>26</v>
      </c>
      <c r="B26" s="21"/>
      <c r="C26" s="22">
        <v>3146</v>
      </c>
      <c r="D26" s="22">
        <v>25209</v>
      </c>
      <c r="E26" s="22">
        <v>7339</v>
      </c>
      <c r="F26" s="22">
        <v>49163</v>
      </c>
      <c r="G26" s="22">
        <v>3146</v>
      </c>
      <c r="H26" s="22">
        <v>64817</v>
      </c>
      <c r="I26" s="22">
        <v>7339</v>
      </c>
      <c r="J26" s="22">
        <v>49163</v>
      </c>
      <c r="K26" s="22">
        <v>3146</v>
      </c>
      <c r="L26" s="22">
        <v>25209</v>
      </c>
      <c r="M26" s="22"/>
      <c r="N26" s="22"/>
      <c r="O26" s="22"/>
      <c r="P26" s="22"/>
      <c r="Q26" s="22"/>
      <c r="R26" s="22"/>
      <c r="S26" s="22"/>
      <c r="T26" s="22"/>
      <c r="U26" s="22"/>
      <c r="V26" s="22"/>
      <c r="W26" s="52">
        <f t="shared" si="1"/>
        <v>23767.7</v>
      </c>
    </row>
    <row r="27" spans="1:23" x14ac:dyDescent="0.2">
      <c r="A27" s="20" t="s">
        <v>191</v>
      </c>
      <c r="B27" s="21"/>
      <c r="C27" s="22">
        <v>6362</v>
      </c>
      <c r="D27" s="22">
        <v>49813</v>
      </c>
      <c r="E27" s="22">
        <v>38992</v>
      </c>
      <c r="F27" s="22">
        <v>87315</v>
      </c>
      <c r="G27" s="22">
        <v>6362</v>
      </c>
      <c r="H27" s="22">
        <v>85804</v>
      </c>
      <c r="I27" s="22">
        <v>6362</v>
      </c>
      <c r="J27" s="22">
        <v>187825</v>
      </c>
      <c r="K27" s="22">
        <v>38992</v>
      </c>
      <c r="L27" s="22">
        <v>49813</v>
      </c>
      <c r="M27" s="22"/>
      <c r="N27" s="22"/>
      <c r="O27" s="22"/>
      <c r="P27" s="22"/>
      <c r="Q27" s="22"/>
      <c r="R27" s="22"/>
      <c r="S27" s="22"/>
      <c r="T27" s="22"/>
      <c r="U27" s="22"/>
      <c r="V27" s="22"/>
      <c r="W27" s="52">
        <f t="shared" si="1"/>
        <v>55764</v>
      </c>
    </row>
    <row r="28" spans="1:23" x14ac:dyDescent="0.2">
      <c r="A28" s="20" t="s">
        <v>196</v>
      </c>
      <c r="B28" s="21"/>
      <c r="C28" s="22">
        <v>8359</v>
      </c>
      <c r="D28" s="22">
        <v>54821</v>
      </c>
      <c r="E28" s="22"/>
      <c r="F28" s="22"/>
      <c r="G28" s="22"/>
      <c r="H28" s="22"/>
      <c r="I28" s="22"/>
      <c r="J28" s="22"/>
      <c r="K28" s="22"/>
      <c r="L28" s="22"/>
      <c r="M28" s="22"/>
      <c r="N28" s="22"/>
      <c r="O28" s="22"/>
      <c r="P28" s="22"/>
      <c r="Q28" s="22"/>
      <c r="R28" s="22"/>
      <c r="S28" s="22"/>
      <c r="T28" s="22"/>
      <c r="U28" s="22"/>
      <c r="V28" s="22"/>
      <c r="W28" s="52">
        <f t="shared" si="1"/>
        <v>31590</v>
      </c>
    </row>
    <row r="29" spans="1:23" x14ac:dyDescent="0.2">
      <c r="A29" s="20" t="s">
        <v>196</v>
      </c>
      <c r="B29" s="21"/>
      <c r="C29" s="22">
        <v>10469</v>
      </c>
      <c r="D29" s="22">
        <v>91063</v>
      </c>
      <c r="E29" s="22">
        <v>10469</v>
      </c>
      <c r="F29" s="22">
        <v>138549</v>
      </c>
      <c r="G29" s="22">
        <v>10469</v>
      </c>
      <c r="H29" s="22">
        <v>152118</v>
      </c>
      <c r="I29" s="22"/>
      <c r="J29" s="22"/>
      <c r="K29" s="22"/>
      <c r="L29" s="22"/>
      <c r="M29" s="22"/>
      <c r="N29" s="22"/>
      <c r="O29" s="22"/>
      <c r="P29" s="22"/>
      <c r="Q29" s="22"/>
      <c r="R29" s="22"/>
      <c r="S29" s="22"/>
      <c r="T29" s="22"/>
      <c r="U29" s="22"/>
      <c r="V29" s="22"/>
      <c r="W29" s="52">
        <f t="shared" si="1"/>
        <v>68856.166666666672</v>
      </c>
    </row>
    <row r="30" spans="1:23" x14ac:dyDescent="0.2">
      <c r="A30" s="20" t="s">
        <v>175</v>
      </c>
      <c r="B30" s="21"/>
      <c r="C30" s="22">
        <v>4301</v>
      </c>
      <c r="D30" s="22">
        <v>30528</v>
      </c>
      <c r="E30" s="22">
        <v>4301</v>
      </c>
      <c r="F30" s="22">
        <v>62220</v>
      </c>
      <c r="G30" s="22">
        <v>4301</v>
      </c>
      <c r="H30" s="22">
        <v>72507</v>
      </c>
      <c r="I30" s="22">
        <v>4301</v>
      </c>
      <c r="J30" s="22">
        <v>62220</v>
      </c>
      <c r="K30" s="22">
        <v>4301</v>
      </c>
      <c r="L30" s="22">
        <v>30528</v>
      </c>
      <c r="M30" s="22"/>
      <c r="N30" s="22"/>
      <c r="O30" s="22"/>
      <c r="P30" s="22"/>
      <c r="Q30" s="22"/>
      <c r="R30" s="22"/>
      <c r="S30" s="22"/>
      <c r="T30" s="22"/>
      <c r="U30" s="22"/>
      <c r="V30" s="22"/>
      <c r="W30" s="52">
        <f t="shared" si="1"/>
        <v>27950.799999999999</v>
      </c>
    </row>
    <row r="31" spans="1:23" x14ac:dyDescent="0.2">
      <c r="A31" s="20" t="s">
        <v>209</v>
      </c>
      <c r="B31" s="21"/>
      <c r="C31" s="22">
        <v>6362</v>
      </c>
      <c r="D31" s="22">
        <v>49813</v>
      </c>
      <c r="E31" s="22">
        <v>38992</v>
      </c>
      <c r="F31" s="22">
        <v>87315</v>
      </c>
      <c r="G31" s="22">
        <v>6362</v>
      </c>
      <c r="H31" s="22">
        <v>85804</v>
      </c>
      <c r="I31" s="22">
        <v>6362</v>
      </c>
      <c r="J31" s="22">
        <v>187825</v>
      </c>
      <c r="K31" s="22">
        <v>38992</v>
      </c>
      <c r="L31" s="22">
        <v>49813</v>
      </c>
      <c r="M31" s="22"/>
      <c r="N31" s="22"/>
      <c r="O31" s="22"/>
      <c r="P31" s="22"/>
      <c r="Q31" s="22"/>
      <c r="R31" s="22"/>
      <c r="S31" s="22"/>
      <c r="T31" s="22"/>
      <c r="U31" s="22"/>
      <c r="V31" s="22"/>
      <c r="W31" s="52">
        <f t="shared" si="1"/>
        <v>55764</v>
      </c>
    </row>
    <row r="32" spans="1:23" x14ac:dyDescent="0.2">
      <c r="A32" s="20" t="s">
        <v>219</v>
      </c>
      <c r="B32" s="21"/>
      <c r="C32" s="22">
        <v>2984.84</v>
      </c>
      <c r="D32" s="22">
        <v>14171</v>
      </c>
      <c r="E32" s="22">
        <v>134808</v>
      </c>
      <c r="F32" s="22">
        <v>37885</v>
      </c>
      <c r="G32" s="22">
        <v>2984.84</v>
      </c>
      <c r="H32" s="22">
        <v>80809</v>
      </c>
      <c r="I32" s="22">
        <v>2984.84</v>
      </c>
      <c r="J32" s="22">
        <v>37885</v>
      </c>
      <c r="K32" s="22">
        <v>14171</v>
      </c>
      <c r="L32" s="22">
        <v>16812</v>
      </c>
      <c r="M32" s="22"/>
      <c r="N32" s="22"/>
      <c r="O32" s="22"/>
      <c r="P32" s="22"/>
      <c r="Q32" s="22"/>
      <c r="R32" s="22"/>
      <c r="S32" s="22"/>
      <c r="T32" s="22"/>
      <c r="U32" s="22"/>
      <c r="V32" s="22"/>
      <c r="W32" s="52">
        <f t="shared" si="1"/>
        <v>34549.552000000003</v>
      </c>
    </row>
    <row r="33" spans="1:23" x14ac:dyDescent="0.2">
      <c r="A33" s="20" t="s">
        <v>220</v>
      </c>
      <c r="B33" s="21"/>
      <c r="C33" s="22">
        <v>4606</v>
      </c>
      <c r="D33" s="22">
        <v>30945</v>
      </c>
      <c r="E33" s="22">
        <v>28707</v>
      </c>
      <c r="F33" s="22">
        <v>83886</v>
      </c>
      <c r="G33" s="22">
        <v>4606</v>
      </c>
      <c r="H33" s="22">
        <v>57018</v>
      </c>
      <c r="I33" s="22">
        <v>4606</v>
      </c>
      <c r="J33" s="22">
        <v>188563</v>
      </c>
      <c r="K33" s="22">
        <v>28707</v>
      </c>
      <c r="L33" s="22">
        <v>30945</v>
      </c>
      <c r="M33" s="22"/>
      <c r="N33" s="22"/>
      <c r="O33" s="22"/>
      <c r="P33" s="22"/>
      <c r="Q33" s="22"/>
      <c r="R33" s="22"/>
      <c r="S33" s="22"/>
      <c r="T33" s="22"/>
      <c r="U33" s="22"/>
      <c r="V33" s="22"/>
      <c r="W33" s="52">
        <f t="shared" si="1"/>
        <v>46258.9</v>
      </c>
    </row>
    <row r="34" spans="1:23" x14ac:dyDescent="0.2">
      <c r="A34" s="20" t="s">
        <v>224</v>
      </c>
      <c r="B34" s="21"/>
      <c r="C34" s="22">
        <v>6006</v>
      </c>
      <c r="D34" s="22">
        <v>34335</v>
      </c>
      <c r="E34" s="22">
        <v>6006</v>
      </c>
      <c r="F34" s="22">
        <v>109818</v>
      </c>
      <c r="G34" s="22">
        <v>6006</v>
      </c>
      <c r="H34" s="22">
        <v>38671</v>
      </c>
      <c r="I34" s="22">
        <v>6006</v>
      </c>
      <c r="J34" s="22">
        <v>109818</v>
      </c>
      <c r="K34" s="22">
        <v>6006</v>
      </c>
      <c r="L34" s="22">
        <v>38671</v>
      </c>
      <c r="M34" s="22"/>
      <c r="N34" s="22"/>
      <c r="O34" s="22"/>
      <c r="P34" s="22"/>
      <c r="Q34" s="22"/>
      <c r="R34" s="22"/>
      <c r="S34" s="22"/>
      <c r="T34" s="22"/>
      <c r="U34" s="22"/>
      <c r="V34" s="22"/>
      <c r="W34" s="52">
        <f t="shared" si="1"/>
        <v>36134.300000000003</v>
      </c>
    </row>
    <row r="35" spans="1:23" x14ac:dyDescent="0.2">
      <c r="A35" s="20" t="s">
        <v>238</v>
      </c>
      <c r="B35" s="21"/>
      <c r="C35" s="22">
        <v>2387</v>
      </c>
      <c r="D35" s="22">
        <v>13449</v>
      </c>
      <c r="E35" s="22">
        <v>107846</v>
      </c>
      <c r="F35" s="22">
        <v>30308</v>
      </c>
      <c r="G35" s="22">
        <v>2387</v>
      </c>
      <c r="H35" s="22">
        <v>64647</v>
      </c>
      <c r="I35" s="22">
        <v>2387</v>
      </c>
      <c r="J35" s="22">
        <v>30308</v>
      </c>
      <c r="K35" s="22">
        <v>107846</v>
      </c>
      <c r="L35" s="22">
        <v>13449</v>
      </c>
      <c r="M35" s="22"/>
      <c r="N35" s="22"/>
      <c r="O35" s="22"/>
      <c r="P35" s="22"/>
      <c r="Q35" s="22"/>
      <c r="R35" s="22"/>
      <c r="S35" s="22"/>
      <c r="T35" s="22"/>
      <c r="U35" s="22"/>
      <c r="V35" s="22"/>
      <c r="W35" s="52">
        <f t="shared" si="1"/>
        <v>37501.4</v>
      </c>
    </row>
    <row r="36" spans="1:23" x14ac:dyDescent="0.2">
      <c r="A36" s="20" t="s">
        <v>239</v>
      </c>
      <c r="B36" s="21"/>
      <c r="C36" s="22">
        <v>2387</v>
      </c>
      <c r="D36" s="22">
        <v>13449</v>
      </c>
      <c r="E36" s="22">
        <v>107846</v>
      </c>
      <c r="F36" s="22">
        <v>30308</v>
      </c>
      <c r="G36" s="22">
        <v>2387</v>
      </c>
      <c r="H36" s="22">
        <v>64647</v>
      </c>
      <c r="I36" s="22">
        <v>2387</v>
      </c>
      <c r="J36" s="22">
        <v>30308</v>
      </c>
      <c r="K36" s="22">
        <v>107846</v>
      </c>
      <c r="L36" s="22">
        <v>13449</v>
      </c>
      <c r="M36" s="22"/>
      <c r="N36" s="22"/>
      <c r="O36" s="22"/>
      <c r="P36" s="22"/>
      <c r="Q36" s="22"/>
      <c r="R36" s="22"/>
      <c r="S36" s="22"/>
      <c r="T36" s="22"/>
      <c r="U36" s="22"/>
      <c r="V36" s="22"/>
      <c r="W36" s="52">
        <f t="shared" si="1"/>
        <v>37501.4</v>
      </c>
    </row>
    <row r="37" spans="1:23" x14ac:dyDescent="0.2">
      <c r="A37" s="20" t="s">
        <v>240</v>
      </c>
      <c r="B37" s="21"/>
      <c r="C37" s="22">
        <v>7600</v>
      </c>
      <c r="D37" s="22">
        <v>29500</v>
      </c>
      <c r="E37" s="22">
        <v>16812</v>
      </c>
      <c r="F37" s="22">
        <v>75763</v>
      </c>
      <c r="G37" s="22">
        <v>7600</v>
      </c>
      <c r="H37" s="22">
        <v>44160</v>
      </c>
      <c r="I37" s="22">
        <v>7600</v>
      </c>
      <c r="J37" s="22">
        <v>122262</v>
      </c>
      <c r="K37" s="22">
        <v>16812</v>
      </c>
      <c r="L37" s="22">
        <v>29500</v>
      </c>
      <c r="M37" s="22"/>
      <c r="N37" s="22"/>
      <c r="O37" s="22"/>
      <c r="P37" s="22"/>
      <c r="Q37" s="22"/>
      <c r="R37" s="22"/>
      <c r="S37" s="22"/>
      <c r="T37" s="22"/>
      <c r="U37" s="22"/>
      <c r="V37" s="22"/>
      <c r="W37" s="52">
        <f t="shared" si="1"/>
        <v>35760.9</v>
      </c>
    </row>
    <row r="38" spans="1:23" x14ac:dyDescent="0.2">
      <c r="A38" s="20" t="s">
        <v>247</v>
      </c>
      <c r="B38" s="21"/>
      <c r="C38" s="22">
        <v>5711</v>
      </c>
      <c r="D38" s="22">
        <v>85593</v>
      </c>
      <c r="E38" s="22">
        <v>5711</v>
      </c>
      <c r="F38" s="22">
        <v>94616</v>
      </c>
      <c r="G38" s="22">
        <v>27622</v>
      </c>
      <c r="H38" s="22">
        <v>112723</v>
      </c>
      <c r="I38" s="22">
        <v>5711</v>
      </c>
      <c r="J38" s="22">
        <v>94616</v>
      </c>
      <c r="K38" s="22">
        <v>27622</v>
      </c>
      <c r="L38" s="22">
        <v>112723</v>
      </c>
      <c r="M38" s="22"/>
      <c r="N38" s="22"/>
      <c r="O38" s="22"/>
      <c r="P38" s="22"/>
      <c r="Q38" s="22"/>
      <c r="R38" s="22"/>
      <c r="S38" s="22"/>
      <c r="T38" s="22"/>
      <c r="U38" s="22"/>
      <c r="V38" s="22"/>
      <c r="W38" s="52">
        <f t="shared" si="1"/>
        <v>57264.800000000003</v>
      </c>
    </row>
    <row r="39" spans="1:23" x14ac:dyDescent="0.2">
      <c r="A39" s="20" t="s">
        <v>265</v>
      </c>
      <c r="B39" s="21"/>
      <c r="C39" s="22"/>
      <c r="D39" s="22">
        <v>85593</v>
      </c>
      <c r="E39" s="22"/>
      <c r="F39" s="22">
        <v>94616</v>
      </c>
      <c r="G39" s="22"/>
      <c r="H39" s="22">
        <v>112723</v>
      </c>
      <c r="I39" s="22"/>
      <c r="J39" s="22">
        <v>94616</v>
      </c>
      <c r="K39" s="22"/>
      <c r="L39" s="22">
        <v>112723</v>
      </c>
      <c r="M39" s="22"/>
      <c r="N39" s="22"/>
      <c r="O39" s="22"/>
      <c r="P39" s="22"/>
      <c r="Q39" s="22"/>
      <c r="R39" s="22"/>
      <c r="S39" s="22"/>
      <c r="T39" s="22"/>
      <c r="U39" s="22"/>
      <c r="V39" s="22"/>
      <c r="W39" s="52">
        <f t="shared" si="1"/>
        <v>100054.2</v>
      </c>
    </row>
    <row r="40" spans="1:23" x14ac:dyDescent="0.2">
      <c r="A40" s="20" t="s">
        <v>274</v>
      </c>
      <c r="B40" s="21"/>
      <c r="C40" s="22">
        <v>6310</v>
      </c>
      <c r="D40" s="22">
        <v>45248</v>
      </c>
      <c r="E40" s="22">
        <v>23838</v>
      </c>
      <c r="F40" s="22">
        <v>73655</v>
      </c>
      <c r="G40" s="22">
        <v>6310</v>
      </c>
      <c r="H40" s="22">
        <v>113274</v>
      </c>
      <c r="I40" s="22">
        <v>6310</v>
      </c>
      <c r="J40" s="22">
        <v>73366</v>
      </c>
      <c r="K40" s="22">
        <v>23838</v>
      </c>
      <c r="L40" s="22">
        <v>113274</v>
      </c>
      <c r="M40" s="22"/>
      <c r="N40" s="22"/>
      <c r="O40" s="22"/>
      <c r="P40" s="22"/>
      <c r="Q40" s="22"/>
      <c r="R40" s="22"/>
      <c r="S40" s="22"/>
      <c r="T40" s="22"/>
      <c r="U40" s="22"/>
      <c r="V40" s="22"/>
      <c r="W40" s="52">
        <f t="shared" si="1"/>
        <v>48542.3</v>
      </c>
    </row>
    <row r="41" spans="1:23" x14ac:dyDescent="0.2">
      <c r="A41" s="20" t="s">
        <v>191</v>
      </c>
      <c r="B41" s="21"/>
      <c r="C41" s="22">
        <v>6362</v>
      </c>
      <c r="D41" s="22">
        <v>49813</v>
      </c>
      <c r="E41" s="22">
        <v>38992</v>
      </c>
      <c r="F41" s="22">
        <v>87315</v>
      </c>
      <c r="G41" s="22">
        <v>6362</v>
      </c>
      <c r="H41" s="22">
        <v>85804</v>
      </c>
      <c r="I41" s="22">
        <v>6362</v>
      </c>
      <c r="J41" s="22">
        <v>187825</v>
      </c>
      <c r="K41" s="22">
        <v>38992</v>
      </c>
      <c r="L41" s="22">
        <v>49813</v>
      </c>
      <c r="M41" s="22"/>
      <c r="N41" s="22"/>
      <c r="O41" s="22"/>
      <c r="P41" s="22"/>
      <c r="Q41" s="22"/>
      <c r="R41" s="22"/>
      <c r="S41" s="22"/>
      <c r="T41" s="22"/>
      <c r="U41" s="22"/>
      <c r="V41" s="22"/>
      <c r="W41" s="52">
        <f t="shared" si="1"/>
        <v>55764</v>
      </c>
    </row>
    <row r="42" spans="1:23" x14ac:dyDescent="0.2">
      <c r="A42" s="20" t="s">
        <v>283</v>
      </c>
      <c r="B42" s="21"/>
      <c r="C42" s="22"/>
      <c r="D42" s="22">
        <v>29780</v>
      </c>
      <c r="E42" s="22"/>
      <c r="F42" s="22">
        <v>65448</v>
      </c>
      <c r="G42" s="22"/>
      <c r="H42" s="22">
        <v>127378</v>
      </c>
      <c r="I42" s="22"/>
      <c r="J42" s="22">
        <v>65448</v>
      </c>
      <c r="K42" s="22"/>
      <c r="L42" s="22">
        <v>29780</v>
      </c>
      <c r="M42" s="22"/>
      <c r="N42" s="22"/>
      <c r="O42" s="22"/>
      <c r="P42" s="22"/>
      <c r="Q42" s="22"/>
      <c r="R42" s="22"/>
      <c r="S42" s="22"/>
      <c r="T42" s="22"/>
      <c r="U42" s="22"/>
      <c r="V42" s="22"/>
      <c r="W42" s="52">
        <f t="shared" si="1"/>
        <v>63566.8</v>
      </c>
    </row>
    <row r="43" spans="1:23" x14ac:dyDescent="0.2">
      <c r="A43" s="20" t="s">
        <v>247</v>
      </c>
      <c r="B43" s="21"/>
      <c r="C43" s="22">
        <v>5711</v>
      </c>
      <c r="D43" s="22">
        <v>85593</v>
      </c>
      <c r="E43" s="22">
        <v>5711</v>
      </c>
      <c r="F43" s="22">
        <v>94616</v>
      </c>
      <c r="G43" s="22">
        <v>27622</v>
      </c>
      <c r="H43" s="22">
        <v>112723</v>
      </c>
      <c r="I43" s="22">
        <v>5711</v>
      </c>
      <c r="J43" s="22">
        <v>94616</v>
      </c>
      <c r="K43" s="22">
        <v>27622</v>
      </c>
      <c r="L43" s="22">
        <v>112723</v>
      </c>
      <c r="M43" s="22"/>
      <c r="N43" s="22"/>
      <c r="O43" s="22"/>
      <c r="P43" s="22"/>
      <c r="Q43" s="22"/>
      <c r="R43" s="22"/>
      <c r="S43" s="22"/>
      <c r="T43" s="22"/>
      <c r="U43" s="22"/>
      <c r="V43" s="22"/>
      <c r="W43" s="52">
        <f t="shared" si="1"/>
        <v>57264.800000000003</v>
      </c>
    </row>
    <row r="44" spans="1:23" x14ac:dyDescent="0.2">
      <c r="A44" s="20" t="s">
        <v>300</v>
      </c>
      <c r="B44" s="21"/>
      <c r="C44" s="22">
        <v>8141</v>
      </c>
      <c r="D44" s="22">
        <v>50851</v>
      </c>
      <c r="E44" s="22">
        <v>20166</v>
      </c>
      <c r="F44" s="22">
        <v>107566</v>
      </c>
      <c r="G44" s="22">
        <v>8141</v>
      </c>
      <c r="H44" s="22">
        <v>107381</v>
      </c>
      <c r="I44" s="22">
        <v>0</v>
      </c>
      <c r="J44" s="22">
        <v>0</v>
      </c>
      <c r="K44" s="22">
        <v>0</v>
      </c>
      <c r="L44" s="22">
        <v>0</v>
      </c>
      <c r="M44" s="22"/>
      <c r="N44" s="22"/>
      <c r="O44" s="22"/>
      <c r="P44" s="22"/>
      <c r="Q44" s="22"/>
      <c r="R44" s="22"/>
      <c r="S44" s="22"/>
      <c r="T44" s="22"/>
      <c r="U44" s="22"/>
      <c r="V44" s="22"/>
      <c r="W44" s="52">
        <f t="shared" si="1"/>
        <v>30224.6</v>
      </c>
    </row>
    <row r="45" spans="1:23" x14ac:dyDescent="0.2">
      <c r="A45" s="20" t="s">
        <v>310</v>
      </c>
      <c r="B45" s="21"/>
      <c r="C45" s="22"/>
      <c r="D45" s="22">
        <v>72248</v>
      </c>
      <c r="E45" s="22"/>
      <c r="F45" s="22">
        <v>98136</v>
      </c>
      <c r="G45" s="22"/>
      <c r="H45" s="22">
        <v>122797</v>
      </c>
      <c r="I45" s="22"/>
      <c r="J45" s="22">
        <v>98136</v>
      </c>
      <c r="K45" s="22"/>
      <c r="L45" s="22">
        <v>82248</v>
      </c>
      <c r="M45" s="22"/>
      <c r="N45" s="22"/>
      <c r="O45" s="22"/>
      <c r="P45" s="22"/>
      <c r="Q45" s="22"/>
      <c r="R45" s="22"/>
      <c r="S45" s="22"/>
      <c r="T45" s="22"/>
      <c r="U45" s="22"/>
      <c r="V45" s="22"/>
      <c r="W45" s="52">
        <f t="shared" si="1"/>
        <v>94713</v>
      </c>
    </row>
    <row r="46" spans="1:23" x14ac:dyDescent="0.2">
      <c r="A46" s="20" t="s">
        <v>315</v>
      </c>
      <c r="B46" s="21"/>
      <c r="C46" s="22">
        <v>3115</v>
      </c>
      <c r="D46" s="22">
        <v>18245</v>
      </c>
      <c r="E46" s="22">
        <v>3115</v>
      </c>
      <c r="F46" s="22">
        <v>53131</v>
      </c>
      <c r="G46" s="22">
        <v>3115</v>
      </c>
      <c r="H46" s="22">
        <v>89052</v>
      </c>
      <c r="I46" s="22">
        <v>3115</v>
      </c>
      <c r="J46" s="22">
        <v>52835</v>
      </c>
      <c r="K46" s="22">
        <v>3115</v>
      </c>
      <c r="L46" s="22">
        <v>32087</v>
      </c>
      <c r="M46" s="22"/>
      <c r="N46" s="22"/>
      <c r="O46" s="22"/>
      <c r="P46" s="22"/>
      <c r="Q46" s="22"/>
      <c r="R46" s="22"/>
      <c r="S46" s="22"/>
      <c r="T46" s="22"/>
      <c r="U46" s="22"/>
      <c r="V46" s="22"/>
      <c r="W46" s="52">
        <f t="shared" si="1"/>
        <v>26092.5</v>
      </c>
    </row>
    <row r="47" spans="1:23" x14ac:dyDescent="0.2">
      <c r="A47" s="20" t="s">
        <v>327</v>
      </c>
      <c r="B47" s="21"/>
      <c r="C47" s="22">
        <v>6567.65</v>
      </c>
      <c r="D47" s="22">
        <v>98431.95</v>
      </c>
      <c r="E47" s="22">
        <v>6567.65</v>
      </c>
      <c r="F47" s="22">
        <v>108808.4</v>
      </c>
      <c r="G47" s="22">
        <v>31765.3</v>
      </c>
      <c r="H47" s="22">
        <v>129631.45</v>
      </c>
      <c r="I47" s="22">
        <v>6567.65</v>
      </c>
      <c r="J47" s="22">
        <v>108808.4</v>
      </c>
      <c r="K47" s="22">
        <v>31765.3</v>
      </c>
      <c r="L47" s="22">
        <v>129631.45</v>
      </c>
      <c r="M47" s="22"/>
      <c r="N47" s="22"/>
      <c r="O47" s="22"/>
      <c r="P47" s="22"/>
      <c r="Q47" s="22"/>
      <c r="R47" s="22"/>
      <c r="S47" s="22"/>
      <c r="T47" s="22"/>
      <c r="U47" s="22"/>
      <c r="V47" s="22"/>
      <c r="W47" s="52">
        <f t="shared" si="1"/>
        <v>65854.51999999999</v>
      </c>
    </row>
    <row r="48" spans="1:23" x14ac:dyDescent="0.2">
      <c r="A48" s="20" t="s">
        <v>332</v>
      </c>
      <c r="B48" s="21"/>
      <c r="C48" s="22">
        <v>3368</v>
      </c>
      <c r="D48" s="22">
        <v>19343</v>
      </c>
      <c r="E48" s="22">
        <v>16515</v>
      </c>
      <c r="F48" s="22">
        <v>42688</v>
      </c>
      <c r="G48" s="22">
        <v>3368</v>
      </c>
      <c r="H48" s="22">
        <v>34570</v>
      </c>
      <c r="I48" s="22">
        <v>3368</v>
      </c>
      <c r="J48" s="22">
        <v>96259</v>
      </c>
      <c r="K48" s="22">
        <v>16515</v>
      </c>
      <c r="L48" s="22">
        <v>19343</v>
      </c>
      <c r="M48" s="22"/>
      <c r="N48" s="22"/>
      <c r="O48" s="22"/>
      <c r="P48" s="22"/>
      <c r="Q48" s="22"/>
      <c r="R48" s="22"/>
      <c r="S48" s="22"/>
      <c r="T48" s="22"/>
      <c r="U48" s="22"/>
      <c r="V48" s="22"/>
      <c r="W48" s="52">
        <f t="shared" si="1"/>
        <v>25533.7</v>
      </c>
    </row>
    <row r="49" spans="1:23" x14ac:dyDescent="0.2">
      <c r="A49" s="20" t="s">
        <v>335</v>
      </c>
      <c r="B49" s="21"/>
      <c r="C49" s="22">
        <v>2593</v>
      </c>
      <c r="D49" s="22">
        <v>37124</v>
      </c>
      <c r="E49" s="22">
        <v>2593</v>
      </c>
      <c r="F49" s="22">
        <v>54674</v>
      </c>
      <c r="G49" s="22">
        <v>2593</v>
      </c>
      <c r="H49" s="22">
        <v>82727</v>
      </c>
      <c r="I49" s="22">
        <v>2593</v>
      </c>
      <c r="J49" s="22">
        <v>55102</v>
      </c>
      <c r="K49" s="22">
        <v>2593</v>
      </c>
      <c r="L49" s="22">
        <v>37124</v>
      </c>
      <c r="M49" s="22"/>
      <c r="N49" s="22"/>
      <c r="O49" s="22"/>
      <c r="P49" s="22"/>
      <c r="Q49" s="22"/>
      <c r="R49" s="22"/>
      <c r="S49" s="22"/>
      <c r="T49" s="22"/>
      <c r="U49" s="22"/>
      <c r="V49" s="22"/>
      <c r="W49" s="52">
        <f t="shared" si="1"/>
        <v>27971.599999999999</v>
      </c>
    </row>
    <row r="50" spans="1:23" x14ac:dyDescent="0.2">
      <c r="A50" s="20" t="s">
        <v>340</v>
      </c>
      <c r="B50" s="21"/>
      <c r="C50" s="22">
        <v>3979</v>
      </c>
      <c r="D50" s="22">
        <v>36753</v>
      </c>
      <c r="E50" s="22">
        <v>3979</v>
      </c>
      <c r="F50" s="22">
        <v>63517</v>
      </c>
      <c r="G50" s="22">
        <v>3979</v>
      </c>
      <c r="H50" s="22">
        <v>38547</v>
      </c>
      <c r="I50" s="22">
        <v>3979</v>
      </c>
      <c r="J50" s="22">
        <v>123143</v>
      </c>
      <c r="K50" s="22">
        <v>3979</v>
      </c>
      <c r="L50" s="22">
        <v>36753</v>
      </c>
      <c r="M50" s="22">
        <v>3979</v>
      </c>
      <c r="N50" s="22">
        <v>65310</v>
      </c>
      <c r="O50" s="22">
        <v>3979</v>
      </c>
      <c r="P50" s="22">
        <v>36753</v>
      </c>
      <c r="Q50" s="22">
        <v>3979</v>
      </c>
      <c r="R50" s="22">
        <v>123143</v>
      </c>
      <c r="S50" s="22">
        <v>3979</v>
      </c>
      <c r="T50" s="22">
        <v>38547</v>
      </c>
      <c r="U50" s="22">
        <v>3979</v>
      </c>
      <c r="V50" s="22">
        <v>63517</v>
      </c>
      <c r="W50" s="52">
        <f t="shared" si="1"/>
        <v>33288.65</v>
      </c>
    </row>
    <row r="51" spans="1:23" x14ac:dyDescent="0.2">
      <c r="A51" s="33" t="s">
        <v>342</v>
      </c>
      <c r="B51" s="21"/>
      <c r="C51" s="22">
        <v>0</v>
      </c>
      <c r="D51" s="22">
        <v>0</v>
      </c>
      <c r="E51" s="22">
        <v>0</v>
      </c>
      <c r="F51" s="22">
        <v>0</v>
      </c>
      <c r="G51" s="22">
        <v>0</v>
      </c>
      <c r="H51" s="22">
        <v>0</v>
      </c>
      <c r="I51" s="22">
        <v>0</v>
      </c>
      <c r="J51" s="22">
        <v>0</v>
      </c>
      <c r="K51" s="22">
        <v>0</v>
      </c>
      <c r="L51" s="22">
        <v>0</v>
      </c>
      <c r="M51" s="22"/>
      <c r="N51" s="22"/>
      <c r="O51" s="22"/>
      <c r="P51" s="22"/>
      <c r="Q51" s="22"/>
      <c r="R51" s="22"/>
      <c r="S51" s="22"/>
      <c r="T51" s="22"/>
      <c r="U51" s="22"/>
      <c r="V51" s="22"/>
      <c r="W51" s="52">
        <f t="shared" si="1"/>
        <v>0</v>
      </c>
    </row>
    <row r="52" spans="1:23" x14ac:dyDescent="0.2">
      <c r="A52" s="33" t="s">
        <v>345</v>
      </c>
      <c r="B52" s="21"/>
      <c r="C52" s="22">
        <v>3146</v>
      </c>
      <c r="D52" s="22">
        <v>25209</v>
      </c>
      <c r="E52" s="22">
        <v>7339</v>
      </c>
      <c r="F52" s="22">
        <v>49163</v>
      </c>
      <c r="G52" s="22">
        <v>3146</v>
      </c>
      <c r="H52" s="22">
        <v>64817</v>
      </c>
      <c r="I52" s="22">
        <v>7339</v>
      </c>
      <c r="J52" s="22">
        <v>49163</v>
      </c>
      <c r="K52" s="22">
        <v>3146</v>
      </c>
      <c r="L52" s="22">
        <v>25209</v>
      </c>
      <c r="M52" s="22"/>
      <c r="N52" s="22"/>
      <c r="O52" s="22"/>
      <c r="P52" s="22"/>
      <c r="Q52" s="22"/>
      <c r="R52" s="22"/>
      <c r="S52" s="22"/>
      <c r="T52" s="22"/>
      <c r="U52" s="22"/>
      <c r="V52" s="22"/>
      <c r="W52" s="52">
        <f t="shared" si="1"/>
        <v>23767.7</v>
      </c>
    </row>
    <row r="53" spans="1:23" x14ac:dyDescent="0.2">
      <c r="A53" s="20"/>
      <c r="B53" s="21"/>
      <c r="C53" s="22"/>
      <c r="D53" s="22"/>
      <c r="E53" s="22"/>
      <c r="F53" s="22"/>
      <c r="G53" s="22"/>
      <c r="H53" s="22"/>
      <c r="I53" s="22"/>
      <c r="J53" s="22"/>
      <c r="K53" s="22"/>
      <c r="L53" s="22"/>
      <c r="M53" s="22"/>
      <c r="N53" s="22"/>
      <c r="O53" s="22"/>
      <c r="P53" s="22"/>
      <c r="Q53" s="22"/>
      <c r="R53" s="22"/>
      <c r="S53" s="22"/>
      <c r="T53" s="22"/>
      <c r="U53" s="22"/>
      <c r="V53" s="22"/>
      <c r="W53" s="52"/>
    </row>
    <row r="54" spans="1:23" x14ac:dyDescent="0.2">
      <c r="A54" s="20"/>
      <c r="B54" s="21"/>
      <c r="C54" s="22"/>
      <c r="D54" s="22"/>
      <c r="E54" s="22"/>
      <c r="F54" s="22"/>
      <c r="G54" s="22"/>
      <c r="H54" s="22"/>
      <c r="I54" s="22"/>
      <c r="J54" s="22"/>
      <c r="K54" s="22"/>
      <c r="L54" s="22"/>
      <c r="M54" s="22"/>
      <c r="N54" s="22"/>
      <c r="O54" s="22"/>
      <c r="P54" s="22"/>
      <c r="Q54" s="22"/>
      <c r="R54" s="22"/>
      <c r="S54" s="22"/>
      <c r="T54" s="22"/>
      <c r="U54" s="22"/>
      <c r="V54" s="22"/>
      <c r="W54" s="52"/>
    </row>
    <row r="55" spans="1:23" x14ac:dyDescent="0.2">
      <c r="A55" s="20"/>
      <c r="B55" s="21"/>
      <c r="C55" s="22"/>
      <c r="D55" s="22"/>
      <c r="E55" s="22"/>
      <c r="F55" s="22"/>
      <c r="G55" s="22"/>
      <c r="H55" s="22"/>
      <c r="I55" s="22"/>
      <c r="J55" s="22"/>
      <c r="K55" s="22"/>
      <c r="L55" s="22"/>
      <c r="M55" s="22"/>
      <c r="N55" s="22"/>
      <c r="O55" s="22"/>
      <c r="P55" s="22"/>
      <c r="Q55" s="22"/>
      <c r="R55" s="22"/>
      <c r="S55" s="22"/>
      <c r="T55" s="22"/>
      <c r="U55" s="22"/>
      <c r="V55" s="22"/>
      <c r="W55" s="52"/>
    </row>
    <row r="56" spans="1:23" x14ac:dyDescent="0.2">
      <c r="A56" s="20"/>
      <c r="B56" s="21"/>
      <c r="C56" s="22"/>
      <c r="D56" s="22"/>
      <c r="E56" s="22"/>
      <c r="F56" s="22"/>
      <c r="G56" s="22"/>
      <c r="H56" s="22"/>
      <c r="I56" s="22"/>
      <c r="J56" s="22"/>
      <c r="K56" s="22"/>
      <c r="L56" s="22"/>
      <c r="M56" s="22"/>
      <c r="N56" s="22"/>
      <c r="O56" s="22"/>
      <c r="P56" s="22"/>
      <c r="Q56" s="22"/>
      <c r="R56" s="22"/>
      <c r="S56" s="22"/>
      <c r="T56" s="22"/>
      <c r="U56" s="22"/>
      <c r="V56" s="22"/>
      <c r="W56" s="52"/>
    </row>
    <row r="58" spans="1:23" x14ac:dyDescent="0.2">
      <c r="A58" s="58" t="s">
        <v>353</v>
      </c>
    </row>
    <row r="59" spans="1:23" x14ac:dyDescent="0.2">
      <c r="A59" s="20" t="s">
        <v>41</v>
      </c>
      <c r="B59" s="21"/>
      <c r="C59" s="22">
        <v>9846.1</v>
      </c>
      <c r="D59" s="22">
        <v>44112.66</v>
      </c>
      <c r="E59" s="22">
        <v>9846.1</v>
      </c>
      <c r="F59" s="22">
        <v>80097.67</v>
      </c>
      <c r="G59" s="22">
        <v>9846.1</v>
      </c>
      <c r="H59" s="22">
        <v>77933.83</v>
      </c>
      <c r="I59" s="22">
        <v>9846.1</v>
      </c>
      <c r="J59" s="22">
        <v>79068.820000000007</v>
      </c>
      <c r="K59" s="22">
        <v>9846.1</v>
      </c>
      <c r="L59" s="22">
        <v>45141.51</v>
      </c>
      <c r="M59" s="22"/>
      <c r="N59" s="22"/>
      <c r="O59" s="22"/>
      <c r="P59" s="22"/>
      <c r="Q59" s="22"/>
      <c r="R59" s="22"/>
      <c r="S59" s="22"/>
      <c r="T59" s="22"/>
      <c r="U59" s="22"/>
      <c r="V59" s="22">
        <v>127709</v>
      </c>
      <c r="W59" s="52">
        <f>AVERAGE(C59:V59)</f>
        <v>45753.999090909092</v>
      </c>
    </row>
    <row r="60" spans="1:23" x14ac:dyDescent="0.2">
      <c r="A60" s="33" t="s">
        <v>54</v>
      </c>
      <c r="B60" s="21"/>
      <c r="C60" s="22">
        <v>7153</v>
      </c>
      <c r="D60" s="22">
        <v>48332</v>
      </c>
      <c r="E60" s="22">
        <v>7153</v>
      </c>
      <c r="F60" s="22">
        <v>93274</v>
      </c>
      <c r="G60" s="22">
        <v>7153</v>
      </c>
      <c r="H60" s="22">
        <v>127709</v>
      </c>
      <c r="I60" s="22">
        <v>7153</v>
      </c>
      <c r="J60" s="22">
        <v>93274</v>
      </c>
      <c r="K60" s="22">
        <v>7153</v>
      </c>
      <c r="L60" s="22">
        <v>48332</v>
      </c>
      <c r="M60" s="22">
        <v>7153</v>
      </c>
      <c r="N60" s="22">
        <v>127709</v>
      </c>
      <c r="O60" s="22">
        <v>7153</v>
      </c>
      <c r="P60" s="22">
        <v>48332</v>
      </c>
      <c r="Q60" s="22">
        <v>7153</v>
      </c>
      <c r="R60" s="22">
        <v>93274</v>
      </c>
      <c r="S60" s="22">
        <v>7153</v>
      </c>
      <c r="T60" s="22">
        <v>48332</v>
      </c>
      <c r="U60" s="22">
        <v>7153</v>
      </c>
      <c r="V60" s="22">
        <v>127709</v>
      </c>
      <c r="W60" s="52">
        <f>AVERAGE(C60:V60)</f>
        <v>46390.35</v>
      </c>
    </row>
    <row r="61" spans="1:23" x14ac:dyDescent="0.2">
      <c r="A61" s="61" t="s">
        <v>361</v>
      </c>
      <c r="B61" s="21"/>
      <c r="C61" s="22">
        <v>12080.14</v>
      </c>
      <c r="D61" s="22">
        <v>36899.67</v>
      </c>
      <c r="E61" s="22">
        <v>32162.560000000001</v>
      </c>
      <c r="F61" s="22">
        <v>128038.34</v>
      </c>
      <c r="G61" s="22">
        <v>12080.14</v>
      </c>
      <c r="H61" s="22">
        <v>157597.6</v>
      </c>
      <c r="I61" s="22">
        <v>12080.14</v>
      </c>
      <c r="J61" s="22">
        <v>127393.22</v>
      </c>
      <c r="K61" s="22">
        <v>32162.560000000001</v>
      </c>
      <c r="L61" s="22">
        <v>37544.79</v>
      </c>
      <c r="M61" s="22">
        <v>12080.14</v>
      </c>
      <c r="N61" s="22">
        <v>248091.15</v>
      </c>
      <c r="O61" s="22">
        <v>12080.14</v>
      </c>
      <c r="P61" s="22">
        <v>36899.67</v>
      </c>
      <c r="Q61" s="22">
        <v>32162.560000000001</v>
      </c>
      <c r="R61" s="22">
        <v>128038.34</v>
      </c>
      <c r="S61" s="22">
        <v>12080.14</v>
      </c>
      <c r="T61" s="22">
        <v>157597.6</v>
      </c>
      <c r="U61" s="22">
        <v>12080.14</v>
      </c>
      <c r="V61" s="22">
        <v>127393.27</v>
      </c>
      <c r="W61" s="52">
        <f t="shared" ref="W61:W69" si="2">AVERAGE(C61:V61)</f>
        <v>68327.1155</v>
      </c>
    </row>
    <row r="62" spans="1:23" x14ac:dyDescent="0.2">
      <c r="A62" s="61" t="s">
        <v>376</v>
      </c>
      <c r="B62" s="21"/>
      <c r="C62" s="22">
        <v>8941.6299999999992</v>
      </c>
      <c r="D62" s="22">
        <v>53401.7</v>
      </c>
      <c r="E62" s="22">
        <v>8941.6299999999992</v>
      </c>
      <c r="F62" s="22">
        <v>104274.45</v>
      </c>
      <c r="G62" s="22">
        <v>8941.6299999999992</v>
      </c>
      <c r="H62" s="22">
        <v>184940.21</v>
      </c>
      <c r="I62" s="22">
        <v>8941.6299999999992</v>
      </c>
      <c r="J62" s="22">
        <v>101163.09</v>
      </c>
      <c r="K62" s="22">
        <v>8941.6299999999992</v>
      </c>
      <c r="L62" s="22">
        <v>56513.06</v>
      </c>
      <c r="M62" s="22">
        <v>8941.6299999999992</v>
      </c>
      <c r="N62" s="22">
        <v>232701.6</v>
      </c>
      <c r="O62" s="22">
        <v>8941.6299999999992</v>
      </c>
      <c r="P62" s="22">
        <v>53401.7</v>
      </c>
      <c r="Q62" s="22">
        <v>8941.6299999999992</v>
      </c>
      <c r="R62" s="22">
        <v>104274.45</v>
      </c>
      <c r="S62" s="22">
        <v>8941.6299999999992</v>
      </c>
      <c r="T62" s="22">
        <v>184940.21</v>
      </c>
      <c r="U62" s="22">
        <v>8941.6299999999992</v>
      </c>
      <c r="V62" s="22">
        <v>101163.09</v>
      </c>
      <c r="W62" s="52">
        <f t="shared" si="2"/>
        <v>63309.492999999995</v>
      </c>
    </row>
    <row r="63" spans="1:23" x14ac:dyDescent="0.2">
      <c r="A63" s="61" t="s">
        <v>380</v>
      </c>
      <c r="B63" s="21"/>
      <c r="C63" s="22">
        <v>8941.6299999999992</v>
      </c>
      <c r="D63" s="22">
        <v>53401.7</v>
      </c>
      <c r="E63" s="22">
        <v>8941.6299999999992</v>
      </c>
      <c r="F63" s="22">
        <v>104274.45</v>
      </c>
      <c r="G63" s="22">
        <v>8941.6299999999992</v>
      </c>
      <c r="H63" s="22">
        <v>184940.21</v>
      </c>
      <c r="I63" s="22">
        <v>8941.6299999999992</v>
      </c>
      <c r="J63" s="22">
        <v>101163.09</v>
      </c>
      <c r="K63" s="22">
        <v>8941.6299999999992</v>
      </c>
      <c r="L63" s="22">
        <v>56513.06</v>
      </c>
      <c r="M63" s="22">
        <v>8941.6299999999992</v>
      </c>
      <c r="N63" s="22">
        <v>232701.6</v>
      </c>
      <c r="O63" s="22">
        <v>8941.6299999999992</v>
      </c>
      <c r="P63" s="22">
        <v>53401.7</v>
      </c>
      <c r="Q63" s="22">
        <v>8941.6299999999992</v>
      </c>
      <c r="R63" s="22">
        <v>104274.45</v>
      </c>
      <c r="S63" s="22">
        <v>8941.6299999999992</v>
      </c>
      <c r="T63" s="22">
        <v>184940.21</v>
      </c>
      <c r="U63" s="22">
        <v>8941.6299999999992</v>
      </c>
      <c r="V63" s="22">
        <v>101163.09</v>
      </c>
      <c r="W63" s="52">
        <f t="shared" si="2"/>
        <v>63309.492999999995</v>
      </c>
    </row>
    <row r="64" spans="1:23" x14ac:dyDescent="0.2">
      <c r="A64" s="61" t="s">
        <v>387</v>
      </c>
      <c r="B64" s="21"/>
      <c r="C64" s="22">
        <v>3838.74</v>
      </c>
      <c r="D64" s="22">
        <v>13753.73</v>
      </c>
      <c r="E64" s="22">
        <v>3838.74</v>
      </c>
      <c r="F64" s="22">
        <v>42539.39</v>
      </c>
      <c r="G64" s="22">
        <v>3838.74</v>
      </c>
      <c r="H64" s="22">
        <v>43236.15</v>
      </c>
      <c r="I64" s="22">
        <v>3838.74</v>
      </c>
      <c r="J64" s="22">
        <v>79235.75</v>
      </c>
      <c r="K64" s="22">
        <v>3838.74</v>
      </c>
      <c r="L64" s="22">
        <v>14531.57</v>
      </c>
      <c r="M64" s="22">
        <v>3838.74</v>
      </c>
      <c r="N64" s="22">
        <v>71243.97</v>
      </c>
      <c r="O64" s="22">
        <v>3838.74</v>
      </c>
      <c r="P64" s="22">
        <v>13753.73</v>
      </c>
      <c r="Q64" s="22">
        <v>3838.74</v>
      </c>
      <c r="R64" s="22">
        <v>80013.59</v>
      </c>
      <c r="S64" s="22">
        <v>3838.74</v>
      </c>
      <c r="T64" s="22">
        <v>43236.15</v>
      </c>
      <c r="U64" s="22">
        <v>3838.74</v>
      </c>
      <c r="V64" s="22">
        <v>41761.550000000003</v>
      </c>
      <c r="W64" s="52">
        <f t="shared" si="2"/>
        <v>24084.648999999998</v>
      </c>
    </row>
    <row r="65" spans="1:23" x14ac:dyDescent="0.2">
      <c r="A65" s="61"/>
      <c r="B65" s="21"/>
      <c r="C65" s="22"/>
      <c r="D65" s="22"/>
      <c r="E65" s="22"/>
      <c r="F65" s="22"/>
      <c r="G65" s="22"/>
      <c r="H65" s="22"/>
      <c r="I65" s="22"/>
      <c r="J65" s="22"/>
      <c r="K65" s="22"/>
      <c r="L65" s="22"/>
      <c r="M65" s="22"/>
      <c r="N65" s="22"/>
      <c r="O65" s="22"/>
      <c r="P65" s="22"/>
      <c r="Q65" s="22"/>
      <c r="R65" s="22"/>
      <c r="S65" s="22"/>
      <c r="T65" s="22"/>
      <c r="U65" s="22"/>
      <c r="V65" s="22"/>
      <c r="W65" s="52" t="e">
        <f t="shared" si="2"/>
        <v>#DIV/0!</v>
      </c>
    </row>
    <row r="66" spans="1:23" x14ac:dyDescent="0.2">
      <c r="A66" s="61"/>
      <c r="B66" s="21"/>
      <c r="C66" s="22"/>
      <c r="D66" s="22"/>
      <c r="E66" s="22"/>
      <c r="F66" s="22"/>
      <c r="G66" s="22"/>
      <c r="H66" s="22"/>
      <c r="I66" s="22"/>
      <c r="J66" s="22"/>
      <c r="K66" s="22"/>
      <c r="L66" s="22"/>
      <c r="M66" s="22"/>
      <c r="N66" s="22"/>
      <c r="O66" s="22"/>
      <c r="P66" s="22"/>
      <c r="Q66" s="22"/>
      <c r="R66" s="22"/>
      <c r="S66" s="22"/>
      <c r="T66" s="22"/>
      <c r="U66" s="22"/>
      <c r="V66" s="22"/>
      <c r="W66" s="52" t="e">
        <f t="shared" si="2"/>
        <v>#DIV/0!</v>
      </c>
    </row>
    <row r="67" spans="1:23" x14ac:dyDescent="0.2">
      <c r="A67" s="61"/>
      <c r="B67" s="21"/>
      <c r="C67" s="22"/>
      <c r="D67" s="22"/>
      <c r="E67" s="22"/>
      <c r="F67" s="22"/>
      <c r="G67" s="22"/>
      <c r="H67" s="22"/>
      <c r="I67" s="22"/>
      <c r="J67" s="22"/>
      <c r="K67" s="22"/>
      <c r="L67" s="22"/>
      <c r="M67" s="22"/>
      <c r="N67" s="22"/>
      <c r="O67" s="22"/>
      <c r="P67" s="22"/>
      <c r="Q67" s="22"/>
      <c r="R67" s="22"/>
      <c r="S67" s="22"/>
      <c r="T67" s="22"/>
      <c r="U67" s="22"/>
      <c r="V67" s="22"/>
      <c r="W67" s="52" t="e">
        <f t="shared" si="2"/>
        <v>#DIV/0!</v>
      </c>
    </row>
    <row r="68" spans="1:23" x14ac:dyDescent="0.2">
      <c r="A68" s="61"/>
      <c r="B68" s="21"/>
      <c r="C68" s="22"/>
      <c r="D68" s="22"/>
      <c r="E68" s="22"/>
      <c r="F68" s="22"/>
      <c r="G68" s="22"/>
      <c r="H68" s="22"/>
      <c r="I68" s="22"/>
      <c r="J68" s="22"/>
      <c r="K68" s="22"/>
      <c r="L68" s="22"/>
      <c r="M68" s="22"/>
      <c r="N68" s="22"/>
      <c r="O68" s="22"/>
      <c r="P68" s="22"/>
      <c r="Q68" s="22"/>
      <c r="R68" s="22"/>
      <c r="S68" s="22"/>
      <c r="T68" s="22"/>
      <c r="U68" s="22"/>
      <c r="V68" s="22"/>
      <c r="W68" s="52" t="e">
        <f t="shared" si="2"/>
        <v>#DIV/0!</v>
      </c>
    </row>
    <row r="69" spans="1:23" x14ac:dyDescent="0.2">
      <c r="A69" s="61"/>
      <c r="B69" s="21"/>
      <c r="C69" s="22"/>
      <c r="D69" s="22"/>
      <c r="E69" s="22"/>
      <c r="F69" s="22"/>
      <c r="G69" s="22"/>
      <c r="H69" s="22"/>
      <c r="I69" s="22"/>
      <c r="J69" s="22"/>
      <c r="K69" s="22"/>
      <c r="L69" s="22"/>
      <c r="M69" s="22"/>
      <c r="N69" s="22"/>
      <c r="O69" s="22"/>
      <c r="P69" s="22"/>
      <c r="Q69" s="22"/>
      <c r="R69" s="22"/>
      <c r="S69" s="22"/>
      <c r="T69" s="22"/>
      <c r="U69" s="22"/>
      <c r="V69" s="22"/>
      <c r="W69" s="52" t="e">
        <f t="shared" si="2"/>
        <v>#DIV/0!</v>
      </c>
    </row>
    <row r="70" spans="1:23" x14ac:dyDescent="0.2">
      <c r="A70" s="61"/>
      <c r="B70" s="21"/>
      <c r="C70" s="22"/>
      <c r="D70" s="22"/>
      <c r="E70" s="22"/>
      <c r="F70" s="22"/>
      <c r="G70" s="22"/>
      <c r="H70" s="22"/>
      <c r="I70" s="22"/>
      <c r="J70" s="22"/>
      <c r="K70" s="22"/>
      <c r="L70" s="22"/>
      <c r="M70" s="22"/>
      <c r="N70" s="22"/>
      <c r="O70" s="22"/>
      <c r="P70" s="22"/>
      <c r="Q70" s="22"/>
      <c r="R70" s="22"/>
      <c r="S70" s="22"/>
      <c r="T70" s="22"/>
      <c r="U70" s="22"/>
      <c r="V70" s="22"/>
      <c r="W70" s="52"/>
    </row>
    <row r="71" spans="1:23" x14ac:dyDescent="0.2">
      <c r="A71" s="61"/>
      <c r="B71" s="21"/>
      <c r="C71" s="22"/>
      <c r="D71" s="22"/>
      <c r="E71" s="22"/>
      <c r="F71" s="22"/>
      <c r="G71" s="22"/>
      <c r="H71" s="22"/>
      <c r="I71" s="22"/>
      <c r="J71" s="22"/>
      <c r="K71" s="22"/>
      <c r="L71" s="22"/>
      <c r="M71" s="22"/>
      <c r="N71" s="22"/>
      <c r="O71" s="22"/>
      <c r="P71" s="22"/>
      <c r="Q71" s="22"/>
      <c r="R71" s="22"/>
      <c r="S71" s="22"/>
      <c r="T71" s="22"/>
      <c r="U71" s="22"/>
      <c r="V71" s="22"/>
      <c r="W71" s="52"/>
    </row>
    <row r="74" spans="1:23" x14ac:dyDescent="0.2">
      <c r="A74" s="58" t="s">
        <v>354</v>
      </c>
    </row>
    <row r="75" spans="1:23" x14ac:dyDescent="0.2">
      <c r="A75" s="20" t="s">
        <v>58</v>
      </c>
      <c r="B75" s="21"/>
      <c r="C75" s="22">
        <v>5170</v>
      </c>
      <c r="D75" s="22">
        <v>58799</v>
      </c>
      <c r="E75" s="22">
        <v>28484</v>
      </c>
      <c r="F75" s="22">
        <v>94133</v>
      </c>
      <c r="G75" s="22">
        <v>5170</v>
      </c>
      <c r="H75" s="22">
        <v>148071</v>
      </c>
      <c r="I75" s="22">
        <v>5170</v>
      </c>
      <c r="J75" s="22">
        <v>94133</v>
      </c>
      <c r="K75" s="22">
        <v>28484</v>
      </c>
      <c r="L75" s="22"/>
      <c r="M75" s="22"/>
      <c r="N75" s="22"/>
      <c r="O75" s="22"/>
      <c r="P75" s="22"/>
      <c r="Q75" s="22"/>
      <c r="R75" s="22"/>
      <c r="S75" s="22"/>
      <c r="T75" s="22"/>
      <c r="U75" s="22"/>
      <c r="V75" s="22">
        <v>94133</v>
      </c>
      <c r="W75" s="52">
        <f>AVERAGE(C75:V75)</f>
        <v>56174.7</v>
      </c>
    </row>
    <row r="76" spans="1:23" x14ac:dyDescent="0.2">
      <c r="A76" s="20" t="s">
        <v>67</v>
      </c>
      <c r="B76" s="21"/>
      <c r="C76" s="22">
        <v>6030</v>
      </c>
      <c r="D76" s="22">
        <v>53143</v>
      </c>
      <c r="E76" s="22">
        <v>20013</v>
      </c>
      <c r="F76" s="22">
        <v>127131</v>
      </c>
      <c r="G76" s="22">
        <v>6030</v>
      </c>
      <c r="H76" s="22">
        <v>116348</v>
      </c>
      <c r="I76" s="22">
        <v>20013</v>
      </c>
      <c r="J76" s="22">
        <v>127131</v>
      </c>
      <c r="K76" s="22">
        <v>6030</v>
      </c>
      <c r="L76" s="22">
        <v>116348</v>
      </c>
      <c r="M76" s="22"/>
      <c r="N76" s="22"/>
      <c r="O76" s="22"/>
      <c r="P76" s="22"/>
      <c r="Q76" s="22"/>
      <c r="R76" s="22"/>
      <c r="S76" s="22"/>
      <c r="T76" s="22"/>
      <c r="U76" s="22"/>
      <c r="V76" s="22"/>
      <c r="W76" s="52">
        <f t="shared" ref="W76:W130" si="3">AVERAGE(C76:V76)</f>
        <v>59821.7</v>
      </c>
    </row>
    <row r="77" spans="1:23" x14ac:dyDescent="0.2">
      <c r="A77" s="20" t="s">
        <v>77</v>
      </c>
      <c r="B77" s="21"/>
      <c r="C77" s="22">
        <v>8107.52</v>
      </c>
      <c r="D77" s="22">
        <v>31467.52</v>
      </c>
      <c r="E77" s="22">
        <v>17934.080000000002</v>
      </c>
      <c r="F77" s="22">
        <v>80814.080000000002</v>
      </c>
      <c r="G77" s="22">
        <v>8107.52</v>
      </c>
      <c r="H77" s="22">
        <v>47104</v>
      </c>
      <c r="I77" s="22">
        <v>8107.52</v>
      </c>
      <c r="J77" s="22">
        <v>130412.8</v>
      </c>
      <c r="K77" s="22">
        <v>17934.080000000002</v>
      </c>
      <c r="L77" s="22">
        <v>31467.52</v>
      </c>
      <c r="M77" s="22"/>
      <c r="N77" s="22"/>
      <c r="O77" s="22"/>
      <c r="P77" s="22"/>
      <c r="Q77" s="22"/>
      <c r="R77" s="22"/>
      <c r="S77" s="22"/>
      <c r="T77" s="22"/>
      <c r="U77" s="22"/>
      <c r="V77" s="22"/>
      <c r="W77" s="52">
        <f t="shared" si="3"/>
        <v>38145.664000000004</v>
      </c>
    </row>
    <row r="78" spans="1:23" x14ac:dyDescent="0.2">
      <c r="A78" s="20" t="s">
        <v>99</v>
      </c>
      <c r="B78" s="21"/>
      <c r="C78" s="22">
        <v>9194</v>
      </c>
      <c r="D78" s="22">
        <v>60303</v>
      </c>
      <c r="E78" s="22">
        <v>17037</v>
      </c>
      <c r="F78" s="22">
        <v>98507</v>
      </c>
      <c r="G78" s="22">
        <v>9194</v>
      </c>
      <c r="H78" s="22">
        <v>132174</v>
      </c>
      <c r="I78" s="22">
        <v>9194</v>
      </c>
      <c r="J78" s="22">
        <v>98507</v>
      </c>
      <c r="K78" s="22">
        <v>17037</v>
      </c>
      <c r="L78" s="22">
        <v>60303</v>
      </c>
      <c r="M78" s="22"/>
      <c r="N78" s="22"/>
      <c r="O78" s="22"/>
      <c r="P78" s="22"/>
      <c r="Q78" s="22"/>
      <c r="R78" s="22"/>
      <c r="S78" s="22"/>
      <c r="T78" s="22"/>
      <c r="U78" s="22"/>
      <c r="V78" s="22"/>
      <c r="W78" s="52">
        <f t="shared" si="3"/>
        <v>51145</v>
      </c>
    </row>
    <row r="79" spans="1:23" x14ac:dyDescent="0.2">
      <c r="A79" s="20" t="s">
        <v>107</v>
      </c>
      <c r="B79" s="21"/>
      <c r="C79" s="22">
        <v>6310</v>
      </c>
      <c r="D79" s="22">
        <v>45248</v>
      </c>
      <c r="E79" s="22">
        <v>23838</v>
      </c>
      <c r="F79" s="22">
        <v>73655</v>
      </c>
      <c r="G79" s="22">
        <v>6310</v>
      </c>
      <c r="H79" s="22">
        <v>113274</v>
      </c>
      <c r="I79" s="22">
        <v>6310</v>
      </c>
      <c r="J79" s="22">
        <v>73366</v>
      </c>
      <c r="K79" s="22">
        <v>23838</v>
      </c>
      <c r="L79" s="22">
        <v>113274</v>
      </c>
      <c r="M79" s="22"/>
      <c r="N79" s="22"/>
      <c r="O79" s="22"/>
      <c r="P79" s="22"/>
      <c r="Q79" s="22"/>
      <c r="R79" s="22"/>
      <c r="S79" s="22"/>
      <c r="T79" s="22"/>
      <c r="U79" s="22"/>
      <c r="V79" s="22"/>
      <c r="W79" s="52">
        <f t="shared" si="3"/>
        <v>48542.3</v>
      </c>
    </row>
    <row r="80" spans="1:23" x14ac:dyDescent="0.2">
      <c r="A80" s="20" t="s">
        <v>116</v>
      </c>
      <c r="B80" s="21"/>
      <c r="C80" s="22">
        <v>8023</v>
      </c>
      <c r="D80" s="22">
        <v>45625</v>
      </c>
      <c r="E80" s="22">
        <v>19013</v>
      </c>
      <c r="F80" s="22">
        <v>97256</v>
      </c>
      <c r="G80" s="22">
        <v>8023</v>
      </c>
      <c r="H80" s="22">
        <v>141555</v>
      </c>
      <c r="I80" s="22">
        <v>8023</v>
      </c>
      <c r="J80" s="22">
        <v>97256</v>
      </c>
      <c r="K80" s="22">
        <v>19013</v>
      </c>
      <c r="L80" s="22">
        <v>45625</v>
      </c>
      <c r="M80" s="22"/>
      <c r="N80" s="22"/>
      <c r="O80" s="22"/>
      <c r="P80" s="22"/>
      <c r="Q80" s="22"/>
      <c r="R80" s="22"/>
      <c r="S80" s="22"/>
      <c r="T80" s="22"/>
      <c r="U80" s="22"/>
      <c r="V80" s="22"/>
      <c r="W80" s="52">
        <f t="shared" si="3"/>
        <v>48941.2</v>
      </c>
    </row>
    <row r="81" spans="1:23" x14ac:dyDescent="0.2">
      <c r="A81" s="20" t="s">
        <v>128</v>
      </c>
      <c r="B81" s="21"/>
      <c r="C81" s="22">
        <v>8359</v>
      </c>
      <c r="D81" s="22">
        <v>54821</v>
      </c>
      <c r="E81" s="22">
        <v>15489</v>
      </c>
      <c r="F81" s="22">
        <v>89552</v>
      </c>
      <c r="G81" s="22">
        <v>8359</v>
      </c>
      <c r="H81" s="22">
        <v>120159</v>
      </c>
      <c r="I81" s="22">
        <v>8359</v>
      </c>
      <c r="J81" s="22">
        <v>89552</v>
      </c>
      <c r="K81" s="22">
        <v>15489</v>
      </c>
      <c r="L81" s="22">
        <v>54821</v>
      </c>
      <c r="M81" s="22"/>
      <c r="N81" s="22"/>
      <c r="O81" s="22"/>
      <c r="P81" s="22"/>
      <c r="Q81" s="22"/>
      <c r="R81" s="22"/>
      <c r="S81" s="22"/>
      <c r="T81" s="22"/>
      <c r="U81" s="22"/>
      <c r="V81" s="22"/>
      <c r="W81" s="52">
        <f t="shared" si="3"/>
        <v>46496</v>
      </c>
    </row>
    <row r="82" spans="1:23" x14ac:dyDescent="0.2">
      <c r="A82" s="20" t="s">
        <v>107</v>
      </c>
      <c r="B82" s="21"/>
      <c r="C82" s="22">
        <v>5352</v>
      </c>
      <c r="D82" s="22">
        <v>61036</v>
      </c>
      <c r="E82" s="22">
        <v>5352</v>
      </c>
      <c r="F82" s="22">
        <v>90431</v>
      </c>
      <c r="G82" s="22">
        <v>5352</v>
      </c>
      <c r="H82" s="22">
        <v>112953</v>
      </c>
      <c r="I82" s="22">
        <v>5352</v>
      </c>
      <c r="J82" s="22">
        <v>90135</v>
      </c>
      <c r="K82" s="22">
        <v>5352</v>
      </c>
      <c r="L82" s="22">
        <v>61036</v>
      </c>
      <c r="M82" s="22"/>
      <c r="N82" s="22"/>
      <c r="O82" s="22"/>
      <c r="P82" s="22"/>
      <c r="Q82" s="22"/>
      <c r="R82" s="22"/>
      <c r="S82" s="22"/>
      <c r="T82" s="22"/>
      <c r="U82" s="22"/>
      <c r="V82" s="22"/>
      <c r="W82" s="52">
        <f t="shared" si="3"/>
        <v>44235.1</v>
      </c>
    </row>
    <row r="83" spans="1:23" x14ac:dyDescent="0.2">
      <c r="A83" s="20" t="s">
        <v>140</v>
      </c>
      <c r="B83" s="21"/>
      <c r="C83" s="22">
        <v>3368</v>
      </c>
      <c r="D83" s="22">
        <v>19343</v>
      </c>
      <c r="E83" s="22">
        <v>16515</v>
      </c>
      <c r="F83" s="22">
        <v>42688</v>
      </c>
      <c r="G83" s="22">
        <v>3368</v>
      </c>
      <c r="H83" s="22">
        <v>34570</v>
      </c>
      <c r="I83" s="22">
        <v>3368</v>
      </c>
      <c r="J83" s="22">
        <v>96259</v>
      </c>
      <c r="K83" s="22">
        <v>16515</v>
      </c>
      <c r="L83" s="22">
        <v>19343</v>
      </c>
      <c r="M83" s="22"/>
      <c r="N83" s="22"/>
      <c r="O83" s="22"/>
      <c r="P83" s="22"/>
      <c r="Q83" s="22"/>
      <c r="R83" s="22"/>
      <c r="S83" s="22"/>
      <c r="T83" s="22"/>
      <c r="U83" s="22"/>
      <c r="V83" s="22"/>
      <c r="W83" s="52">
        <f t="shared" si="3"/>
        <v>25533.7</v>
      </c>
    </row>
    <row r="84" spans="1:23" x14ac:dyDescent="0.2">
      <c r="A84" s="20" t="s">
        <v>147</v>
      </c>
      <c r="B84" s="21"/>
      <c r="C84" s="22">
        <v>7523</v>
      </c>
      <c r="D84" s="22">
        <v>49338</v>
      </c>
      <c r="E84" s="22">
        <v>13940</v>
      </c>
      <c r="F84" s="22">
        <v>80596</v>
      </c>
      <c r="G84" s="22">
        <v>7523</v>
      </c>
      <c r="H84" s="22">
        <v>108143</v>
      </c>
      <c r="I84" s="22">
        <v>7523</v>
      </c>
      <c r="J84" s="22">
        <v>80596</v>
      </c>
      <c r="K84" s="22">
        <v>13940</v>
      </c>
      <c r="L84" s="22">
        <v>49338</v>
      </c>
      <c r="M84" s="22"/>
      <c r="N84" s="22"/>
      <c r="O84" s="22"/>
      <c r="P84" s="22"/>
      <c r="Q84" s="22"/>
      <c r="R84" s="22"/>
      <c r="S84" s="22"/>
      <c r="T84" s="22"/>
      <c r="U84" s="22"/>
      <c r="V84" s="22"/>
      <c r="W84" s="52">
        <f t="shared" si="3"/>
        <v>41846</v>
      </c>
    </row>
    <row r="85" spans="1:23" x14ac:dyDescent="0.2">
      <c r="A85" s="20" t="s">
        <v>99</v>
      </c>
      <c r="B85" s="21"/>
      <c r="C85" s="22">
        <v>9194</v>
      </c>
      <c r="D85" s="22">
        <v>60303</v>
      </c>
      <c r="E85" s="44">
        <v>17037</v>
      </c>
      <c r="F85" s="22">
        <v>98507</v>
      </c>
      <c r="G85" s="22">
        <v>9194</v>
      </c>
      <c r="H85" s="22">
        <v>132174</v>
      </c>
      <c r="I85" s="22">
        <v>9194</v>
      </c>
      <c r="J85" s="22">
        <v>98507</v>
      </c>
      <c r="K85" s="44">
        <v>17037</v>
      </c>
      <c r="L85" s="22">
        <v>60303</v>
      </c>
      <c r="M85" s="22"/>
      <c r="N85" s="22"/>
      <c r="O85" s="22"/>
      <c r="P85" s="22"/>
      <c r="Q85" s="22"/>
      <c r="R85" s="22"/>
      <c r="S85" s="22"/>
      <c r="T85" s="22"/>
      <c r="U85" s="22"/>
      <c r="V85" s="22"/>
      <c r="W85" s="52">
        <f t="shared" si="3"/>
        <v>51145</v>
      </c>
    </row>
    <row r="86" spans="1:23" x14ac:dyDescent="0.2">
      <c r="A86" s="20" t="s">
        <v>99</v>
      </c>
      <c r="B86" s="21"/>
      <c r="C86" s="22">
        <v>9194</v>
      </c>
      <c r="D86" s="22">
        <v>60303</v>
      </c>
      <c r="E86" s="22">
        <v>17037</v>
      </c>
      <c r="F86" s="22">
        <v>98507</v>
      </c>
      <c r="G86" s="22">
        <v>9194</v>
      </c>
      <c r="H86" s="22">
        <v>132174</v>
      </c>
      <c r="I86" s="22">
        <v>9194</v>
      </c>
      <c r="J86" s="22">
        <v>98507</v>
      </c>
      <c r="K86" s="22">
        <v>17037</v>
      </c>
      <c r="L86" s="22">
        <v>60303</v>
      </c>
      <c r="M86" s="22"/>
      <c r="N86" s="22"/>
      <c r="O86" s="22"/>
      <c r="P86" s="22"/>
      <c r="Q86" s="22"/>
      <c r="R86" s="22"/>
      <c r="S86" s="22"/>
      <c r="T86" s="22"/>
      <c r="U86" s="22"/>
      <c r="V86" s="22"/>
      <c r="W86" s="52">
        <f t="shared" si="3"/>
        <v>51145</v>
      </c>
    </row>
    <row r="87" spans="1:23" x14ac:dyDescent="0.2">
      <c r="A87" s="20" t="s">
        <v>99</v>
      </c>
      <c r="B87" s="21"/>
      <c r="C87" s="22">
        <v>9194</v>
      </c>
      <c r="D87" s="22">
        <v>60303</v>
      </c>
      <c r="E87" s="22">
        <v>17037</v>
      </c>
      <c r="F87" s="22">
        <v>98507</v>
      </c>
      <c r="G87" s="22">
        <v>9194</v>
      </c>
      <c r="H87" s="22">
        <v>132174</v>
      </c>
      <c r="I87" s="22">
        <v>9194</v>
      </c>
      <c r="J87" s="22">
        <v>98507</v>
      </c>
      <c r="K87" s="22">
        <v>17037</v>
      </c>
      <c r="L87" s="22">
        <v>60303</v>
      </c>
      <c r="M87" s="22"/>
      <c r="N87" s="22"/>
      <c r="O87" s="22"/>
      <c r="P87" s="22"/>
      <c r="Q87" s="22"/>
      <c r="R87" s="22"/>
      <c r="S87" s="22"/>
      <c r="T87" s="22"/>
      <c r="U87" s="22"/>
      <c r="V87" s="22"/>
      <c r="W87" s="52">
        <f t="shared" si="3"/>
        <v>51145</v>
      </c>
    </row>
    <row r="88" spans="1:23" x14ac:dyDescent="0.2">
      <c r="A88" s="20" t="s">
        <v>99</v>
      </c>
      <c r="B88" s="21"/>
      <c r="C88" s="22">
        <v>9194</v>
      </c>
      <c r="D88" s="22">
        <v>60303</v>
      </c>
      <c r="E88" s="22">
        <v>17037</v>
      </c>
      <c r="F88" s="22">
        <v>98507</v>
      </c>
      <c r="G88" s="22">
        <v>9194</v>
      </c>
      <c r="H88" s="22">
        <v>132174</v>
      </c>
      <c r="I88" s="22">
        <v>9194</v>
      </c>
      <c r="J88" s="22">
        <v>98507</v>
      </c>
      <c r="K88" s="22">
        <v>17037</v>
      </c>
      <c r="L88" s="22">
        <v>60303</v>
      </c>
      <c r="M88" s="22"/>
      <c r="N88" s="22"/>
      <c r="O88" s="22"/>
      <c r="P88" s="22"/>
      <c r="Q88" s="22"/>
      <c r="R88" s="22"/>
      <c r="S88" s="22"/>
      <c r="T88" s="22"/>
      <c r="U88" s="22"/>
      <c r="V88" s="22"/>
      <c r="W88" s="52">
        <f t="shared" si="3"/>
        <v>51145</v>
      </c>
    </row>
    <row r="89" spans="1:23" x14ac:dyDescent="0.2">
      <c r="A89" s="20" t="s">
        <v>147</v>
      </c>
      <c r="B89" s="21"/>
      <c r="C89" s="22">
        <v>7523</v>
      </c>
      <c r="D89" s="22">
        <v>49338</v>
      </c>
      <c r="E89" s="44">
        <v>13940</v>
      </c>
      <c r="F89" s="22">
        <v>80596</v>
      </c>
      <c r="G89" s="22">
        <v>7523</v>
      </c>
      <c r="H89" s="22">
        <v>108143</v>
      </c>
      <c r="I89" s="22">
        <v>7523</v>
      </c>
      <c r="J89" s="22">
        <v>80596</v>
      </c>
      <c r="K89" s="44">
        <v>13940</v>
      </c>
      <c r="L89" s="22">
        <v>49338</v>
      </c>
      <c r="M89" s="22"/>
      <c r="N89" s="22"/>
      <c r="O89" s="22"/>
      <c r="P89" s="22"/>
      <c r="Q89" s="22"/>
      <c r="R89" s="22"/>
      <c r="S89" s="22"/>
      <c r="T89" s="22"/>
      <c r="U89" s="22"/>
      <c r="V89" s="22"/>
      <c r="W89" s="52">
        <f t="shared" si="3"/>
        <v>41846</v>
      </c>
    </row>
    <row r="90" spans="1:23" x14ac:dyDescent="0.2">
      <c r="A90" s="20" t="s">
        <v>167</v>
      </c>
      <c r="B90" s="21"/>
      <c r="C90" s="22">
        <v>6567.65</v>
      </c>
      <c r="D90" s="22">
        <v>98431.95</v>
      </c>
      <c r="E90" s="22">
        <v>6567.65</v>
      </c>
      <c r="F90" s="22">
        <v>108808.4</v>
      </c>
      <c r="G90" s="22">
        <v>31765.3</v>
      </c>
      <c r="H90" s="22">
        <v>129631.45</v>
      </c>
      <c r="I90" s="22">
        <v>6567.65</v>
      </c>
      <c r="J90" s="22">
        <v>108808.4</v>
      </c>
      <c r="K90" s="22">
        <v>31765.3</v>
      </c>
      <c r="L90" s="22">
        <v>129631.45</v>
      </c>
      <c r="M90" s="22"/>
      <c r="N90" s="22"/>
      <c r="O90" s="22"/>
      <c r="P90" s="22"/>
      <c r="Q90" s="22"/>
      <c r="R90" s="22"/>
      <c r="S90" s="22"/>
      <c r="T90" s="22"/>
      <c r="U90" s="22"/>
      <c r="V90" s="22"/>
      <c r="W90" s="52">
        <f t="shared" si="3"/>
        <v>65854.51999999999</v>
      </c>
    </row>
    <row r="91" spans="1:23" x14ac:dyDescent="0.2">
      <c r="A91" s="20" t="s">
        <v>175</v>
      </c>
      <c r="B91" s="21"/>
      <c r="C91" s="22">
        <v>4301</v>
      </c>
      <c r="D91" s="22">
        <v>30528</v>
      </c>
      <c r="E91" s="22">
        <v>4301</v>
      </c>
      <c r="F91" s="22">
        <v>62220</v>
      </c>
      <c r="G91" s="22">
        <v>4301</v>
      </c>
      <c r="H91" s="22">
        <v>72507</v>
      </c>
      <c r="I91" s="22">
        <v>4301</v>
      </c>
      <c r="J91" s="22">
        <v>62220</v>
      </c>
      <c r="K91" s="22">
        <v>4301</v>
      </c>
      <c r="L91" s="22">
        <v>30528</v>
      </c>
      <c r="M91" s="22"/>
      <c r="N91" s="22"/>
      <c r="O91" s="22"/>
      <c r="P91" s="22"/>
      <c r="Q91" s="22"/>
      <c r="R91" s="22"/>
      <c r="S91" s="22"/>
      <c r="T91" s="22"/>
      <c r="U91" s="22"/>
      <c r="V91" s="22"/>
      <c r="W91" s="52">
        <f t="shared" si="3"/>
        <v>27950.799999999999</v>
      </c>
    </row>
    <row r="92" spans="1:23" x14ac:dyDescent="0.2">
      <c r="A92" s="20" t="s">
        <v>182</v>
      </c>
      <c r="B92" s="21"/>
      <c r="C92" s="22">
        <v>3368</v>
      </c>
      <c r="D92" s="22">
        <v>19343</v>
      </c>
      <c r="E92" s="22">
        <v>16515</v>
      </c>
      <c r="F92" s="22">
        <v>42688</v>
      </c>
      <c r="G92" s="22">
        <v>3368</v>
      </c>
      <c r="H92" s="22">
        <v>34570</v>
      </c>
      <c r="I92" s="22">
        <v>3368</v>
      </c>
      <c r="J92" s="22">
        <v>96259</v>
      </c>
      <c r="K92" s="22">
        <v>16515</v>
      </c>
      <c r="L92" s="22">
        <v>19343</v>
      </c>
      <c r="M92" s="22"/>
      <c r="N92" s="22"/>
      <c r="O92" s="22"/>
      <c r="P92" s="22"/>
      <c r="Q92" s="22"/>
      <c r="R92" s="22"/>
      <c r="S92" s="22"/>
      <c r="T92" s="22"/>
      <c r="U92" s="22"/>
      <c r="V92" s="22"/>
      <c r="W92" s="52">
        <f t="shared" si="3"/>
        <v>25533.7</v>
      </c>
    </row>
    <row r="93" spans="1:23" x14ac:dyDescent="0.2">
      <c r="A93" s="20" t="s">
        <v>26</v>
      </c>
      <c r="B93" s="21"/>
      <c r="C93" s="22">
        <v>3146</v>
      </c>
      <c r="D93" s="22">
        <v>25209</v>
      </c>
      <c r="E93" s="22">
        <v>7339</v>
      </c>
      <c r="F93" s="22">
        <v>49163</v>
      </c>
      <c r="G93" s="22">
        <v>3146</v>
      </c>
      <c r="H93" s="22">
        <v>64817</v>
      </c>
      <c r="I93" s="22">
        <v>7339</v>
      </c>
      <c r="J93" s="22">
        <v>49163</v>
      </c>
      <c r="K93" s="22">
        <v>3146</v>
      </c>
      <c r="L93" s="22">
        <v>25209</v>
      </c>
      <c r="M93" s="22"/>
      <c r="N93" s="22"/>
      <c r="O93" s="22"/>
      <c r="P93" s="22"/>
      <c r="Q93" s="22"/>
      <c r="R93" s="22"/>
      <c r="S93" s="22"/>
      <c r="T93" s="22"/>
      <c r="U93" s="22"/>
      <c r="V93" s="22"/>
      <c r="W93" s="52">
        <f t="shared" si="3"/>
        <v>23767.7</v>
      </c>
    </row>
    <row r="94" spans="1:23" x14ac:dyDescent="0.2">
      <c r="A94" s="20" t="s">
        <v>191</v>
      </c>
      <c r="B94" s="21"/>
      <c r="C94" s="22">
        <v>6362</v>
      </c>
      <c r="D94" s="22">
        <v>49813</v>
      </c>
      <c r="E94" s="22">
        <v>38992</v>
      </c>
      <c r="F94" s="22">
        <v>87315</v>
      </c>
      <c r="G94" s="22">
        <v>6362</v>
      </c>
      <c r="H94" s="22">
        <v>85804</v>
      </c>
      <c r="I94" s="22">
        <v>6362</v>
      </c>
      <c r="J94" s="22">
        <v>187825</v>
      </c>
      <c r="K94" s="22">
        <v>38992</v>
      </c>
      <c r="L94" s="22">
        <v>49813</v>
      </c>
      <c r="M94" s="22"/>
      <c r="N94" s="22"/>
      <c r="O94" s="22"/>
      <c r="P94" s="22"/>
      <c r="Q94" s="22"/>
      <c r="R94" s="22"/>
      <c r="S94" s="22"/>
      <c r="T94" s="22"/>
      <c r="U94" s="22"/>
      <c r="V94" s="22"/>
      <c r="W94" s="52">
        <f t="shared" si="3"/>
        <v>55764</v>
      </c>
    </row>
    <row r="95" spans="1:23" x14ac:dyDescent="0.2">
      <c r="A95" s="20" t="s">
        <v>196</v>
      </c>
      <c r="B95" s="21"/>
      <c r="C95" s="22">
        <v>8359</v>
      </c>
      <c r="D95" s="22">
        <v>54821</v>
      </c>
      <c r="E95" s="22"/>
      <c r="F95" s="22"/>
      <c r="G95" s="22"/>
      <c r="H95" s="22"/>
      <c r="I95" s="22"/>
      <c r="J95" s="22"/>
      <c r="K95" s="22"/>
      <c r="L95" s="22"/>
      <c r="M95" s="22"/>
      <c r="N95" s="22"/>
      <c r="O95" s="22"/>
      <c r="P95" s="22"/>
      <c r="Q95" s="22"/>
      <c r="R95" s="22"/>
      <c r="S95" s="22"/>
      <c r="T95" s="22"/>
      <c r="U95" s="22"/>
      <c r="V95" s="22"/>
      <c r="W95" s="52">
        <f t="shared" si="3"/>
        <v>31590</v>
      </c>
    </row>
    <row r="96" spans="1:23" x14ac:dyDescent="0.2">
      <c r="A96" s="20" t="s">
        <v>196</v>
      </c>
      <c r="B96" s="21"/>
      <c r="C96" s="22">
        <v>10469</v>
      </c>
      <c r="D96" s="22">
        <v>91063</v>
      </c>
      <c r="E96" s="22">
        <v>10469</v>
      </c>
      <c r="F96" s="22">
        <v>138549</v>
      </c>
      <c r="G96" s="22">
        <v>10469</v>
      </c>
      <c r="H96" s="22">
        <v>152118</v>
      </c>
      <c r="I96" s="22"/>
      <c r="J96" s="22"/>
      <c r="K96" s="22"/>
      <c r="L96" s="22"/>
      <c r="M96" s="22"/>
      <c r="N96" s="22"/>
      <c r="O96" s="22"/>
      <c r="P96" s="22"/>
      <c r="Q96" s="22"/>
      <c r="R96" s="22"/>
      <c r="S96" s="22"/>
      <c r="T96" s="22"/>
      <c r="U96" s="22"/>
      <c r="V96" s="22"/>
      <c r="W96" s="52">
        <f t="shared" si="3"/>
        <v>68856.166666666672</v>
      </c>
    </row>
    <row r="97" spans="1:23" x14ac:dyDescent="0.2">
      <c r="A97" s="20" t="s">
        <v>175</v>
      </c>
      <c r="B97" s="21"/>
      <c r="C97" s="22">
        <v>4301</v>
      </c>
      <c r="D97" s="22">
        <v>30528</v>
      </c>
      <c r="E97" s="22">
        <v>4301</v>
      </c>
      <c r="F97" s="22">
        <v>62220</v>
      </c>
      <c r="G97" s="22">
        <v>4301</v>
      </c>
      <c r="H97" s="22">
        <v>72507</v>
      </c>
      <c r="I97" s="22">
        <v>4301</v>
      </c>
      <c r="J97" s="22">
        <v>62220</v>
      </c>
      <c r="K97" s="22">
        <v>4301</v>
      </c>
      <c r="L97" s="22">
        <v>30528</v>
      </c>
      <c r="M97" s="22"/>
      <c r="N97" s="22"/>
      <c r="O97" s="22"/>
      <c r="P97" s="22"/>
      <c r="Q97" s="22"/>
      <c r="R97" s="22"/>
      <c r="S97" s="22"/>
      <c r="T97" s="22"/>
      <c r="U97" s="22"/>
      <c r="V97" s="22"/>
      <c r="W97" s="52">
        <f t="shared" si="3"/>
        <v>27950.799999999999</v>
      </c>
    </row>
    <row r="98" spans="1:23" x14ac:dyDescent="0.2">
      <c r="A98" s="20" t="s">
        <v>209</v>
      </c>
      <c r="B98" s="21"/>
      <c r="C98" s="22">
        <v>6362</v>
      </c>
      <c r="D98" s="22">
        <v>49813</v>
      </c>
      <c r="E98" s="22">
        <v>38992</v>
      </c>
      <c r="F98" s="22">
        <v>87315</v>
      </c>
      <c r="G98" s="22">
        <v>6362</v>
      </c>
      <c r="H98" s="22">
        <v>85804</v>
      </c>
      <c r="I98" s="22">
        <v>6362</v>
      </c>
      <c r="J98" s="22">
        <v>187825</v>
      </c>
      <c r="K98" s="22">
        <v>38992</v>
      </c>
      <c r="L98" s="22">
        <v>49813</v>
      </c>
      <c r="M98" s="22"/>
      <c r="N98" s="22"/>
      <c r="O98" s="22"/>
      <c r="P98" s="22"/>
      <c r="Q98" s="22"/>
      <c r="R98" s="22"/>
      <c r="S98" s="22"/>
      <c r="T98" s="22"/>
      <c r="U98" s="22"/>
      <c r="V98" s="22"/>
      <c r="W98" s="52">
        <f t="shared" si="3"/>
        <v>55764</v>
      </c>
    </row>
    <row r="99" spans="1:23" x14ac:dyDescent="0.2">
      <c r="A99" s="20" t="s">
        <v>219</v>
      </c>
      <c r="B99" s="21"/>
      <c r="C99" s="22">
        <v>2984.84</v>
      </c>
      <c r="D99" s="22">
        <v>14171</v>
      </c>
      <c r="E99" s="22">
        <v>134808</v>
      </c>
      <c r="F99" s="22">
        <v>37885</v>
      </c>
      <c r="G99" s="22">
        <v>2984.84</v>
      </c>
      <c r="H99" s="22">
        <v>80809</v>
      </c>
      <c r="I99" s="22">
        <v>2984.84</v>
      </c>
      <c r="J99" s="22">
        <v>37885</v>
      </c>
      <c r="K99" s="22">
        <v>14171</v>
      </c>
      <c r="L99" s="22">
        <v>16812</v>
      </c>
      <c r="M99" s="22"/>
      <c r="N99" s="22"/>
      <c r="O99" s="22"/>
      <c r="P99" s="22"/>
      <c r="Q99" s="22"/>
      <c r="R99" s="22"/>
      <c r="S99" s="22"/>
      <c r="T99" s="22"/>
      <c r="U99" s="22"/>
      <c r="V99" s="22"/>
      <c r="W99" s="52">
        <f t="shared" si="3"/>
        <v>34549.552000000003</v>
      </c>
    </row>
    <row r="100" spans="1:23" x14ac:dyDescent="0.2">
      <c r="A100" s="20" t="s">
        <v>220</v>
      </c>
      <c r="B100" s="21"/>
      <c r="C100" s="22">
        <v>4606</v>
      </c>
      <c r="D100" s="22">
        <v>30945</v>
      </c>
      <c r="E100" s="22">
        <v>28707</v>
      </c>
      <c r="F100" s="22">
        <v>83886</v>
      </c>
      <c r="G100" s="22">
        <v>4606</v>
      </c>
      <c r="H100" s="22">
        <v>57018</v>
      </c>
      <c r="I100" s="22">
        <v>4606</v>
      </c>
      <c r="J100" s="22">
        <v>188563</v>
      </c>
      <c r="K100" s="22">
        <v>28707</v>
      </c>
      <c r="L100" s="22">
        <v>30945</v>
      </c>
      <c r="M100" s="22"/>
      <c r="N100" s="22"/>
      <c r="O100" s="22"/>
      <c r="P100" s="22"/>
      <c r="Q100" s="22"/>
      <c r="R100" s="22"/>
      <c r="S100" s="22"/>
      <c r="T100" s="22"/>
      <c r="U100" s="22"/>
      <c r="V100" s="22"/>
      <c r="W100" s="52">
        <f t="shared" si="3"/>
        <v>46258.9</v>
      </c>
    </row>
    <row r="101" spans="1:23" x14ac:dyDescent="0.2">
      <c r="A101" s="20" t="s">
        <v>224</v>
      </c>
      <c r="B101" s="21"/>
      <c r="C101" s="22">
        <v>6006</v>
      </c>
      <c r="D101" s="22">
        <v>34335</v>
      </c>
      <c r="E101" s="22">
        <v>6006</v>
      </c>
      <c r="F101" s="22">
        <v>109818</v>
      </c>
      <c r="G101" s="22">
        <v>6006</v>
      </c>
      <c r="H101" s="22">
        <v>38671</v>
      </c>
      <c r="I101" s="22">
        <v>6006</v>
      </c>
      <c r="J101" s="22">
        <v>109818</v>
      </c>
      <c r="K101" s="22">
        <v>6006</v>
      </c>
      <c r="L101" s="22">
        <v>38671</v>
      </c>
      <c r="M101" s="22"/>
      <c r="N101" s="22"/>
      <c r="O101" s="22"/>
      <c r="P101" s="22"/>
      <c r="Q101" s="22"/>
      <c r="R101" s="22"/>
      <c r="S101" s="22"/>
      <c r="T101" s="22"/>
      <c r="U101" s="22"/>
      <c r="V101" s="22"/>
      <c r="W101" s="52">
        <f t="shared" si="3"/>
        <v>36134.300000000003</v>
      </c>
    </row>
    <row r="102" spans="1:23" x14ac:dyDescent="0.2">
      <c r="A102" s="20" t="s">
        <v>238</v>
      </c>
      <c r="B102" s="21"/>
      <c r="C102" s="22">
        <v>2387</v>
      </c>
      <c r="D102" s="22">
        <v>13449</v>
      </c>
      <c r="E102" s="22">
        <v>107846</v>
      </c>
      <c r="F102" s="22">
        <v>30308</v>
      </c>
      <c r="G102" s="22">
        <v>2387</v>
      </c>
      <c r="H102" s="22">
        <v>64647</v>
      </c>
      <c r="I102" s="22">
        <v>2387</v>
      </c>
      <c r="J102" s="22">
        <v>30308</v>
      </c>
      <c r="K102" s="22">
        <v>107846</v>
      </c>
      <c r="L102" s="22">
        <v>13449</v>
      </c>
      <c r="M102" s="22"/>
      <c r="N102" s="22"/>
      <c r="O102" s="22"/>
      <c r="P102" s="22"/>
      <c r="Q102" s="22"/>
      <c r="R102" s="22"/>
      <c r="S102" s="22"/>
      <c r="T102" s="22"/>
      <c r="U102" s="22"/>
      <c r="V102" s="22"/>
      <c r="W102" s="52">
        <f t="shared" si="3"/>
        <v>37501.4</v>
      </c>
    </row>
    <row r="103" spans="1:23" x14ac:dyDescent="0.2">
      <c r="A103" s="20" t="s">
        <v>239</v>
      </c>
      <c r="B103" s="21"/>
      <c r="C103" s="22">
        <v>2387</v>
      </c>
      <c r="D103" s="22">
        <v>13449</v>
      </c>
      <c r="E103" s="22">
        <v>107846</v>
      </c>
      <c r="F103" s="22">
        <v>30308</v>
      </c>
      <c r="G103" s="22">
        <v>2387</v>
      </c>
      <c r="H103" s="22">
        <v>64647</v>
      </c>
      <c r="I103" s="22">
        <v>2387</v>
      </c>
      <c r="J103" s="22">
        <v>30308</v>
      </c>
      <c r="K103" s="22">
        <v>107846</v>
      </c>
      <c r="L103" s="22">
        <v>13449</v>
      </c>
      <c r="M103" s="22"/>
      <c r="N103" s="22"/>
      <c r="O103" s="22"/>
      <c r="P103" s="22"/>
      <c r="Q103" s="22"/>
      <c r="R103" s="22"/>
      <c r="S103" s="22"/>
      <c r="T103" s="22"/>
      <c r="U103" s="22"/>
      <c r="V103" s="22"/>
      <c r="W103" s="52">
        <f t="shared" si="3"/>
        <v>37501.4</v>
      </c>
    </row>
    <row r="104" spans="1:23" x14ac:dyDescent="0.2">
      <c r="A104" s="20" t="s">
        <v>240</v>
      </c>
      <c r="B104" s="21"/>
      <c r="C104" s="22">
        <v>7600</v>
      </c>
      <c r="D104" s="22">
        <v>29500</v>
      </c>
      <c r="E104" s="22">
        <v>16812</v>
      </c>
      <c r="F104" s="22">
        <v>75763</v>
      </c>
      <c r="G104" s="22">
        <v>7600</v>
      </c>
      <c r="H104" s="22">
        <v>44160</v>
      </c>
      <c r="I104" s="22">
        <v>7600</v>
      </c>
      <c r="J104" s="22">
        <v>122262</v>
      </c>
      <c r="K104" s="22">
        <v>16812</v>
      </c>
      <c r="L104" s="22">
        <v>29500</v>
      </c>
      <c r="M104" s="22"/>
      <c r="N104" s="22"/>
      <c r="O104" s="22"/>
      <c r="P104" s="22"/>
      <c r="Q104" s="22"/>
      <c r="R104" s="22"/>
      <c r="S104" s="22"/>
      <c r="T104" s="22"/>
      <c r="U104" s="22"/>
      <c r="V104" s="22"/>
      <c r="W104" s="52">
        <f t="shared" si="3"/>
        <v>35760.9</v>
      </c>
    </row>
    <row r="105" spans="1:23" x14ac:dyDescent="0.2">
      <c r="A105" s="20" t="s">
        <v>247</v>
      </c>
      <c r="B105" s="21"/>
      <c r="C105" s="22">
        <v>5711</v>
      </c>
      <c r="D105" s="22">
        <v>85593</v>
      </c>
      <c r="E105" s="22">
        <v>5711</v>
      </c>
      <c r="F105" s="22">
        <v>94616</v>
      </c>
      <c r="G105" s="22">
        <v>27622</v>
      </c>
      <c r="H105" s="22">
        <v>112723</v>
      </c>
      <c r="I105" s="22">
        <v>5711</v>
      </c>
      <c r="J105" s="22">
        <v>94616</v>
      </c>
      <c r="K105" s="22">
        <v>27622</v>
      </c>
      <c r="L105" s="22">
        <v>112723</v>
      </c>
      <c r="M105" s="22"/>
      <c r="N105" s="22"/>
      <c r="O105" s="22"/>
      <c r="P105" s="22"/>
      <c r="Q105" s="22"/>
      <c r="R105" s="22"/>
      <c r="S105" s="22"/>
      <c r="T105" s="22"/>
      <c r="U105" s="22"/>
      <c r="V105" s="22"/>
      <c r="W105" s="52">
        <f t="shared" si="3"/>
        <v>57264.800000000003</v>
      </c>
    </row>
    <row r="106" spans="1:23" x14ac:dyDescent="0.2">
      <c r="A106" s="20" t="s">
        <v>265</v>
      </c>
      <c r="B106" s="21"/>
      <c r="C106" s="22"/>
      <c r="D106" s="22">
        <v>85593</v>
      </c>
      <c r="E106" s="22"/>
      <c r="F106" s="22">
        <v>94616</v>
      </c>
      <c r="G106" s="22"/>
      <c r="H106" s="22">
        <v>112723</v>
      </c>
      <c r="I106" s="22"/>
      <c r="J106" s="22">
        <v>94616</v>
      </c>
      <c r="K106" s="22"/>
      <c r="L106" s="22">
        <v>112723</v>
      </c>
      <c r="M106" s="22"/>
      <c r="N106" s="22"/>
      <c r="O106" s="22"/>
      <c r="P106" s="22"/>
      <c r="Q106" s="22"/>
      <c r="R106" s="22"/>
      <c r="S106" s="22"/>
      <c r="T106" s="22"/>
      <c r="U106" s="22"/>
      <c r="V106" s="22"/>
      <c r="W106" s="52">
        <f t="shared" si="3"/>
        <v>100054.2</v>
      </c>
    </row>
    <row r="107" spans="1:23" x14ac:dyDescent="0.2">
      <c r="A107" s="20" t="s">
        <v>274</v>
      </c>
      <c r="B107" s="21"/>
      <c r="C107" s="22">
        <v>6310</v>
      </c>
      <c r="D107" s="22">
        <v>45248</v>
      </c>
      <c r="E107" s="22">
        <v>23838</v>
      </c>
      <c r="F107" s="22">
        <v>73655</v>
      </c>
      <c r="G107" s="22">
        <v>6310</v>
      </c>
      <c r="H107" s="22">
        <v>113274</v>
      </c>
      <c r="I107" s="22">
        <v>6310</v>
      </c>
      <c r="J107" s="22">
        <v>73366</v>
      </c>
      <c r="K107" s="22">
        <v>23838</v>
      </c>
      <c r="L107" s="22">
        <v>113274</v>
      </c>
      <c r="M107" s="22"/>
      <c r="N107" s="22"/>
      <c r="O107" s="22"/>
      <c r="P107" s="22"/>
      <c r="Q107" s="22"/>
      <c r="R107" s="22"/>
      <c r="S107" s="22"/>
      <c r="T107" s="22"/>
      <c r="U107" s="22"/>
      <c r="V107" s="22"/>
      <c r="W107" s="52">
        <f t="shared" si="3"/>
        <v>48542.3</v>
      </c>
    </row>
    <row r="108" spans="1:23" x14ac:dyDescent="0.2">
      <c r="A108" s="20" t="s">
        <v>191</v>
      </c>
      <c r="B108" s="21"/>
      <c r="C108" s="22">
        <v>6362</v>
      </c>
      <c r="D108" s="22">
        <v>49813</v>
      </c>
      <c r="E108" s="22">
        <v>38992</v>
      </c>
      <c r="F108" s="22">
        <v>87315</v>
      </c>
      <c r="G108" s="22">
        <v>6362</v>
      </c>
      <c r="H108" s="22">
        <v>85804</v>
      </c>
      <c r="I108" s="22">
        <v>6362</v>
      </c>
      <c r="J108" s="22">
        <v>187825</v>
      </c>
      <c r="K108" s="22">
        <v>38992</v>
      </c>
      <c r="L108" s="22">
        <v>49813</v>
      </c>
      <c r="M108" s="22"/>
      <c r="N108" s="22"/>
      <c r="O108" s="22"/>
      <c r="P108" s="22"/>
      <c r="Q108" s="22"/>
      <c r="R108" s="22"/>
      <c r="S108" s="22"/>
      <c r="T108" s="22"/>
      <c r="U108" s="22"/>
      <c r="V108" s="22"/>
      <c r="W108" s="52">
        <f t="shared" si="3"/>
        <v>55764</v>
      </c>
    </row>
    <row r="109" spans="1:23" x14ac:dyDescent="0.2">
      <c r="A109" s="20" t="s">
        <v>283</v>
      </c>
      <c r="B109" s="21"/>
      <c r="C109" s="22"/>
      <c r="D109" s="22">
        <v>29780</v>
      </c>
      <c r="E109" s="22"/>
      <c r="F109" s="22">
        <v>65448</v>
      </c>
      <c r="G109" s="22"/>
      <c r="H109" s="22">
        <v>127378</v>
      </c>
      <c r="I109" s="22"/>
      <c r="J109" s="22">
        <v>65448</v>
      </c>
      <c r="K109" s="22"/>
      <c r="L109" s="22">
        <v>29780</v>
      </c>
      <c r="M109" s="22"/>
      <c r="N109" s="22"/>
      <c r="O109" s="22"/>
      <c r="P109" s="22"/>
      <c r="Q109" s="22"/>
      <c r="R109" s="22"/>
      <c r="S109" s="22"/>
      <c r="T109" s="22"/>
      <c r="U109" s="22"/>
      <c r="V109" s="22"/>
      <c r="W109" s="52">
        <f t="shared" si="3"/>
        <v>63566.8</v>
      </c>
    </row>
    <row r="110" spans="1:23" x14ac:dyDescent="0.2">
      <c r="A110" s="20" t="s">
        <v>247</v>
      </c>
      <c r="B110" s="21"/>
      <c r="C110" s="22">
        <v>5711</v>
      </c>
      <c r="D110" s="22">
        <v>85593</v>
      </c>
      <c r="E110" s="22">
        <v>5711</v>
      </c>
      <c r="F110" s="22">
        <v>94616</v>
      </c>
      <c r="G110" s="22">
        <v>27622</v>
      </c>
      <c r="H110" s="22">
        <v>112723</v>
      </c>
      <c r="I110" s="22">
        <v>5711</v>
      </c>
      <c r="J110" s="22">
        <v>94616</v>
      </c>
      <c r="K110" s="22">
        <v>27622</v>
      </c>
      <c r="L110" s="22">
        <v>112723</v>
      </c>
      <c r="M110" s="22"/>
      <c r="N110" s="22"/>
      <c r="O110" s="22"/>
      <c r="P110" s="22"/>
      <c r="Q110" s="22"/>
      <c r="R110" s="22"/>
      <c r="S110" s="22"/>
      <c r="T110" s="22"/>
      <c r="U110" s="22"/>
      <c r="V110" s="22"/>
      <c r="W110" s="52">
        <f t="shared" si="3"/>
        <v>57264.800000000003</v>
      </c>
    </row>
    <row r="111" spans="1:23" x14ac:dyDescent="0.2">
      <c r="A111" s="20" t="s">
        <v>300</v>
      </c>
      <c r="B111" s="21"/>
      <c r="C111" s="22">
        <v>8141</v>
      </c>
      <c r="D111" s="22">
        <v>50851</v>
      </c>
      <c r="E111" s="22">
        <v>20166</v>
      </c>
      <c r="F111" s="22">
        <v>107566</v>
      </c>
      <c r="G111" s="22">
        <v>8141</v>
      </c>
      <c r="H111" s="22">
        <v>107381</v>
      </c>
      <c r="I111" s="22">
        <v>0</v>
      </c>
      <c r="J111" s="22">
        <v>0</v>
      </c>
      <c r="K111" s="22">
        <v>0</v>
      </c>
      <c r="L111" s="22">
        <v>0</v>
      </c>
      <c r="M111" s="22"/>
      <c r="N111" s="22"/>
      <c r="O111" s="22"/>
      <c r="P111" s="22"/>
      <c r="Q111" s="22"/>
      <c r="R111" s="22"/>
      <c r="S111" s="22"/>
      <c r="T111" s="22"/>
      <c r="U111" s="22"/>
      <c r="V111" s="22"/>
      <c r="W111" s="52">
        <f t="shared" si="3"/>
        <v>30224.6</v>
      </c>
    </row>
    <row r="112" spans="1:23" x14ac:dyDescent="0.2">
      <c r="A112" s="20" t="s">
        <v>310</v>
      </c>
      <c r="B112" s="21"/>
      <c r="C112" s="22"/>
      <c r="D112" s="22">
        <v>72248</v>
      </c>
      <c r="E112" s="22"/>
      <c r="F112" s="22">
        <v>98136</v>
      </c>
      <c r="G112" s="22"/>
      <c r="H112" s="22">
        <v>122797</v>
      </c>
      <c r="I112" s="22"/>
      <c r="J112" s="22">
        <v>98136</v>
      </c>
      <c r="K112" s="22"/>
      <c r="L112" s="22">
        <v>82248</v>
      </c>
      <c r="M112" s="22"/>
      <c r="N112" s="22"/>
      <c r="O112" s="22"/>
      <c r="P112" s="22"/>
      <c r="Q112" s="22"/>
      <c r="R112" s="22"/>
      <c r="S112" s="22"/>
      <c r="T112" s="22"/>
      <c r="U112" s="22"/>
      <c r="V112" s="22"/>
      <c r="W112" s="52">
        <f t="shared" si="3"/>
        <v>94713</v>
      </c>
    </row>
    <row r="113" spans="1:23" x14ac:dyDescent="0.2">
      <c r="A113" s="20" t="s">
        <v>315</v>
      </c>
      <c r="B113" s="21"/>
      <c r="C113" s="22">
        <v>3115</v>
      </c>
      <c r="D113" s="22">
        <v>18245</v>
      </c>
      <c r="E113" s="22">
        <v>3115</v>
      </c>
      <c r="F113" s="22">
        <v>53131</v>
      </c>
      <c r="G113" s="22">
        <v>3115</v>
      </c>
      <c r="H113" s="22">
        <v>89052</v>
      </c>
      <c r="I113" s="22">
        <v>3115</v>
      </c>
      <c r="J113" s="22">
        <v>52835</v>
      </c>
      <c r="K113" s="22">
        <v>3115</v>
      </c>
      <c r="L113" s="22">
        <v>32087</v>
      </c>
      <c r="M113" s="22"/>
      <c r="N113" s="22"/>
      <c r="O113" s="22"/>
      <c r="P113" s="22"/>
      <c r="Q113" s="22"/>
      <c r="R113" s="22"/>
      <c r="S113" s="22"/>
      <c r="T113" s="22"/>
      <c r="U113" s="22"/>
      <c r="V113" s="22"/>
      <c r="W113" s="52">
        <f t="shared" si="3"/>
        <v>26092.5</v>
      </c>
    </row>
    <row r="114" spans="1:23" x14ac:dyDescent="0.2">
      <c r="A114" s="20" t="s">
        <v>327</v>
      </c>
      <c r="B114" s="21"/>
      <c r="C114" s="22">
        <v>6567.65</v>
      </c>
      <c r="D114" s="22">
        <v>98431.95</v>
      </c>
      <c r="E114" s="22">
        <v>6567.65</v>
      </c>
      <c r="F114" s="22">
        <v>108808.4</v>
      </c>
      <c r="G114" s="22">
        <v>31765.3</v>
      </c>
      <c r="H114" s="22">
        <v>129631.45</v>
      </c>
      <c r="I114" s="22">
        <v>6567.65</v>
      </c>
      <c r="J114" s="22">
        <v>108808.4</v>
      </c>
      <c r="K114" s="22">
        <v>31765.3</v>
      </c>
      <c r="L114" s="22">
        <v>129631.45</v>
      </c>
      <c r="M114" s="22"/>
      <c r="N114" s="22"/>
      <c r="O114" s="22"/>
      <c r="P114" s="22"/>
      <c r="Q114" s="22"/>
      <c r="R114" s="22"/>
      <c r="S114" s="22"/>
      <c r="T114" s="22"/>
      <c r="U114" s="22"/>
      <c r="V114" s="22"/>
      <c r="W114" s="52">
        <f t="shared" si="3"/>
        <v>65854.51999999999</v>
      </c>
    </row>
    <row r="115" spans="1:23" x14ac:dyDescent="0.2">
      <c r="A115" s="20" t="s">
        <v>332</v>
      </c>
      <c r="B115" s="21"/>
      <c r="C115" s="22">
        <v>3368</v>
      </c>
      <c r="D115" s="22">
        <v>19343</v>
      </c>
      <c r="E115" s="22">
        <v>16515</v>
      </c>
      <c r="F115" s="22">
        <v>42688</v>
      </c>
      <c r="G115" s="22">
        <v>3368</v>
      </c>
      <c r="H115" s="22">
        <v>34570</v>
      </c>
      <c r="I115" s="22">
        <v>3368</v>
      </c>
      <c r="J115" s="22">
        <v>96259</v>
      </c>
      <c r="K115" s="22">
        <v>16515</v>
      </c>
      <c r="L115" s="22">
        <v>19343</v>
      </c>
      <c r="M115" s="22"/>
      <c r="N115" s="22"/>
      <c r="O115" s="22"/>
      <c r="P115" s="22"/>
      <c r="Q115" s="22"/>
      <c r="R115" s="22"/>
      <c r="S115" s="22"/>
      <c r="T115" s="22"/>
      <c r="U115" s="22"/>
      <c r="V115" s="22"/>
      <c r="W115" s="52">
        <f t="shared" si="3"/>
        <v>25533.7</v>
      </c>
    </row>
    <row r="116" spans="1:23" x14ac:dyDescent="0.2">
      <c r="A116" s="20" t="s">
        <v>335</v>
      </c>
      <c r="B116" s="21"/>
      <c r="C116" s="22">
        <v>2593</v>
      </c>
      <c r="D116" s="22">
        <v>37124</v>
      </c>
      <c r="E116" s="22">
        <v>2593</v>
      </c>
      <c r="F116" s="22">
        <v>54674</v>
      </c>
      <c r="G116" s="22">
        <v>2593</v>
      </c>
      <c r="H116" s="22">
        <v>82727</v>
      </c>
      <c r="I116" s="22">
        <v>2593</v>
      </c>
      <c r="J116" s="22">
        <v>55102</v>
      </c>
      <c r="K116" s="22">
        <v>2593</v>
      </c>
      <c r="L116" s="22">
        <v>37124</v>
      </c>
      <c r="M116" s="22"/>
      <c r="N116" s="22"/>
      <c r="O116" s="22"/>
      <c r="P116" s="22"/>
      <c r="Q116" s="22"/>
      <c r="R116" s="22"/>
      <c r="S116" s="22"/>
      <c r="T116" s="22"/>
      <c r="U116" s="22"/>
      <c r="V116" s="22"/>
      <c r="W116" s="52">
        <f t="shared" si="3"/>
        <v>27971.599999999999</v>
      </c>
    </row>
    <row r="117" spans="1:23" x14ac:dyDescent="0.2">
      <c r="A117" s="20" t="s">
        <v>340</v>
      </c>
      <c r="B117" s="21"/>
      <c r="C117" s="22">
        <v>3979</v>
      </c>
      <c r="D117" s="22">
        <v>36753</v>
      </c>
      <c r="E117" s="22">
        <v>3979</v>
      </c>
      <c r="F117" s="22">
        <v>63517</v>
      </c>
      <c r="G117" s="22">
        <v>3979</v>
      </c>
      <c r="H117" s="22">
        <v>38547</v>
      </c>
      <c r="I117" s="22">
        <v>3979</v>
      </c>
      <c r="J117" s="22">
        <v>123143</v>
      </c>
      <c r="K117" s="22">
        <v>3979</v>
      </c>
      <c r="L117" s="22">
        <v>36753</v>
      </c>
      <c r="M117" s="22">
        <v>3979</v>
      </c>
      <c r="N117" s="22">
        <v>65310</v>
      </c>
      <c r="O117" s="22">
        <v>3979</v>
      </c>
      <c r="P117" s="22">
        <v>36753</v>
      </c>
      <c r="Q117" s="22">
        <v>3979</v>
      </c>
      <c r="R117" s="22">
        <v>123143</v>
      </c>
      <c r="S117" s="22">
        <v>3979</v>
      </c>
      <c r="T117" s="22">
        <v>38547</v>
      </c>
      <c r="U117" s="22">
        <v>3979</v>
      </c>
      <c r="V117" s="22">
        <v>63517</v>
      </c>
      <c r="W117" s="52">
        <f t="shared" si="3"/>
        <v>33288.65</v>
      </c>
    </row>
    <row r="118" spans="1:23" x14ac:dyDescent="0.2">
      <c r="A118" s="33" t="s">
        <v>342</v>
      </c>
      <c r="B118" s="21"/>
      <c r="C118" s="22">
        <v>0</v>
      </c>
      <c r="D118" s="22">
        <v>0</v>
      </c>
      <c r="E118" s="22">
        <v>0</v>
      </c>
      <c r="F118" s="22">
        <v>0</v>
      </c>
      <c r="G118" s="22">
        <v>0</v>
      </c>
      <c r="H118" s="22">
        <v>0</v>
      </c>
      <c r="I118" s="22">
        <v>0</v>
      </c>
      <c r="J118" s="22">
        <v>0</v>
      </c>
      <c r="K118" s="22">
        <v>0</v>
      </c>
      <c r="L118" s="22">
        <v>0</v>
      </c>
      <c r="M118" s="22"/>
      <c r="N118" s="22"/>
      <c r="O118" s="22"/>
      <c r="P118" s="22"/>
      <c r="Q118" s="22"/>
      <c r="R118" s="22"/>
      <c r="S118" s="22"/>
      <c r="T118" s="22"/>
      <c r="U118" s="22"/>
      <c r="V118" s="22"/>
      <c r="W118" s="52">
        <f t="shared" si="3"/>
        <v>0</v>
      </c>
    </row>
    <row r="119" spans="1:23" x14ac:dyDescent="0.2">
      <c r="A119" s="33" t="s">
        <v>345</v>
      </c>
      <c r="B119" s="21"/>
      <c r="C119" s="22">
        <v>3146</v>
      </c>
      <c r="D119" s="22">
        <v>25209</v>
      </c>
      <c r="E119" s="22">
        <v>7339</v>
      </c>
      <c r="F119" s="22">
        <v>49163</v>
      </c>
      <c r="G119" s="22">
        <v>3146</v>
      </c>
      <c r="H119" s="22">
        <v>64817</v>
      </c>
      <c r="I119" s="22">
        <v>7339</v>
      </c>
      <c r="J119" s="22">
        <v>49163</v>
      </c>
      <c r="K119" s="22">
        <v>3146</v>
      </c>
      <c r="L119" s="22">
        <v>25209</v>
      </c>
      <c r="M119" s="22"/>
      <c r="N119" s="22"/>
      <c r="O119" s="22"/>
      <c r="P119" s="22"/>
      <c r="Q119" s="22"/>
      <c r="R119" s="22"/>
      <c r="S119" s="22"/>
      <c r="T119" s="22"/>
      <c r="U119" s="22"/>
      <c r="V119" s="22"/>
      <c r="W119" s="52">
        <f t="shared" si="3"/>
        <v>23767.7</v>
      </c>
    </row>
    <row r="120" spans="1:23" x14ac:dyDescent="0.2">
      <c r="A120" s="33" t="s">
        <v>367</v>
      </c>
      <c r="B120" s="21"/>
      <c r="C120" s="22">
        <v>7068.77</v>
      </c>
      <c r="D120" s="22">
        <v>61957.87</v>
      </c>
      <c r="E120" s="22">
        <v>33966.53</v>
      </c>
      <c r="F120" s="22">
        <v>100200.43</v>
      </c>
      <c r="G120" s="22">
        <v>7068.77</v>
      </c>
      <c r="H120" s="22">
        <v>157333.51</v>
      </c>
      <c r="I120" s="22">
        <v>7068.77</v>
      </c>
      <c r="J120" s="22">
        <v>99904.33</v>
      </c>
      <c r="K120" s="22">
        <v>33966.53</v>
      </c>
      <c r="L120" s="22">
        <v>61957.87</v>
      </c>
      <c r="M120" s="22">
        <v>7068.77</v>
      </c>
      <c r="N120" s="22">
        <v>195576.07</v>
      </c>
      <c r="O120" s="22">
        <v>7068.77</v>
      </c>
      <c r="P120" s="22">
        <v>61957.87</v>
      </c>
      <c r="Q120" s="22">
        <v>33966.53</v>
      </c>
      <c r="R120" s="22">
        <v>99904.33</v>
      </c>
      <c r="S120" s="22">
        <v>7068.77</v>
      </c>
      <c r="T120" s="22">
        <v>157333.51</v>
      </c>
      <c r="U120" s="22">
        <v>7068.77</v>
      </c>
      <c r="V120" s="22">
        <v>100200.43</v>
      </c>
      <c r="W120" s="52">
        <f t="shared" si="3"/>
        <v>62385.36</v>
      </c>
    </row>
    <row r="121" spans="1:23" x14ac:dyDescent="0.2">
      <c r="A121" s="33" t="s">
        <v>371</v>
      </c>
      <c r="B121" s="21"/>
      <c r="C121" s="22">
        <v>6985.51</v>
      </c>
      <c r="D121" s="22">
        <v>56171.9</v>
      </c>
      <c r="E121" s="22">
        <v>6985.51</v>
      </c>
      <c r="F121" s="22">
        <v>95160.37</v>
      </c>
      <c r="G121" s="22">
        <v>6985.51</v>
      </c>
      <c r="H121" s="22">
        <v>59706.95</v>
      </c>
      <c r="I121" s="22">
        <v>6985.51</v>
      </c>
      <c r="J121" s="22">
        <v>175281.24</v>
      </c>
      <c r="K121" s="22">
        <v>6985.51</v>
      </c>
      <c r="L121" s="22">
        <v>56171.9</v>
      </c>
      <c r="M121" s="22">
        <v>6985.51</v>
      </c>
      <c r="N121" s="22">
        <v>98695.42</v>
      </c>
      <c r="O121" s="22">
        <v>6985.51</v>
      </c>
      <c r="P121" s="22">
        <v>56171.9</v>
      </c>
      <c r="Q121" s="22">
        <v>6985.51</v>
      </c>
      <c r="R121" s="22">
        <v>175281.24</v>
      </c>
      <c r="S121" s="22">
        <v>6985.51</v>
      </c>
      <c r="T121" s="22">
        <v>59706.95</v>
      </c>
      <c r="U121" s="22">
        <v>6985.51</v>
      </c>
      <c r="V121" s="22">
        <v>95160.37</v>
      </c>
      <c r="W121" s="52">
        <f t="shared" si="3"/>
        <v>49868.167000000001</v>
      </c>
    </row>
    <row r="122" spans="1:23" x14ac:dyDescent="0.2">
      <c r="A122" s="33" t="s">
        <v>392</v>
      </c>
      <c r="B122" s="21"/>
      <c r="C122" s="22">
        <v>6295.13</v>
      </c>
      <c r="D122" s="22">
        <v>64677.74</v>
      </c>
      <c r="E122" s="22">
        <v>6295.13</v>
      </c>
      <c r="F122" s="22">
        <v>78536.600000000006</v>
      </c>
      <c r="G122" s="22">
        <v>6295.13</v>
      </c>
      <c r="H122" s="22">
        <v>39481.050000000003</v>
      </c>
      <c r="I122" s="22">
        <v>6295.13</v>
      </c>
      <c r="J122" s="22">
        <v>120534.16</v>
      </c>
      <c r="K122" s="22">
        <v>6295.13</v>
      </c>
      <c r="L122" s="22">
        <v>34677.75</v>
      </c>
      <c r="M122" s="22">
        <v>6295.13</v>
      </c>
      <c r="N122" s="22">
        <v>83339.91</v>
      </c>
      <c r="O122" s="22">
        <v>6295.13</v>
      </c>
      <c r="P122" s="22">
        <v>34677.74</v>
      </c>
      <c r="Q122" s="22">
        <v>6295.13</v>
      </c>
      <c r="R122" s="22">
        <v>120534.16</v>
      </c>
      <c r="S122" s="22">
        <v>6295.13</v>
      </c>
      <c r="T122" s="22">
        <v>39481.050000000003</v>
      </c>
      <c r="U122" s="22">
        <v>6295.13</v>
      </c>
      <c r="V122" s="22">
        <v>78536.600000000006</v>
      </c>
      <c r="W122" s="52">
        <f t="shared" si="3"/>
        <v>37871.403000000006</v>
      </c>
    </row>
    <row r="123" spans="1:23" x14ac:dyDescent="0.2">
      <c r="A123" s="33" t="s">
        <v>393</v>
      </c>
      <c r="B123" s="21"/>
      <c r="C123" s="22">
        <v>9157.3700000000008</v>
      </c>
      <c r="D123" s="22">
        <v>51464.78</v>
      </c>
      <c r="E123" s="22">
        <v>26180.87</v>
      </c>
      <c r="F123" s="22">
        <v>91858.9</v>
      </c>
      <c r="G123" s="22">
        <v>9157.3700000000008</v>
      </c>
      <c r="H123" s="22">
        <v>121359.27</v>
      </c>
      <c r="I123" s="22">
        <v>9157.3700000000008</v>
      </c>
      <c r="J123" s="22">
        <v>91858.9</v>
      </c>
      <c r="K123" s="22">
        <v>26180.87</v>
      </c>
      <c r="L123" s="22">
        <v>51464.78</v>
      </c>
      <c r="M123" s="22">
        <v>9157.3700000000008</v>
      </c>
      <c r="N123" s="22">
        <v>161753.37</v>
      </c>
      <c r="O123" s="22">
        <v>9157.3700000000008</v>
      </c>
      <c r="P123" s="22">
        <v>51464.78</v>
      </c>
      <c r="Q123" s="22">
        <v>26180.87</v>
      </c>
      <c r="R123" s="22">
        <v>91858.9</v>
      </c>
      <c r="S123" s="22">
        <v>9157.3700000000008</v>
      </c>
      <c r="T123" s="22">
        <v>121359.25</v>
      </c>
      <c r="U123" s="22">
        <v>9157.3700000000008</v>
      </c>
      <c r="V123" s="22">
        <v>91858.9</v>
      </c>
      <c r="W123" s="52">
        <f t="shared" si="3"/>
        <v>53447.301500000001</v>
      </c>
    </row>
    <row r="124" spans="1:23" x14ac:dyDescent="0.2">
      <c r="A124" s="33" t="s">
        <v>54</v>
      </c>
      <c r="B124" s="21" t="s">
        <v>20</v>
      </c>
      <c r="C124" s="22">
        <v>7153</v>
      </c>
      <c r="D124" s="22">
        <v>48332</v>
      </c>
      <c r="E124" s="22">
        <v>7153</v>
      </c>
      <c r="F124" s="22">
        <v>93274</v>
      </c>
      <c r="G124" s="22">
        <v>7153</v>
      </c>
      <c r="H124" s="22">
        <v>127709</v>
      </c>
      <c r="I124" s="22">
        <v>7153</v>
      </c>
      <c r="J124" s="22">
        <v>93274</v>
      </c>
      <c r="K124" s="22">
        <v>7153</v>
      </c>
      <c r="L124" s="22">
        <v>48332</v>
      </c>
      <c r="M124" s="22">
        <v>7153</v>
      </c>
      <c r="N124" s="22">
        <v>127709</v>
      </c>
      <c r="O124" s="22">
        <v>7153</v>
      </c>
      <c r="P124" s="22">
        <v>48332</v>
      </c>
      <c r="Q124" s="22">
        <v>7153</v>
      </c>
      <c r="R124" s="22">
        <v>93274</v>
      </c>
      <c r="S124" s="22">
        <v>7153</v>
      </c>
      <c r="T124" s="22">
        <v>48332</v>
      </c>
      <c r="U124" s="22">
        <v>7153</v>
      </c>
      <c r="V124" s="22">
        <v>127709</v>
      </c>
      <c r="W124" s="52">
        <f>AVERAGE(C124:V124)</f>
        <v>46390.35</v>
      </c>
    </row>
    <row r="125" spans="1:23" x14ac:dyDescent="0.2">
      <c r="A125" s="33" t="s">
        <v>342</v>
      </c>
      <c r="B125" s="21" t="s">
        <v>20</v>
      </c>
      <c r="C125" s="22">
        <v>0</v>
      </c>
      <c r="D125" s="22">
        <v>0</v>
      </c>
      <c r="E125" s="22">
        <v>0</v>
      </c>
      <c r="F125" s="22">
        <v>0</v>
      </c>
      <c r="G125" s="22">
        <v>0</v>
      </c>
      <c r="H125" s="22">
        <v>0</v>
      </c>
      <c r="I125" s="22">
        <v>0</v>
      </c>
      <c r="J125" s="22">
        <v>0</v>
      </c>
      <c r="K125" s="22">
        <v>0</v>
      </c>
      <c r="L125" s="22">
        <v>0</v>
      </c>
      <c r="M125" s="22"/>
      <c r="N125" s="22"/>
      <c r="O125" s="22"/>
      <c r="P125" s="22"/>
      <c r="Q125" s="22"/>
      <c r="R125" s="22"/>
      <c r="S125" s="22"/>
      <c r="T125" s="22"/>
      <c r="U125" s="22"/>
      <c r="V125" s="22"/>
      <c r="W125" s="52">
        <f>AVERAGE(C125:V125)</f>
        <v>0</v>
      </c>
    </row>
    <row r="126" spans="1:23" x14ac:dyDescent="0.2">
      <c r="A126" s="33"/>
      <c r="B126" s="21"/>
      <c r="C126" s="22"/>
      <c r="D126" s="22"/>
      <c r="E126" s="22"/>
      <c r="F126" s="22"/>
      <c r="G126" s="22"/>
      <c r="H126" s="22"/>
      <c r="I126" s="22"/>
      <c r="J126" s="22"/>
      <c r="K126" s="22"/>
      <c r="L126" s="22"/>
      <c r="M126" s="22"/>
      <c r="N126" s="22"/>
      <c r="O126" s="22"/>
      <c r="P126" s="22"/>
      <c r="Q126" s="22"/>
      <c r="R126" s="22"/>
      <c r="S126" s="22"/>
      <c r="T126" s="22"/>
      <c r="U126" s="22"/>
      <c r="V126" s="22"/>
      <c r="W126" s="52" t="e">
        <f t="shared" si="3"/>
        <v>#DIV/0!</v>
      </c>
    </row>
    <row r="127" spans="1:23" x14ac:dyDescent="0.2">
      <c r="A127" s="33"/>
      <c r="B127" s="21"/>
      <c r="C127" s="22"/>
      <c r="D127" s="22"/>
      <c r="E127" s="22"/>
      <c r="F127" s="22"/>
      <c r="G127" s="22"/>
      <c r="H127" s="22"/>
      <c r="I127" s="22"/>
      <c r="J127" s="22"/>
      <c r="K127" s="22"/>
      <c r="L127" s="22"/>
      <c r="M127" s="22"/>
      <c r="N127" s="22"/>
      <c r="O127" s="22"/>
      <c r="P127" s="22"/>
      <c r="Q127" s="22"/>
      <c r="R127" s="22"/>
      <c r="S127" s="22"/>
      <c r="T127" s="22"/>
      <c r="U127" s="22"/>
      <c r="V127" s="22"/>
      <c r="W127" s="52" t="e">
        <f t="shared" si="3"/>
        <v>#DIV/0!</v>
      </c>
    </row>
    <row r="128" spans="1:23" x14ac:dyDescent="0.2">
      <c r="A128" s="33"/>
      <c r="B128" s="21"/>
      <c r="C128" s="22"/>
      <c r="D128" s="22"/>
      <c r="E128" s="22"/>
      <c r="F128" s="22"/>
      <c r="G128" s="22"/>
      <c r="H128" s="22"/>
      <c r="I128" s="22"/>
      <c r="J128" s="22"/>
      <c r="K128" s="22"/>
      <c r="L128" s="22"/>
      <c r="M128" s="22"/>
      <c r="N128" s="22"/>
      <c r="O128" s="22"/>
      <c r="P128" s="22"/>
      <c r="Q128" s="22"/>
      <c r="R128" s="22"/>
      <c r="S128" s="22"/>
      <c r="T128" s="22"/>
      <c r="U128" s="22"/>
      <c r="V128" s="22"/>
      <c r="W128" s="52" t="e">
        <f t="shared" si="3"/>
        <v>#DIV/0!</v>
      </c>
    </row>
    <row r="129" spans="1:23" x14ac:dyDescent="0.2">
      <c r="A129" s="33"/>
      <c r="B129" s="21"/>
      <c r="C129" s="22"/>
      <c r="D129" s="22"/>
      <c r="E129" s="22"/>
      <c r="F129" s="22"/>
      <c r="G129" s="22"/>
      <c r="H129" s="22"/>
      <c r="I129" s="22"/>
      <c r="J129" s="22"/>
      <c r="K129" s="22"/>
      <c r="L129" s="22"/>
      <c r="M129" s="22"/>
      <c r="N129" s="22"/>
      <c r="O129" s="22"/>
      <c r="P129" s="22"/>
      <c r="Q129" s="22"/>
      <c r="R129" s="22"/>
      <c r="S129" s="22"/>
      <c r="T129" s="22"/>
      <c r="U129" s="22"/>
      <c r="V129" s="22"/>
      <c r="W129" s="52" t="e">
        <f t="shared" si="3"/>
        <v>#DIV/0!</v>
      </c>
    </row>
    <row r="130" spans="1:23" x14ac:dyDescent="0.2">
      <c r="A130" s="33"/>
      <c r="B130" s="21"/>
      <c r="C130" s="22"/>
      <c r="D130" s="22"/>
      <c r="E130" s="22"/>
      <c r="F130" s="22"/>
      <c r="G130" s="22"/>
      <c r="H130" s="22"/>
      <c r="I130" s="22"/>
      <c r="J130" s="22"/>
      <c r="K130" s="22"/>
      <c r="L130" s="22"/>
      <c r="M130" s="22"/>
      <c r="N130" s="22"/>
      <c r="O130" s="22"/>
      <c r="P130" s="22"/>
      <c r="Q130" s="22"/>
      <c r="R130" s="22"/>
      <c r="S130" s="22"/>
      <c r="T130" s="22"/>
      <c r="U130" s="22"/>
      <c r="V130" s="22"/>
      <c r="W130" s="52" t="e">
        <f t="shared" si="3"/>
        <v>#DIV/0!</v>
      </c>
    </row>
    <row r="131" spans="1:23" x14ac:dyDescent="0.2">
      <c r="A131" s="33"/>
      <c r="B131" s="21"/>
      <c r="C131" s="22"/>
      <c r="D131" s="22"/>
      <c r="E131" s="22"/>
      <c r="F131" s="22"/>
      <c r="G131" s="22"/>
      <c r="H131" s="22"/>
      <c r="I131" s="22"/>
      <c r="J131" s="22"/>
      <c r="K131" s="22"/>
      <c r="L131" s="22"/>
      <c r="M131" s="22"/>
      <c r="N131" s="22"/>
      <c r="O131" s="22"/>
      <c r="P131" s="22"/>
      <c r="Q131" s="22"/>
      <c r="R131" s="22"/>
      <c r="S131" s="22"/>
      <c r="T131" s="22"/>
      <c r="U131" s="22"/>
      <c r="V131" s="22"/>
      <c r="W131" s="52"/>
    </row>
  </sheetData>
  <autoFilter ref="A4:A53"/>
  <pageMargins left="0.7" right="0.7" top="0.75" bottom="0.75" header="0.3" footer="0.3"/>
  <pageSetup orientation="portrait" r:id="rId1"/>
  <headerFooter>
    <oddFooter>&amp;C&amp;1#&amp;"Arial"&amp;9 Public</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filterMode="1"/>
  <dimension ref="A1:W108"/>
  <sheetViews>
    <sheetView workbookViewId="0">
      <pane ySplit="5" topLeftCell="A77" activePane="bottomLeft" state="frozen"/>
      <selection pane="bottomLeft" activeCell="A104" sqref="A104:XFD104"/>
    </sheetView>
  </sheetViews>
  <sheetFormatPr defaultRowHeight="12.75" x14ac:dyDescent="0.2"/>
  <cols>
    <col min="1" max="1" width="43.5703125" customWidth="1"/>
    <col min="10" max="10" width="10.28515625" bestFit="1" customWidth="1"/>
    <col min="23" max="23" width="24.710937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1" t="s">
        <v>350</v>
      </c>
    </row>
    <row r="6" spans="1:23" x14ac:dyDescent="0.2">
      <c r="A6" s="24" t="s">
        <v>43</v>
      </c>
      <c r="B6" s="21"/>
      <c r="C6" s="22">
        <v>2804.0639999999999</v>
      </c>
      <c r="D6" s="22">
        <v>5131.8720000000003</v>
      </c>
      <c r="E6" s="22">
        <v>2804.0639999999999</v>
      </c>
      <c r="F6" s="22">
        <v>27891.360000000004</v>
      </c>
      <c r="G6" s="22">
        <v>2804.0639999999999</v>
      </c>
      <c r="H6" s="22">
        <v>12885.792000000001</v>
      </c>
      <c r="I6" s="22">
        <v>2804.0639999999999</v>
      </c>
      <c r="J6" s="22">
        <v>31251.360000000001</v>
      </c>
      <c r="K6" s="22">
        <v>2804.0639999999999</v>
      </c>
      <c r="L6" s="22">
        <v>5131.8720000000003</v>
      </c>
      <c r="M6" s="22"/>
      <c r="N6" s="22"/>
      <c r="O6" s="22"/>
      <c r="P6" s="22"/>
      <c r="Q6" s="22"/>
      <c r="R6" s="22"/>
      <c r="S6" s="22"/>
      <c r="T6" s="22"/>
      <c r="U6" s="22"/>
      <c r="V6" s="22"/>
      <c r="W6" s="52">
        <f t="shared" ref="W6:W67" si="1">AVERAGE(C6:V6)</f>
        <v>9631.2576000000008</v>
      </c>
    </row>
    <row r="7" spans="1:23" x14ac:dyDescent="0.2">
      <c r="A7" s="33" t="s">
        <v>56</v>
      </c>
      <c r="B7" s="21"/>
      <c r="C7" s="22">
        <v>4335</v>
      </c>
      <c r="D7" s="22">
        <v>24009</v>
      </c>
      <c r="E7" s="22">
        <v>4335</v>
      </c>
      <c r="F7" s="22">
        <v>36785</v>
      </c>
      <c r="G7" s="22">
        <v>4335</v>
      </c>
      <c r="H7" s="22">
        <v>24009</v>
      </c>
      <c r="I7" s="22">
        <v>4335</v>
      </c>
      <c r="J7" s="22">
        <v>36785</v>
      </c>
      <c r="K7" s="22">
        <v>4335</v>
      </c>
      <c r="L7" s="22">
        <v>24009</v>
      </c>
      <c r="M7" s="22">
        <v>4335</v>
      </c>
      <c r="N7" s="22">
        <v>36785</v>
      </c>
      <c r="O7" s="22">
        <v>4335</v>
      </c>
      <c r="P7" s="22">
        <v>24009</v>
      </c>
      <c r="Q7" s="22">
        <v>4335</v>
      </c>
      <c r="R7" s="22">
        <v>36785</v>
      </c>
      <c r="S7" s="22">
        <v>4335</v>
      </c>
      <c r="T7" s="22">
        <v>24009</v>
      </c>
      <c r="U7" s="22">
        <v>4335</v>
      </c>
      <c r="V7" s="22">
        <v>36785</v>
      </c>
      <c r="W7" s="52">
        <f t="shared" si="1"/>
        <v>17366</v>
      </c>
    </row>
    <row r="8" spans="1:23" x14ac:dyDescent="0.2">
      <c r="A8" s="24" t="s">
        <v>69</v>
      </c>
      <c r="B8" s="21"/>
      <c r="C8" s="22">
        <v>3273.6959999999999</v>
      </c>
      <c r="D8" s="22">
        <v>6183.456000000001</v>
      </c>
      <c r="E8" s="22">
        <v>3273.6959999999999</v>
      </c>
      <c r="F8" s="22">
        <v>34632.815999999999</v>
      </c>
      <c r="G8" s="22">
        <v>3273.6959999999999</v>
      </c>
      <c r="H8" s="22">
        <v>15813.216</v>
      </c>
      <c r="I8" s="22">
        <v>3273.6959999999999</v>
      </c>
      <c r="J8" s="22">
        <v>38832.815999999999</v>
      </c>
      <c r="K8" s="22">
        <v>3273.6959999999999</v>
      </c>
      <c r="L8" s="22">
        <v>6183.456000000001</v>
      </c>
      <c r="M8" s="22"/>
      <c r="N8" s="22"/>
      <c r="O8" s="22"/>
      <c r="P8" s="22"/>
      <c r="Q8" s="22"/>
      <c r="R8" s="22"/>
      <c r="S8" s="22"/>
      <c r="T8" s="22"/>
      <c r="U8" s="22"/>
      <c r="V8" s="22"/>
      <c r="W8" s="52">
        <f t="shared" si="1"/>
        <v>11801.423999999999</v>
      </c>
    </row>
    <row r="9" spans="1:23" hidden="1" x14ac:dyDescent="0.2">
      <c r="A9" s="24" t="s">
        <v>79</v>
      </c>
      <c r="B9" s="21"/>
      <c r="C9" s="22">
        <v>12582.4</v>
      </c>
      <c r="D9" s="22">
        <v>23517.439999999999</v>
      </c>
      <c r="E9" s="22">
        <v>12582.4</v>
      </c>
      <c r="F9" s="22">
        <v>89952</v>
      </c>
      <c r="G9" s="22">
        <v>12582.4</v>
      </c>
      <c r="H9" s="22">
        <v>23928.32</v>
      </c>
      <c r="I9" s="22">
        <v>12582.4</v>
      </c>
      <c r="J9" s="22">
        <v>89952</v>
      </c>
      <c r="K9" s="22">
        <v>12582.4</v>
      </c>
      <c r="L9" s="22">
        <v>0</v>
      </c>
      <c r="M9" s="22"/>
      <c r="N9" s="22"/>
      <c r="O9" s="22"/>
      <c r="P9" s="22"/>
      <c r="Q9" s="22"/>
      <c r="R9" s="22"/>
      <c r="S9" s="22"/>
      <c r="T9" s="22"/>
      <c r="U9" s="22"/>
      <c r="V9" s="22"/>
      <c r="W9" s="52">
        <f t="shared" si="1"/>
        <v>29026.175999999999</v>
      </c>
    </row>
    <row r="10" spans="1:23" hidden="1" x14ac:dyDescent="0.2">
      <c r="A10" s="24" t="s">
        <v>101</v>
      </c>
      <c r="B10" s="21"/>
      <c r="C10" s="22">
        <v>4335</v>
      </c>
      <c r="D10" s="22">
        <v>24009</v>
      </c>
      <c r="E10" s="22">
        <v>4335</v>
      </c>
      <c r="F10" s="22">
        <v>36785</v>
      </c>
      <c r="G10" s="22">
        <v>4335</v>
      </c>
      <c r="H10" s="22">
        <v>24009</v>
      </c>
      <c r="I10" s="22">
        <v>4335</v>
      </c>
      <c r="J10" s="22">
        <v>36785</v>
      </c>
      <c r="K10" s="22">
        <v>4335</v>
      </c>
      <c r="L10" s="22">
        <v>24009</v>
      </c>
      <c r="M10" s="22"/>
      <c r="N10" s="22"/>
      <c r="O10" s="22"/>
      <c r="P10" s="22"/>
      <c r="Q10" s="22"/>
      <c r="R10" s="22"/>
      <c r="S10" s="22"/>
      <c r="T10" s="22"/>
      <c r="U10" s="22"/>
      <c r="V10" s="22"/>
      <c r="W10" s="52">
        <f t="shared" si="1"/>
        <v>16727.2</v>
      </c>
    </row>
    <row r="11" spans="1:23" x14ac:dyDescent="0.2">
      <c r="A11" s="24" t="s">
        <v>109</v>
      </c>
      <c r="B11" s="21"/>
      <c r="C11" s="22">
        <v>3448</v>
      </c>
      <c r="D11" s="22">
        <v>5818</v>
      </c>
      <c r="E11" s="22">
        <v>3448</v>
      </c>
      <c r="F11" s="22">
        <v>27426</v>
      </c>
      <c r="G11" s="22">
        <v>3448</v>
      </c>
      <c r="H11" s="22">
        <v>14645</v>
      </c>
      <c r="I11" s="22">
        <v>3448</v>
      </c>
      <c r="J11" s="22">
        <v>34219</v>
      </c>
      <c r="K11" s="22">
        <v>3448</v>
      </c>
      <c r="L11" s="22">
        <v>5818</v>
      </c>
      <c r="M11" s="22"/>
      <c r="N11" s="22"/>
      <c r="O11" s="22"/>
      <c r="P11" s="22"/>
      <c r="Q11" s="22"/>
      <c r="R11" s="22"/>
      <c r="S11" s="22"/>
      <c r="T11" s="22"/>
      <c r="U11" s="22"/>
      <c r="V11" s="22"/>
      <c r="W11" s="52">
        <f t="shared" si="1"/>
        <v>10516.6</v>
      </c>
    </row>
    <row r="12" spans="1:23" hidden="1" x14ac:dyDescent="0.2">
      <c r="A12" s="20" t="s">
        <v>119</v>
      </c>
      <c r="B12" s="21"/>
      <c r="C12" s="22">
        <v>8600</v>
      </c>
      <c r="D12" s="22">
        <v>23456</v>
      </c>
      <c r="E12" s="22">
        <v>8600</v>
      </c>
      <c r="F12" s="22">
        <v>48786</v>
      </c>
      <c r="G12" s="22">
        <v>8600</v>
      </c>
      <c r="H12" s="22">
        <v>29188</v>
      </c>
      <c r="I12" s="22">
        <v>8600</v>
      </c>
      <c r="J12" s="22">
        <v>48786</v>
      </c>
      <c r="K12" s="22">
        <v>8600</v>
      </c>
      <c r="L12" s="22">
        <v>23456</v>
      </c>
      <c r="M12" s="22"/>
      <c r="N12" s="22"/>
      <c r="O12" s="22"/>
      <c r="P12" s="22"/>
      <c r="Q12" s="22"/>
      <c r="R12" s="22"/>
      <c r="S12" s="22"/>
      <c r="T12" s="22"/>
      <c r="U12" s="22"/>
      <c r="V12" s="22"/>
      <c r="W12" s="52">
        <f t="shared" si="1"/>
        <v>21667.200000000001</v>
      </c>
    </row>
    <row r="13" spans="1:23" hidden="1" x14ac:dyDescent="0.2">
      <c r="A13" s="20" t="s">
        <v>130</v>
      </c>
      <c r="B13" s="21"/>
      <c r="C13" s="22">
        <v>9830</v>
      </c>
      <c r="D13" s="22">
        <v>18373</v>
      </c>
      <c r="E13" s="22">
        <v>9830</v>
      </c>
      <c r="F13" s="22">
        <v>70275</v>
      </c>
      <c r="G13" s="22">
        <v>9830</v>
      </c>
      <c r="H13" s="22">
        <v>18694</v>
      </c>
      <c r="I13" s="22">
        <v>9830</v>
      </c>
      <c r="J13" s="22">
        <v>70275</v>
      </c>
      <c r="K13" s="22">
        <v>9830</v>
      </c>
      <c r="L13" s="22">
        <v>18694</v>
      </c>
      <c r="M13" s="22"/>
      <c r="N13" s="22"/>
      <c r="O13" s="22"/>
      <c r="P13" s="22"/>
      <c r="Q13" s="22"/>
      <c r="R13" s="22"/>
      <c r="S13" s="22"/>
      <c r="T13" s="22"/>
      <c r="U13" s="22"/>
      <c r="V13" s="22"/>
      <c r="W13" s="52">
        <f t="shared" si="1"/>
        <v>24546.1</v>
      </c>
    </row>
    <row r="14" spans="1:23" x14ac:dyDescent="0.2">
      <c r="A14" s="24" t="s">
        <v>135</v>
      </c>
      <c r="B14" s="21"/>
      <c r="C14" s="22">
        <v>3448</v>
      </c>
      <c r="D14" s="22">
        <v>5818</v>
      </c>
      <c r="E14" s="22">
        <v>3448</v>
      </c>
      <c r="F14" s="22">
        <v>27426</v>
      </c>
      <c r="G14" s="22">
        <v>3448</v>
      </c>
      <c r="H14" s="22">
        <v>14645</v>
      </c>
      <c r="I14" s="22">
        <v>3448</v>
      </c>
      <c r="J14" s="22">
        <v>34219</v>
      </c>
      <c r="K14" s="22">
        <v>3448</v>
      </c>
      <c r="L14" s="22">
        <v>5818</v>
      </c>
      <c r="M14" s="22"/>
      <c r="N14" s="22"/>
      <c r="O14" s="22"/>
      <c r="P14" s="22"/>
      <c r="Q14" s="22"/>
      <c r="R14" s="22"/>
      <c r="S14" s="22"/>
      <c r="T14" s="22"/>
      <c r="U14" s="22"/>
      <c r="V14" s="22"/>
      <c r="W14" s="52">
        <f t="shared" si="1"/>
        <v>10516.6</v>
      </c>
    </row>
    <row r="15" spans="1:23" x14ac:dyDescent="0.2">
      <c r="A15" s="24" t="s">
        <v>142</v>
      </c>
      <c r="B15" s="21"/>
      <c r="C15" s="22">
        <v>3448</v>
      </c>
      <c r="D15" s="22">
        <v>5818</v>
      </c>
      <c r="E15" s="22">
        <v>3448</v>
      </c>
      <c r="F15" s="22">
        <v>27426</v>
      </c>
      <c r="G15" s="22">
        <v>3448</v>
      </c>
      <c r="H15" s="22">
        <v>14645</v>
      </c>
      <c r="I15" s="22">
        <v>3448</v>
      </c>
      <c r="J15" s="22">
        <v>34219</v>
      </c>
      <c r="K15" s="22">
        <v>3448</v>
      </c>
      <c r="L15" s="22">
        <v>5818</v>
      </c>
      <c r="M15" s="22"/>
      <c r="N15" s="22"/>
      <c r="O15" s="22"/>
      <c r="P15" s="22"/>
      <c r="Q15" s="22"/>
      <c r="R15" s="22"/>
      <c r="S15" s="22"/>
      <c r="T15" s="22"/>
      <c r="U15" s="22"/>
      <c r="V15" s="22"/>
      <c r="W15" s="52">
        <f t="shared" si="1"/>
        <v>10516.6</v>
      </c>
    </row>
    <row r="16" spans="1:23" hidden="1" x14ac:dyDescent="0.2">
      <c r="A16" s="24" t="s">
        <v>149</v>
      </c>
      <c r="B16" s="21"/>
      <c r="C16" s="22">
        <v>4579</v>
      </c>
      <c r="D16" s="22">
        <v>18706</v>
      </c>
      <c r="E16" s="22">
        <v>4579</v>
      </c>
      <c r="F16" s="22">
        <v>26569</v>
      </c>
      <c r="G16" s="22">
        <v>4579</v>
      </c>
      <c r="H16" s="22">
        <v>18706</v>
      </c>
      <c r="I16" s="22">
        <v>4579</v>
      </c>
      <c r="J16" s="22">
        <v>26569</v>
      </c>
      <c r="K16" s="22">
        <v>4579</v>
      </c>
      <c r="L16" s="22">
        <v>18706</v>
      </c>
      <c r="M16" s="22"/>
      <c r="N16" s="22"/>
      <c r="O16" s="22"/>
      <c r="P16" s="22"/>
      <c r="Q16" s="22"/>
      <c r="R16" s="22"/>
      <c r="S16" s="22"/>
      <c r="T16" s="22"/>
      <c r="U16" s="22"/>
      <c r="V16" s="22"/>
      <c r="W16" s="52">
        <f t="shared" si="1"/>
        <v>13215.1</v>
      </c>
    </row>
    <row r="17" spans="1:23" hidden="1" x14ac:dyDescent="0.2">
      <c r="A17" s="24" t="s">
        <v>101</v>
      </c>
      <c r="B17" s="21"/>
      <c r="C17" s="44">
        <v>4335</v>
      </c>
      <c r="D17" s="44">
        <v>24009</v>
      </c>
      <c r="E17" s="44">
        <v>4335</v>
      </c>
      <c r="F17" s="44">
        <v>36785</v>
      </c>
      <c r="G17" s="44">
        <v>4335</v>
      </c>
      <c r="H17" s="44">
        <v>24009</v>
      </c>
      <c r="I17" s="44">
        <v>4335</v>
      </c>
      <c r="J17" s="44">
        <v>36785</v>
      </c>
      <c r="K17" s="44">
        <v>4335</v>
      </c>
      <c r="L17" s="44">
        <v>24009</v>
      </c>
      <c r="M17" s="22"/>
      <c r="N17" s="22"/>
      <c r="O17" s="22"/>
      <c r="P17" s="22"/>
      <c r="Q17" s="22"/>
      <c r="R17" s="22"/>
      <c r="S17" s="22"/>
      <c r="T17" s="22"/>
      <c r="U17" s="22"/>
      <c r="V17" s="22"/>
      <c r="W17" s="52">
        <f t="shared" si="1"/>
        <v>16727.2</v>
      </c>
    </row>
    <row r="18" spans="1:23" hidden="1" x14ac:dyDescent="0.2">
      <c r="A18" s="24" t="s">
        <v>101</v>
      </c>
      <c r="B18" s="21"/>
      <c r="C18" s="22">
        <v>4335</v>
      </c>
      <c r="D18" s="22">
        <v>24009</v>
      </c>
      <c r="E18" s="22">
        <v>4335</v>
      </c>
      <c r="F18" s="22">
        <v>36785</v>
      </c>
      <c r="G18" s="22">
        <v>4335</v>
      </c>
      <c r="H18" s="22">
        <v>24009</v>
      </c>
      <c r="I18" s="22">
        <v>4335</v>
      </c>
      <c r="J18" s="22">
        <v>36785</v>
      </c>
      <c r="K18" s="22">
        <v>4335</v>
      </c>
      <c r="L18" s="22">
        <v>24009</v>
      </c>
      <c r="M18" s="22"/>
      <c r="N18" s="22"/>
      <c r="O18" s="22"/>
      <c r="P18" s="22"/>
      <c r="Q18" s="22"/>
      <c r="R18" s="22"/>
      <c r="S18" s="22"/>
      <c r="T18" s="22"/>
      <c r="U18" s="22"/>
      <c r="V18" s="22"/>
      <c r="W18" s="52">
        <f t="shared" si="1"/>
        <v>16727.2</v>
      </c>
    </row>
    <row r="19" spans="1:23" hidden="1" x14ac:dyDescent="0.2">
      <c r="A19" s="24" t="s">
        <v>101</v>
      </c>
      <c r="B19" s="21"/>
      <c r="C19" s="22">
        <v>4335</v>
      </c>
      <c r="D19" s="22">
        <v>24009</v>
      </c>
      <c r="E19" s="22">
        <v>4335</v>
      </c>
      <c r="F19" s="22">
        <v>36785</v>
      </c>
      <c r="G19" s="22">
        <v>4335</v>
      </c>
      <c r="H19" s="22">
        <v>24009</v>
      </c>
      <c r="I19" s="22">
        <v>4335</v>
      </c>
      <c r="J19" s="22">
        <v>36785</v>
      </c>
      <c r="K19" s="22">
        <v>4335</v>
      </c>
      <c r="L19" s="22">
        <v>24009</v>
      </c>
      <c r="M19" s="22"/>
      <c r="N19" s="22"/>
      <c r="O19" s="22"/>
      <c r="P19" s="22"/>
      <c r="Q19" s="22"/>
      <c r="R19" s="22"/>
      <c r="S19" s="22"/>
      <c r="T19" s="22"/>
      <c r="U19" s="22"/>
      <c r="V19" s="22"/>
      <c r="W19" s="52">
        <f t="shared" si="1"/>
        <v>16727.2</v>
      </c>
    </row>
    <row r="20" spans="1:23" hidden="1" x14ac:dyDescent="0.2">
      <c r="A20" s="24" t="s">
        <v>101</v>
      </c>
      <c r="B20" s="21"/>
      <c r="C20" s="22">
        <v>4335</v>
      </c>
      <c r="D20" s="22">
        <v>24009</v>
      </c>
      <c r="E20" s="22">
        <v>4335</v>
      </c>
      <c r="F20" s="22">
        <v>36785</v>
      </c>
      <c r="G20" s="22">
        <v>4335</v>
      </c>
      <c r="H20" s="22">
        <v>24009</v>
      </c>
      <c r="I20" s="22">
        <v>4335</v>
      </c>
      <c r="J20" s="22">
        <v>36785</v>
      </c>
      <c r="K20" s="22">
        <v>4335</v>
      </c>
      <c r="L20" s="22">
        <v>24009</v>
      </c>
      <c r="M20" s="22"/>
      <c r="N20" s="22"/>
      <c r="O20" s="22"/>
      <c r="P20" s="22"/>
      <c r="Q20" s="22"/>
      <c r="R20" s="22"/>
      <c r="S20" s="22"/>
      <c r="T20" s="22"/>
      <c r="U20" s="22"/>
      <c r="V20" s="22"/>
      <c r="W20" s="52">
        <f t="shared" si="1"/>
        <v>16727.2</v>
      </c>
    </row>
    <row r="21" spans="1:23" hidden="1" x14ac:dyDescent="0.2">
      <c r="A21" s="24" t="s">
        <v>149</v>
      </c>
      <c r="B21" s="21"/>
      <c r="C21" s="44">
        <v>4579</v>
      </c>
      <c r="D21" s="44">
        <v>18706</v>
      </c>
      <c r="E21" s="44">
        <v>4579</v>
      </c>
      <c r="F21" s="44">
        <v>26569</v>
      </c>
      <c r="G21" s="44">
        <v>4579</v>
      </c>
      <c r="H21" s="44">
        <v>18706</v>
      </c>
      <c r="I21" s="44">
        <v>4579</v>
      </c>
      <c r="J21" s="44">
        <v>26569</v>
      </c>
      <c r="K21" s="44">
        <v>4579</v>
      </c>
      <c r="L21" s="44">
        <v>18706</v>
      </c>
      <c r="M21" s="22"/>
      <c r="N21" s="22"/>
      <c r="O21" s="22"/>
      <c r="P21" s="22"/>
      <c r="Q21" s="22"/>
      <c r="R21" s="22"/>
      <c r="S21" s="22"/>
      <c r="T21" s="22"/>
      <c r="U21" s="22"/>
      <c r="V21" s="22"/>
      <c r="W21" s="52">
        <f t="shared" si="1"/>
        <v>13215.1</v>
      </c>
    </row>
    <row r="22" spans="1:23" hidden="1" x14ac:dyDescent="0.2">
      <c r="A22" s="24" t="s">
        <v>169</v>
      </c>
      <c r="B22" s="21"/>
      <c r="C22" s="22">
        <v>15236.5</v>
      </c>
      <c r="D22" s="22">
        <v>28478.15</v>
      </c>
      <c r="E22" s="22">
        <v>15236.5</v>
      </c>
      <c r="F22" s="22">
        <v>108926.25</v>
      </c>
      <c r="G22" s="22">
        <v>15236.5</v>
      </c>
      <c r="H22" s="22">
        <v>28975.7</v>
      </c>
      <c r="I22" s="22">
        <v>15236.5</v>
      </c>
      <c r="J22" s="22">
        <v>108926.25</v>
      </c>
      <c r="K22" s="22">
        <v>15236.5</v>
      </c>
      <c r="L22" s="22">
        <v>28975.7</v>
      </c>
      <c r="M22" s="22"/>
      <c r="N22" s="22"/>
      <c r="O22" s="22"/>
      <c r="P22" s="22"/>
      <c r="Q22" s="22"/>
      <c r="R22" s="22"/>
      <c r="S22" s="22"/>
      <c r="T22" s="22"/>
      <c r="U22" s="22"/>
      <c r="V22" s="22"/>
      <c r="W22" s="52">
        <f t="shared" si="1"/>
        <v>38046.455000000002</v>
      </c>
    </row>
    <row r="23" spans="1:23" x14ac:dyDescent="0.2">
      <c r="A23" s="20" t="s">
        <v>177</v>
      </c>
      <c r="B23" s="21"/>
      <c r="C23" s="22">
        <v>3345</v>
      </c>
      <c r="D23" s="22">
        <v>5590</v>
      </c>
      <c r="E23" s="22">
        <v>3345</v>
      </c>
      <c r="F23" s="22">
        <v>22276</v>
      </c>
      <c r="G23" s="22">
        <v>3345</v>
      </c>
      <c r="H23" s="22">
        <v>15673</v>
      </c>
      <c r="I23" s="22">
        <v>3345</v>
      </c>
      <c r="J23" s="22">
        <v>22276</v>
      </c>
      <c r="K23" s="22">
        <v>3345</v>
      </c>
      <c r="L23" s="22">
        <v>5590</v>
      </c>
      <c r="M23" s="22"/>
      <c r="N23" s="22"/>
      <c r="O23" s="22"/>
      <c r="P23" s="22"/>
      <c r="Q23" s="22"/>
      <c r="R23" s="22"/>
      <c r="S23" s="22"/>
      <c r="T23" s="22"/>
      <c r="U23" s="22"/>
      <c r="V23" s="22"/>
      <c r="W23" s="52">
        <f t="shared" si="1"/>
        <v>8813</v>
      </c>
    </row>
    <row r="24" spans="1:23" x14ac:dyDescent="0.2">
      <c r="A24" s="24" t="s">
        <v>185</v>
      </c>
      <c r="B24" s="21"/>
      <c r="C24" s="22">
        <v>2711</v>
      </c>
      <c r="D24" s="22">
        <v>4725</v>
      </c>
      <c r="E24" s="22">
        <v>2711</v>
      </c>
      <c r="F24" s="22">
        <v>22941</v>
      </c>
      <c r="G24" s="22">
        <v>2711</v>
      </c>
      <c r="H24" s="22">
        <v>11552</v>
      </c>
      <c r="I24" s="22">
        <v>2711</v>
      </c>
      <c r="J24" s="22">
        <v>28949</v>
      </c>
      <c r="K24" s="22">
        <v>2711</v>
      </c>
      <c r="L24" s="22">
        <v>4725</v>
      </c>
      <c r="M24" s="22"/>
      <c r="N24" s="22"/>
      <c r="O24" s="22"/>
      <c r="P24" s="22"/>
      <c r="Q24" s="22"/>
      <c r="R24" s="22"/>
      <c r="S24" s="22"/>
      <c r="T24" s="22"/>
      <c r="U24" s="22"/>
      <c r="V24" s="22"/>
      <c r="W24" s="52">
        <f t="shared" si="1"/>
        <v>8644.7000000000007</v>
      </c>
    </row>
    <row r="25" spans="1:23" x14ac:dyDescent="0.2">
      <c r="A25" s="24" t="s">
        <v>193</v>
      </c>
      <c r="B25" s="21"/>
      <c r="C25" s="22">
        <v>4687.0464000000002</v>
      </c>
      <c r="D25" s="22">
        <v>8877.1008000000002</v>
      </c>
      <c r="E25" s="22">
        <v>4687.0464000000002</v>
      </c>
      <c r="F25" s="22">
        <v>49844.179200000006</v>
      </c>
      <c r="G25" s="22">
        <v>4687.0464000000002</v>
      </c>
      <c r="H25" s="22">
        <v>22633.708799999997</v>
      </c>
      <c r="I25" s="22">
        <v>4687.0464000000002</v>
      </c>
      <c r="J25" s="22">
        <v>55892.179200000006</v>
      </c>
      <c r="K25" s="22">
        <v>4687.0464000000002</v>
      </c>
      <c r="L25" s="22">
        <v>8877.1008000000002</v>
      </c>
      <c r="M25" s="22"/>
      <c r="N25" s="22"/>
      <c r="O25" s="22"/>
      <c r="P25" s="22"/>
      <c r="Q25" s="22"/>
      <c r="R25" s="22"/>
      <c r="S25" s="22"/>
      <c r="T25" s="22"/>
      <c r="U25" s="22"/>
      <c r="V25" s="22"/>
      <c r="W25" s="52">
        <f t="shared" si="1"/>
        <v>16955.950080000002</v>
      </c>
    </row>
    <row r="26" spans="1:23" hidden="1" x14ac:dyDescent="0.2">
      <c r="A26" s="24" t="s">
        <v>198</v>
      </c>
      <c r="B26" s="21"/>
      <c r="C26" s="22">
        <v>9830</v>
      </c>
      <c r="D26" s="22">
        <v>18373</v>
      </c>
      <c r="E26" s="22"/>
      <c r="F26" s="22"/>
      <c r="G26" s="22"/>
      <c r="H26" s="22"/>
      <c r="I26" s="22"/>
      <c r="J26" s="22"/>
      <c r="K26" s="22"/>
      <c r="L26" s="22"/>
      <c r="M26" s="22"/>
      <c r="N26" s="22"/>
      <c r="O26" s="22"/>
      <c r="P26" s="22"/>
      <c r="Q26" s="22"/>
      <c r="R26" s="22"/>
      <c r="S26" s="22"/>
      <c r="T26" s="22"/>
      <c r="U26" s="22"/>
      <c r="V26" s="22"/>
      <c r="W26" s="52">
        <f t="shared" si="1"/>
        <v>14101.5</v>
      </c>
    </row>
    <row r="27" spans="1:23" hidden="1" x14ac:dyDescent="0.2">
      <c r="A27" s="24" t="s">
        <v>198</v>
      </c>
      <c r="B27" s="21"/>
      <c r="C27" s="22">
        <v>9830</v>
      </c>
      <c r="D27" s="22">
        <v>18373</v>
      </c>
      <c r="E27" s="22">
        <v>9830</v>
      </c>
      <c r="F27" s="22">
        <v>70275</v>
      </c>
      <c r="G27" s="22">
        <v>9830</v>
      </c>
      <c r="H27" s="22">
        <v>18694</v>
      </c>
      <c r="I27" s="22"/>
      <c r="J27" s="22"/>
      <c r="K27" s="22"/>
      <c r="L27" s="22"/>
      <c r="M27" s="22"/>
      <c r="N27" s="22"/>
      <c r="O27" s="22"/>
      <c r="P27" s="22"/>
      <c r="Q27" s="22"/>
      <c r="R27" s="22"/>
      <c r="S27" s="22"/>
      <c r="T27" s="22"/>
      <c r="U27" s="22"/>
      <c r="V27" s="22"/>
      <c r="W27" s="52">
        <f t="shared" si="1"/>
        <v>22805.333333333332</v>
      </c>
    </row>
    <row r="28" spans="1:23" x14ac:dyDescent="0.2">
      <c r="A28" s="24" t="s">
        <v>177</v>
      </c>
      <c r="B28" s="21"/>
      <c r="C28" s="22">
        <v>3345</v>
      </c>
      <c r="D28" s="22">
        <v>5590</v>
      </c>
      <c r="E28" s="22">
        <v>3345</v>
      </c>
      <c r="F28" s="22">
        <v>22276</v>
      </c>
      <c r="G28" s="22">
        <v>3345</v>
      </c>
      <c r="H28" s="22">
        <v>15673</v>
      </c>
      <c r="I28" s="22">
        <v>3345</v>
      </c>
      <c r="J28" s="22">
        <v>22276</v>
      </c>
      <c r="K28" s="22">
        <v>3345</v>
      </c>
      <c r="L28" s="22">
        <v>5590</v>
      </c>
      <c r="M28" s="22"/>
      <c r="N28" s="22"/>
      <c r="O28" s="22"/>
      <c r="P28" s="22"/>
      <c r="Q28" s="22"/>
      <c r="R28" s="22"/>
      <c r="S28" s="22"/>
      <c r="T28" s="22"/>
      <c r="U28" s="22"/>
      <c r="V28" s="22"/>
      <c r="W28" s="52">
        <f t="shared" si="1"/>
        <v>8813</v>
      </c>
    </row>
    <row r="29" spans="1:23" x14ac:dyDescent="0.2">
      <c r="A29" s="24" t="s">
        <v>211</v>
      </c>
      <c r="B29" s="21"/>
      <c r="C29" s="22">
        <v>4687.0464000000002</v>
      </c>
      <c r="D29" s="22">
        <v>8877.1008000000002</v>
      </c>
      <c r="E29" s="22">
        <v>4687.0464000000002</v>
      </c>
      <c r="F29" s="22">
        <v>49844.179200000006</v>
      </c>
      <c r="G29" s="22">
        <v>4687.0464000000002</v>
      </c>
      <c r="H29" s="22">
        <v>22633.708799999997</v>
      </c>
      <c r="I29" s="22">
        <v>4687.0464000000002</v>
      </c>
      <c r="J29" s="22">
        <v>55892.179200000006</v>
      </c>
      <c r="K29" s="22">
        <v>4687.0464000000002</v>
      </c>
      <c r="L29" s="22">
        <v>8877.1008000000002</v>
      </c>
      <c r="M29" s="22"/>
      <c r="N29" s="22"/>
      <c r="O29" s="22"/>
      <c r="P29" s="22"/>
      <c r="Q29" s="22"/>
      <c r="R29" s="22"/>
      <c r="S29" s="22"/>
      <c r="T29" s="22"/>
      <c r="U29" s="22"/>
      <c r="V29" s="22"/>
      <c r="W29" s="52">
        <f t="shared" si="1"/>
        <v>16955.950080000002</v>
      </c>
    </row>
    <row r="30" spans="1:23" hidden="1" x14ac:dyDescent="0.2">
      <c r="A30" s="24" t="s">
        <v>226</v>
      </c>
      <c r="B30" s="21"/>
      <c r="C30" s="22">
        <v>3425</v>
      </c>
      <c r="D30" s="22">
        <v>9644</v>
      </c>
      <c r="E30" s="22">
        <v>3425</v>
      </c>
      <c r="F30" s="22">
        <v>48288</v>
      </c>
      <c r="G30" s="22">
        <v>3425</v>
      </c>
      <c r="H30" s="22">
        <v>9950</v>
      </c>
      <c r="I30" s="22">
        <v>3425</v>
      </c>
      <c r="J30" s="22">
        <v>48288</v>
      </c>
      <c r="K30" s="22">
        <v>3425</v>
      </c>
      <c r="L30" s="22">
        <v>9644</v>
      </c>
      <c r="M30" s="22"/>
      <c r="N30" s="22"/>
      <c r="O30" s="22"/>
      <c r="P30" s="22"/>
      <c r="Q30" s="22"/>
      <c r="R30" s="22"/>
      <c r="S30" s="22"/>
      <c r="T30" s="22"/>
      <c r="U30" s="22"/>
      <c r="V30" s="22"/>
      <c r="W30" s="52">
        <f t="shared" si="1"/>
        <v>14293.9</v>
      </c>
    </row>
    <row r="31" spans="1:23" x14ac:dyDescent="0.2">
      <c r="A31" s="24" t="s">
        <v>229</v>
      </c>
      <c r="B31" s="21"/>
      <c r="C31" s="22">
        <v>3024</v>
      </c>
      <c r="D31" s="22">
        <v>13603</v>
      </c>
      <c r="E31" s="22">
        <v>3024</v>
      </c>
      <c r="F31" s="22">
        <v>20181</v>
      </c>
      <c r="G31" s="22">
        <v>3024</v>
      </c>
      <c r="H31" s="22">
        <v>13603</v>
      </c>
      <c r="I31" s="22">
        <v>3024</v>
      </c>
      <c r="J31" s="22">
        <v>20181</v>
      </c>
      <c r="K31" s="22">
        <v>3024</v>
      </c>
      <c r="L31" s="22">
        <v>13603</v>
      </c>
      <c r="M31" s="22"/>
      <c r="N31" s="22"/>
      <c r="O31" s="22"/>
      <c r="P31" s="22"/>
      <c r="Q31" s="22"/>
      <c r="R31" s="22"/>
      <c r="S31" s="22"/>
      <c r="T31" s="22"/>
      <c r="U31" s="22"/>
      <c r="V31" s="22"/>
      <c r="W31" s="52">
        <f t="shared" si="1"/>
        <v>9629.1</v>
      </c>
    </row>
    <row r="32" spans="1:23" x14ac:dyDescent="0.2">
      <c r="A32" s="24" t="s">
        <v>229</v>
      </c>
      <c r="B32" s="21"/>
      <c r="C32" s="22">
        <v>3024</v>
      </c>
      <c r="D32" s="22">
        <v>13603</v>
      </c>
      <c r="E32" s="22">
        <v>3024</v>
      </c>
      <c r="F32" s="22">
        <v>20181</v>
      </c>
      <c r="G32" s="22">
        <v>3024</v>
      </c>
      <c r="H32" s="22">
        <v>13603</v>
      </c>
      <c r="I32" s="22">
        <v>3024</v>
      </c>
      <c r="J32" s="22">
        <v>20181</v>
      </c>
      <c r="K32" s="22">
        <v>3024</v>
      </c>
      <c r="L32" s="22">
        <v>13603</v>
      </c>
      <c r="M32" s="22"/>
      <c r="N32" s="22"/>
      <c r="O32" s="22"/>
      <c r="P32" s="22"/>
      <c r="Q32" s="22"/>
      <c r="R32" s="22"/>
      <c r="S32" s="22"/>
      <c r="T32" s="22"/>
      <c r="U32" s="22"/>
      <c r="V32" s="22"/>
      <c r="W32" s="52">
        <f t="shared" si="1"/>
        <v>9629.1</v>
      </c>
    </row>
    <row r="33" spans="1:23" hidden="1" x14ac:dyDescent="0.2">
      <c r="A33" s="24" t="s">
        <v>242</v>
      </c>
      <c r="B33" s="21"/>
      <c r="C33" s="22">
        <v>4314</v>
      </c>
      <c r="D33" s="22">
        <v>12724</v>
      </c>
      <c r="E33" s="22">
        <v>4314</v>
      </c>
      <c r="F33" s="22">
        <v>36211</v>
      </c>
      <c r="G33" s="22">
        <v>4314</v>
      </c>
      <c r="H33" s="22">
        <v>13110</v>
      </c>
      <c r="I33" s="22">
        <v>4314</v>
      </c>
      <c r="J33" s="22">
        <v>36211</v>
      </c>
      <c r="K33" s="22">
        <v>4314</v>
      </c>
      <c r="L33" s="22">
        <v>13110</v>
      </c>
      <c r="M33" s="22"/>
      <c r="N33" s="22"/>
      <c r="O33" s="22"/>
      <c r="P33" s="22"/>
      <c r="Q33" s="22"/>
      <c r="R33" s="22"/>
      <c r="S33" s="22"/>
      <c r="T33" s="22"/>
      <c r="U33" s="22"/>
      <c r="V33" s="22"/>
      <c r="W33" s="52">
        <f t="shared" si="1"/>
        <v>13293.6</v>
      </c>
    </row>
    <row r="34" spans="1:23" x14ac:dyDescent="0.2">
      <c r="A34" s="24" t="s">
        <v>249</v>
      </c>
      <c r="B34" s="21"/>
      <c r="C34" s="22">
        <v>3273.6959999999999</v>
      </c>
      <c r="D34" s="22">
        <v>6183.456000000001</v>
      </c>
      <c r="E34" s="22">
        <v>3273.6959999999999</v>
      </c>
      <c r="F34" s="22">
        <v>34632.815999999999</v>
      </c>
      <c r="G34" s="22">
        <v>3273.6959999999999</v>
      </c>
      <c r="H34" s="22">
        <v>15813.216</v>
      </c>
      <c r="I34" s="22">
        <v>3273.6959999999999</v>
      </c>
      <c r="J34" s="22">
        <v>38832.815999999999</v>
      </c>
      <c r="K34" s="22">
        <v>3273.6959999999999</v>
      </c>
      <c r="L34" s="22">
        <v>6183.456000000001</v>
      </c>
      <c r="M34" s="22"/>
      <c r="N34" s="22"/>
      <c r="O34" s="22"/>
      <c r="P34" s="22"/>
      <c r="Q34" s="22"/>
      <c r="R34" s="22"/>
      <c r="S34" s="22"/>
      <c r="T34" s="22"/>
      <c r="U34" s="22"/>
      <c r="V34" s="22"/>
      <c r="W34" s="52">
        <f t="shared" si="1"/>
        <v>11801.423999999999</v>
      </c>
    </row>
    <row r="35" spans="1:23" x14ac:dyDescent="0.2">
      <c r="A35" s="24" t="s">
        <v>267</v>
      </c>
      <c r="B35" s="21"/>
      <c r="C35" s="22"/>
      <c r="D35" s="22">
        <v>24705</v>
      </c>
      <c r="E35" s="22"/>
      <c r="F35" s="22">
        <v>38326</v>
      </c>
      <c r="G35" s="22"/>
      <c r="H35" s="22">
        <v>2599</v>
      </c>
      <c r="I35" s="22"/>
      <c r="J35" s="22">
        <v>38326</v>
      </c>
      <c r="K35" s="22"/>
      <c r="L35" s="22">
        <v>25919</v>
      </c>
      <c r="M35" s="22"/>
      <c r="N35" s="22"/>
      <c r="O35" s="22"/>
      <c r="P35" s="22"/>
      <c r="Q35" s="22"/>
      <c r="R35" s="22"/>
      <c r="S35" s="22"/>
      <c r="T35" s="22"/>
      <c r="U35" s="22"/>
      <c r="V35" s="22"/>
      <c r="W35" s="52">
        <f t="shared" si="1"/>
        <v>25975</v>
      </c>
    </row>
    <row r="36" spans="1:23" x14ac:dyDescent="0.2">
      <c r="A36" s="24" t="s">
        <v>276</v>
      </c>
      <c r="B36" s="21"/>
      <c r="C36" s="22">
        <v>3273.6959999999999</v>
      </c>
      <c r="D36" s="22">
        <v>6183.456000000001</v>
      </c>
      <c r="E36" s="22">
        <v>3273.6959999999999</v>
      </c>
      <c r="F36" s="22">
        <v>34632.815999999999</v>
      </c>
      <c r="G36" s="22">
        <v>3273.6959999999999</v>
      </c>
      <c r="H36" s="22">
        <v>15813.216</v>
      </c>
      <c r="I36" s="22">
        <v>3273.6959999999999</v>
      </c>
      <c r="J36" s="22">
        <v>38832.815999999999</v>
      </c>
      <c r="K36" s="22">
        <v>3273.6959999999999</v>
      </c>
      <c r="L36" s="22">
        <v>6183.456000000001</v>
      </c>
      <c r="M36" s="22"/>
      <c r="N36" s="22"/>
      <c r="O36" s="22"/>
      <c r="P36" s="22"/>
      <c r="Q36" s="22"/>
      <c r="R36" s="22"/>
      <c r="S36" s="22"/>
      <c r="T36" s="22"/>
      <c r="U36" s="22"/>
      <c r="V36" s="22"/>
      <c r="W36" s="52">
        <f t="shared" si="1"/>
        <v>11801.423999999999</v>
      </c>
    </row>
    <row r="37" spans="1:23" x14ac:dyDescent="0.2">
      <c r="A37" s="24" t="s">
        <v>193</v>
      </c>
      <c r="B37" s="21"/>
      <c r="C37" s="22">
        <v>4687.0464000000002</v>
      </c>
      <c r="D37" s="22">
        <v>8877.1008000000002</v>
      </c>
      <c r="E37" s="22">
        <v>4687.0464000000002</v>
      </c>
      <c r="F37" s="22">
        <v>49844.179200000006</v>
      </c>
      <c r="G37" s="22">
        <v>4687.0464000000002</v>
      </c>
      <c r="H37" s="22">
        <v>22633.708799999997</v>
      </c>
      <c r="I37" s="22">
        <v>4687.0464000000002</v>
      </c>
      <c r="J37" s="22">
        <v>55892.179200000006</v>
      </c>
      <c r="K37" s="22">
        <v>4687.0464000000002</v>
      </c>
      <c r="L37" s="22">
        <v>8877.1008000000002</v>
      </c>
      <c r="M37" s="22"/>
      <c r="N37" s="22"/>
      <c r="O37" s="22"/>
      <c r="P37" s="22"/>
      <c r="Q37" s="22"/>
      <c r="R37" s="22"/>
      <c r="S37" s="22"/>
      <c r="T37" s="22"/>
      <c r="U37" s="22"/>
      <c r="V37" s="22"/>
      <c r="W37" s="52">
        <f t="shared" si="1"/>
        <v>16955.950080000002</v>
      </c>
    </row>
    <row r="38" spans="1:23" x14ac:dyDescent="0.2">
      <c r="A38" s="24" t="s">
        <v>285</v>
      </c>
      <c r="B38" s="21"/>
      <c r="C38" s="22"/>
      <c r="D38" s="22">
        <v>5869</v>
      </c>
      <c r="E38" s="22"/>
      <c r="F38" s="22">
        <v>32299</v>
      </c>
      <c r="G38" s="22"/>
      <c r="H38" s="22">
        <v>21748</v>
      </c>
      <c r="I38" s="22"/>
      <c r="J38" s="22">
        <v>40711</v>
      </c>
      <c r="K38" s="22"/>
      <c r="L38" s="22">
        <v>5869</v>
      </c>
      <c r="M38" s="22"/>
      <c r="N38" s="22"/>
      <c r="O38" s="22"/>
      <c r="P38" s="22"/>
      <c r="Q38" s="22"/>
      <c r="R38" s="22"/>
      <c r="S38" s="22"/>
      <c r="T38" s="22"/>
      <c r="U38" s="22"/>
      <c r="V38" s="22"/>
      <c r="W38" s="52">
        <f t="shared" si="1"/>
        <v>21299.200000000001</v>
      </c>
    </row>
    <row r="39" spans="1:23" x14ac:dyDescent="0.2">
      <c r="A39" s="24" t="s">
        <v>296</v>
      </c>
      <c r="B39" s="21"/>
      <c r="C39" s="22">
        <v>217</v>
      </c>
      <c r="D39" s="22">
        <v>13647</v>
      </c>
      <c r="E39" s="22">
        <v>210.24</v>
      </c>
      <c r="F39" s="22">
        <v>29690.326799999988</v>
      </c>
      <c r="G39" s="22">
        <v>216.5472</v>
      </c>
      <c r="H39" s="22">
        <v>13646.908368000002</v>
      </c>
      <c r="I39" s="22">
        <v>223.04361599999999</v>
      </c>
      <c r="J39" s="22">
        <v>31498.467702119986</v>
      </c>
      <c r="K39" s="22">
        <v>3273.6959999999999</v>
      </c>
      <c r="L39" s="22">
        <v>13647</v>
      </c>
      <c r="M39" s="22"/>
      <c r="N39" s="22"/>
      <c r="O39" s="22"/>
      <c r="P39" s="22"/>
      <c r="Q39" s="22"/>
      <c r="R39" s="22"/>
      <c r="S39" s="22"/>
      <c r="T39" s="22"/>
      <c r="U39" s="22"/>
      <c r="V39" s="22"/>
      <c r="W39" s="52">
        <f t="shared" si="1"/>
        <v>10627.022968611996</v>
      </c>
    </row>
    <row r="40" spans="1:23" x14ac:dyDescent="0.2">
      <c r="A40" s="24" t="s">
        <v>302</v>
      </c>
      <c r="B40" s="21"/>
      <c r="C40" s="22">
        <v>4427</v>
      </c>
      <c r="D40" s="22">
        <v>27451</v>
      </c>
      <c r="E40" s="22">
        <v>4427</v>
      </c>
      <c r="F40" s="22">
        <v>42585</v>
      </c>
      <c r="G40" s="22">
        <v>4427</v>
      </c>
      <c r="H40" s="22">
        <v>28799</v>
      </c>
      <c r="I40" s="22"/>
      <c r="J40" s="22"/>
      <c r="K40" s="22"/>
      <c r="L40" s="22"/>
      <c r="M40" s="22"/>
      <c r="N40" s="22"/>
      <c r="O40" s="22"/>
      <c r="P40" s="22"/>
      <c r="Q40" s="22"/>
      <c r="R40" s="22"/>
      <c r="S40" s="22"/>
      <c r="T40" s="22"/>
      <c r="U40" s="22"/>
      <c r="V40" s="22"/>
      <c r="W40" s="52">
        <f t="shared" si="1"/>
        <v>18686</v>
      </c>
    </row>
    <row r="41" spans="1:23" x14ac:dyDescent="0.2">
      <c r="A41" s="24" t="s">
        <v>312</v>
      </c>
      <c r="B41" s="21"/>
      <c r="C41" s="22"/>
      <c r="D41" s="22">
        <v>17451</v>
      </c>
      <c r="E41" s="22"/>
      <c r="F41" s="22">
        <v>42585</v>
      </c>
      <c r="G41" s="22"/>
      <c r="H41" s="22">
        <v>28799</v>
      </c>
      <c r="I41" s="22"/>
      <c r="J41" s="22">
        <v>42585</v>
      </c>
      <c r="K41" s="22"/>
      <c r="L41" s="22">
        <v>21589</v>
      </c>
      <c r="M41" s="22"/>
      <c r="N41" s="22"/>
      <c r="O41" s="22"/>
      <c r="P41" s="22"/>
      <c r="Q41" s="22"/>
      <c r="R41" s="22"/>
      <c r="S41" s="22"/>
      <c r="T41" s="22"/>
      <c r="U41" s="22"/>
      <c r="V41" s="22"/>
      <c r="W41" s="52">
        <f t="shared" si="1"/>
        <v>30601.8</v>
      </c>
    </row>
    <row r="42" spans="1:23" x14ac:dyDescent="0.2">
      <c r="A42" s="24" t="s">
        <v>317</v>
      </c>
      <c r="B42" s="21"/>
      <c r="C42" s="22">
        <v>1083</v>
      </c>
      <c r="D42" s="22">
        <v>6920</v>
      </c>
      <c r="E42" s="22">
        <v>1083</v>
      </c>
      <c r="F42" s="22">
        <v>38580</v>
      </c>
      <c r="G42" s="22">
        <v>1083</v>
      </c>
      <c r="H42" s="22">
        <v>6920</v>
      </c>
      <c r="I42" s="22">
        <v>1083</v>
      </c>
      <c r="J42" s="22">
        <v>38580</v>
      </c>
      <c r="K42" s="22">
        <v>1083</v>
      </c>
      <c r="L42" s="22">
        <v>6920</v>
      </c>
      <c r="M42" s="22"/>
      <c r="N42" s="22"/>
      <c r="O42" s="22"/>
      <c r="P42" s="22"/>
      <c r="Q42" s="22"/>
      <c r="R42" s="22"/>
      <c r="S42" s="22"/>
      <c r="T42" s="22"/>
      <c r="U42" s="22"/>
      <c r="V42" s="22"/>
      <c r="W42" s="52">
        <f t="shared" si="1"/>
        <v>10333.5</v>
      </c>
    </row>
    <row r="43" spans="1:23" hidden="1" x14ac:dyDescent="0.2">
      <c r="A43" s="24" t="s">
        <v>329</v>
      </c>
      <c r="B43" s="21"/>
      <c r="C43" s="22">
        <v>15236.5</v>
      </c>
      <c r="D43" s="22">
        <v>28478.15</v>
      </c>
      <c r="E43" s="22">
        <v>15236.5</v>
      </c>
      <c r="F43" s="22">
        <v>108926.25</v>
      </c>
      <c r="G43" s="22">
        <v>15236.5</v>
      </c>
      <c r="H43" s="22">
        <v>28975.7</v>
      </c>
      <c r="I43" s="22">
        <v>15236.5</v>
      </c>
      <c r="J43" s="22">
        <v>108926.25</v>
      </c>
      <c r="K43" s="22">
        <v>15236.5</v>
      </c>
      <c r="L43" s="22">
        <v>28975.7</v>
      </c>
      <c r="M43" s="22"/>
      <c r="N43" s="22"/>
      <c r="O43" s="22"/>
      <c r="P43" s="22"/>
      <c r="Q43" s="22"/>
      <c r="R43" s="22"/>
      <c r="S43" s="22"/>
      <c r="T43" s="22"/>
      <c r="U43" s="22"/>
      <c r="V43" s="22"/>
      <c r="W43" s="52">
        <f t="shared" si="1"/>
        <v>38046.455000000002</v>
      </c>
    </row>
    <row r="44" spans="1:23" x14ac:dyDescent="0.2">
      <c r="A44" s="24" t="s">
        <v>338</v>
      </c>
      <c r="B44" s="21"/>
      <c r="C44" s="22">
        <v>3448</v>
      </c>
      <c r="D44" s="22">
        <v>5818</v>
      </c>
      <c r="E44" s="22">
        <v>3448</v>
      </c>
      <c r="F44" s="22">
        <v>27426</v>
      </c>
      <c r="G44" s="22">
        <v>3448</v>
      </c>
      <c r="H44" s="22">
        <v>14645</v>
      </c>
      <c r="I44" s="22">
        <v>3448</v>
      </c>
      <c r="J44" s="22">
        <v>34219</v>
      </c>
      <c r="K44" s="22">
        <v>3448</v>
      </c>
      <c r="L44" s="22">
        <v>5818</v>
      </c>
      <c r="M44" s="22"/>
      <c r="N44" s="22"/>
      <c r="O44" s="22"/>
      <c r="P44" s="22"/>
      <c r="Q44" s="22"/>
      <c r="R44" s="22"/>
      <c r="S44" s="22"/>
      <c r="T44" s="22"/>
      <c r="U44" s="22"/>
      <c r="V44" s="22"/>
      <c r="W44" s="52">
        <f t="shared" si="1"/>
        <v>10516.6</v>
      </c>
    </row>
    <row r="45" spans="1:23" hidden="1" x14ac:dyDescent="0.2">
      <c r="A45" s="24" t="s">
        <v>344</v>
      </c>
      <c r="B45" s="21"/>
      <c r="C45" s="22">
        <v>3425</v>
      </c>
      <c r="D45" s="22">
        <v>9644</v>
      </c>
      <c r="E45" s="22">
        <v>3425</v>
      </c>
      <c r="F45" s="22">
        <v>48288</v>
      </c>
      <c r="G45" s="22">
        <v>3425</v>
      </c>
      <c r="H45" s="22">
        <v>9950</v>
      </c>
      <c r="I45" s="22">
        <v>3425</v>
      </c>
      <c r="J45" s="22">
        <v>48288</v>
      </c>
      <c r="K45" s="22">
        <v>3425</v>
      </c>
      <c r="L45" s="22">
        <v>9644</v>
      </c>
      <c r="M45" s="22"/>
      <c r="N45" s="22"/>
      <c r="O45" s="22"/>
      <c r="P45" s="22"/>
      <c r="Q45" s="22"/>
      <c r="R45" s="22"/>
      <c r="S45" s="22"/>
      <c r="T45" s="22"/>
      <c r="U45" s="22"/>
      <c r="V45" s="22"/>
      <c r="W45" s="52">
        <f t="shared" si="1"/>
        <v>14293.9</v>
      </c>
    </row>
    <row r="46" spans="1:23" x14ac:dyDescent="0.2">
      <c r="A46" s="24" t="s">
        <v>347</v>
      </c>
      <c r="B46" s="21"/>
      <c r="C46" s="22">
        <v>2711</v>
      </c>
      <c r="D46" s="22">
        <v>4725</v>
      </c>
      <c r="E46" s="22">
        <v>2711</v>
      </c>
      <c r="F46" s="22">
        <v>22941</v>
      </c>
      <c r="G46" s="22">
        <v>2711</v>
      </c>
      <c r="H46" s="22">
        <v>11552</v>
      </c>
      <c r="I46" s="22">
        <v>2711</v>
      </c>
      <c r="J46" s="22">
        <v>28949</v>
      </c>
      <c r="K46" s="22">
        <v>2711</v>
      </c>
      <c r="L46" s="22">
        <v>4725</v>
      </c>
      <c r="M46" s="22"/>
      <c r="N46" s="22"/>
      <c r="O46" s="22"/>
      <c r="P46" s="22"/>
      <c r="Q46" s="22"/>
      <c r="R46" s="22"/>
      <c r="S46" s="22"/>
      <c r="T46" s="22"/>
      <c r="U46" s="22"/>
      <c r="V46" s="22"/>
      <c r="W46" s="52">
        <f t="shared" si="1"/>
        <v>8644.7000000000007</v>
      </c>
    </row>
    <row r="47" spans="1:23" x14ac:dyDescent="0.2">
      <c r="A47" s="24"/>
      <c r="B47" s="21"/>
      <c r="C47" s="22"/>
      <c r="D47" s="22"/>
      <c r="E47" s="22"/>
      <c r="F47" s="22"/>
      <c r="G47" s="22"/>
      <c r="H47" s="22"/>
      <c r="I47" s="22"/>
      <c r="J47" s="22"/>
      <c r="K47" s="22"/>
      <c r="L47" s="22"/>
      <c r="M47" s="22"/>
      <c r="N47" s="22"/>
      <c r="O47" s="22"/>
      <c r="P47" s="22"/>
      <c r="Q47" s="22"/>
      <c r="R47" s="22"/>
      <c r="S47" s="22"/>
      <c r="T47" s="22"/>
      <c r="U47" s="22"/>
      <c r="V47" s="22"/>
      <c r="W47" s="52" t="e">
        <f t="shared" si="1"/>
        <v>#DIV/0!</v>
      </c>
    </row>
    <row r="50" spans="1:23" ht="18" x14ac:dyDescent="0.25">
      <c r="A50" s="57" t="s">
        <v>352</v>
      </c>
    </row>
    <row r="51" spans="1:23" x14ac:dyDescent="0.2">
      <c r="A51" s="24" t="s">
        <v>79</v>
      </c>
      <c r="B51" s="21"/>
      <c r="C51" s="22">
        <v>12582.4</v>
      </c>
      <c r="D51" s="22">
        <v>23517.439999999999</v>
      </c>
      <c r="E51" s="22">
        <v>12582.4</v>
      </c>
      <c r="F51" s="22">
        <v>89952</v>
      </c>
      <c r="G51" s="22">
        <v>12582.4</v>
      </c>
      <c r="H51" s="22">
        <v>23928.32</v>
      </c>
      <c r="I51" s="22">
        <v>12582.4</v>
      </c>
      <c r="J51" s="22">
        <v>89952</v>
      </c>
      <c r="K51" s="22">
        <v>12582.4</v>
      </c>
      <c r="L51" s="22">
        <v>0</v>
      </c>
      <c r="M51" s="22"/>
      <c r="N51" s="22"/>
      <c r="O51" s="22"/>
      <c r="P51" s="22"/>
      <c r="Q51" s="22"/>
      <c r="R51" s="22"/>
      <c r="S51" s="22"/>
      <c r="T51" s="22"/>
      <c r="U51" s="22"/>
      <c r="V51" s="22"/>
      <c r="W51" s="52">
        <f t="shared" si="1"/>
        <v>29026.175999999999</v>
      </c>
    </row>
    <row r="52" spans="1:23" x14ac:dyDescent="0.2">
      <c r="A52" s="24" t="s">
        <v>101</v>
      </c>
      <c r="B52" s="21"/>
      <c r="C52" s="22">
        <v>4335</v>
      </c>
      <c r="D52" s="22">
        <v>24009</v>
      </c>
      <c r="E52" s="22">
        <v>4335</v>
      </c>
      <c r="F52" s="22">
        <v>36785</v>
      </c>
      <c r="G52" s="22">
        <v>4335</v>
      </c>
      <c r="H52" s="22">
        <v>24009</v>
      </c>
      <c r="I52" s="22">
        <v>4335</v>
      </c>
      <c r="J52" s="22">
        <v>36785</v>
      </c>
      <c r="K52" s="22">
        <v>4335</v>
      </c>
      <c r="L52" s="22">
        <v>24009</v>
      </c>
      <c r="M52" s="22"/>
      <c r="N52" s="22"/>
      <c r="O52" s="22"/>
      <c r="P52" s="22"/>
      <c r="Q52" s="22"/>
      <c r="R52" s="22"/>
      <c r="S52" s="22"/>
      <c r="T52" s="22"/>
      <c r="U52" s="22"/>
      <c r="V52" s="22"/>
      <c r="W52" s="52">
        <f t="shared" si="1"/>
        <v>16727.2</v>
      </c>
    </row>
    <row r="53" spans="1:23" x14ac:dyDescent="0.2">
      <c r="A53" s="20" t="s">
        <v>119</v>
      </c>
      <c r="B53" s="21"/>
      <c r="C53" s="22">
        <v>8600</v>
      </c>
      <c r="D53" s="22">
        <v>23456</v>
      </c>
      <c r="E53" s="22">
        <v>8600</v>
      </c>
      <c r="F53" s="22">
        <v>48786</v>
      </c>
      <c r="G53" s="22">
        <v>8600</v>
      </c>
      <c r="H53" s="22">
        <v>29188</v>
      </c>
      <c r="I53" s="22">
        <v>8600</v>
      </c>
      <c r="J53" s="22">
        <v>48786</v>
      </c>
      <c r="K53" s="22">
        <v>8600</v>
      </c>
      <c r="L53" s="22">
        <v>23456</v>
      </c>
      <c r="M53" s="22"/>
      <c r="N53" s="22"/>
      <c r="O53" s="22"/>
      <c r="P53" s="22"/>
      <c r="Q53" s="22"/>
      <c r="R53" s="22"/>
      <c r="S53" s="22"/>
      <c r="T53" s="22"/>
      <c r="U53" s="22"/>
      <c r="V53" s="22"/>
      <c r="W53" s="52">
        <f t="shared" si="1"/>
        <v>21667.200000000001</v>
      </c>
    </row>
    <row r="54" spans="1:23" x14ac:dyDescent="0.2">
      <c r="A54" s="20" t="s">
        <v>130</v>
      </c>
      <c r="B54" s="21"/>
      <c r="C54" s="22">
        <v>9830</v>
      </c>
      <c r="D54" s="22">
        <v>18373</v>
      </c>
      <c r="E54" s="22">
        <v>9830</v>
      </c>
      <c r="F54" s="22">
        <v>70275</v>
      </c>
      <c r="G54" s="22">
        <v>9830</v>
      </c>
      <c r="H54" s="22">
        <v>18694</v>
      </c>
      <c r="I54" s="22">
        <v>9830</v>
      </c>
      <c r="J54" s="22">
        <v>70275</v>
      </c>
      <c r="K54" s="22">
        <v>9830</v>
      </c>
      <c r="L54" s="22">
        <v>18694</v>
      </c>
      <c r="M54" s="22"/>
      <c r="N54" s="22"/>
      <c r="O54" s="22"/>
      <c r="P54" s="22"/>
      <c r="Q54" s="22"/>
      <c r="R54" s="22"/>
      <c r="S54" s="22"/>
      <c r="T54" s="22"/>
      <c r="U54" s="22"/>
      <c r="V54" s="22"/>
      <c r="W54" s="52">
        <f t="shared" si="1"/>
        <v>24546.1</v>
      </c>
    </row>
    <row r="55" spans="1:23" x14ac:dyDescent="0.2">
      <c r="A55" s="24" t="s">
        <v>149</v>
      </c>
      <c r="B55" s="21"/>
      <c r="C55" s="22">
        <v>4579</v>
      </c>
      <c r="D55" s="22">
        <v>18706</v>
      </c>
      <c r="E55" s="22">
        <v>4579</v>
      </c>
      <c r="F55" s="22">
        <v>26569</v>
      </c>
      <c r="G55" s="22">
        <v>4579</v>
      </c>
      <c r="H55" s="22">
        <v>18706</v>
      </c>
      <c r="I55" s="22">
        <v>4579</v>
      </c>
      <c r="J55" s="22">
        <v>26569</v>
      </c>
      <c r="K55" s="22">
        <v>4579</v>
      </c>
      <c r="L55" s="22">
        <v>18706</v>
      </c>
      <c r="M55" s="22"/>
      <c r="N55" s="22"/>
      <c r="O55" s="22"/>
      <c r="P55" s="22"/>
      <c r="Q55" s="22"/>
      <c r="R55" s="22"/>
      <c r="S55" s="22"/>
      <c r="T55" s="22"/>
      <c r="U55" s="22"/>
      <c r="V55" s="22"/>
      <c r="W55" s="52">
        <f t="shared" si="1"/>
        <v>13215.1</v>
      </c>
    </row>
    <row r="56" spans="1:23" x14ac:dyDescent="0.2">
      <c r="A56" s="24" t="s">
        <v>101</v>
      </c>
      <c r="B56" s="21"/>
      <c r="C56" s="44">
        <v>4335</v>
      </c>
      <c r="D56" s="44">
        <v>24009</v>
      </c>
      <c r="E56" s="44">
        <v>4335</v>
      </c>
      <c r="F56" s="44">
        <v>36785</v>
      </c>
      <c r="G56" s="44">
        <v>4335</v>
      </c>
      <c r="H56" s="44">
        <v>24009</v>
      </c>
      <c r="I56" s="44">
        <v>4335</v>
      </c>
      <c r="J56" s="44">
        <v>36785</v>
      </c>
      <c r="K56" s="44">
        <v>4335</v>
      </c>
      <c r="L56" s="44">
        <v>24009</v>
      </c>
      <c r="M56" s="22"/>
      <c r="N56" s="22"/>
      <c r="O56" s="22"/>
      <c r="P56" s="22"/>
      <c r="Q56" s="22"/>
      <c r="R56" s="22"/>
      <c r="S56" s="22"/>
      <c r="T56" s="22"/>
      <c r="U56" s="22"/>
      <c r="V56" s="22"/>
      <c r="W56" s="52">
        <f t="shared" si="1"/>
        <v>16727.2</v>
      </c>
    </row>
    <row r="57" spans="1:23" x14ac:dyDescent="0.2">
      <c r="A57" s="24" t="s">
        <v>101</v>
      </c>
      <c r="B57" s="21"/>
      <c r="C57" s="22">
        <v>4335</v>
      </c>
      <c r="D57" s="22">
        <v>24009</v>
      </c>
      <c r="E57" s="22">
        <v>4335</v>
      </c>
      <c r="F57" s="22">
        <v>36785</v>
      </c>
      <c r="G57" s="22">
        <v>4335</v>
      </c>
      <c r="H57" s="22">
        <v>24009</v>
      </c>
      <c r="I57" s="22">
        <v>4335</v>
      </c>
      <c r="J57" s="22">
        <v>36785</v>
      </c>
      <c r="K57" s="22">
        <v>4335</v>
      </c>
      <c r="L57" s="22">
        <v>24009</v>
      </c>
      <c r="M57" s="22"/>
      <c r="N57" s="22"/>
      <c r="O57" s="22"/>
      <c r="P57" s="22"/>
      <c r="Q57" s="22"/>
      <c r="R57" s="22"/>
      <c r="S57" s="22"/>
      <c r="T57" s="22"/>
      <c r="U57" s="22"/>
      <c r="V57" s="22"/>
      <c r="W57" s="52">
        <f t="shared" si="1"/>
        <v>16727.2</v>
      </c>
    </row>
    <row r="58" spans="1:23" x14ac:dyDescent="0.2">
      <c r="A58" s="24" t="s">
        <v>101</v>
      </c>
      <c r="B58" s="21"/>
      <c r="C58" s="22">
        <v>4335</v>
      </c>
      <c r="D58" s="22">
        <v>24009</v>
      </c>
      <c r="E58" s="22">
        <v>4335</v>
      </c>
      <c r="F58" s="22">
        <v>36785</v>
      </c>
      <c r="G58" s="22">
        <v>4335</v>
      </c>
      <c r="H58" s="22">
        <v>24009</v>
      </c>
      <c r="I58" s="22">
        <v>4335</v>
      </c>
      <c r="J58" s="22">
        <v>36785</v>
      </c>
      <c r="K58" s="22">
        <v>4335</v>
      </c>
      <c r="L58" s="22">
        <v>24009</v>
      </c>
      <c r="M58" s="22"/>
      <c r="N58" s="22"/>
      <c r="O58" s="22"/>
      <c r="P58" s="22"/>
      <c r="Q58" s="22"/>
      <c r="R58" s="22"/>
      <c r="S58" s="22"/>
      <c r="T58" s="22"/>
      <c r="U58" s="22"/>
      <c r="V58" s="22"/>
      <c r="W58" s="52">
        <f t="shared" si="1"/>
        <v>16727.2</v>
      </c>
    </row>
    <row r="59" spans="1:23" x14ac:dyDescent="0.2">
      <c r="A59" s="24" t="s">
        <v>101</v>
      </c>
      <c r="B59" s="21"/>
      <c r="C59" s="22">
        <v>4335</v>
      </c>
      <c r="D59" s="22">
        <v>24009</v>
      </c>
      <c r="E59" s="22">
        <v>4335</v>
      </c>
      <c r="F59" s="22">
        <v>36785</v>
      </c>
      <c r="G59" s="22">
        <v>4335</v>
      </c>
      <c r="H59" s="22">
        <v>24009</v>
      </c>
      <c r="I59" s="22">
        <v>4335</v>
      </c>
      <c r="J59" s="22">
        <v>36785</v>
      </c>
      <c r="K59" s="22">
        <v>4335</v>
      </c>
      <c r="L59" s="22">
        <v>24009</v>
      </c>
      <c r="M59" s="22"/>
      <c r="N59" s="22"/>
      <c r="O59" s="22"/>
      <c r="P59" s="22"/>
      <c r="Q59" s="22"/>
      <c r="R59" s="22"/>
      <c r="S59" s="22"/>
      <c r="T59" s="22"/>
      <c r="U59" s="22"/>
      <c r="V59" s="22"/>
      <c r="W59" s="52">
        <f t="shared" si="1"/>
        <v>16727.2</v>
      </c>
    </row>
    <row r="60" spans="1:23" x14ac:dyDescent="0.2">
      <c r="A60" s="24" t="s">
        <v>149</v>
      </c>
      <c r="B60" s="21"/>
      <c r="C60" s="44">
        <v>4579</v>
      </c>
      <c r="D60" s="44">
        <v>18706</v>
      </c>
      <c r="E60" s="44">
        <v>4579</v>
      </c>
      <c r="F60" s="44">
        <v>26569</v>
      </c>
      <c r="G60" s="44">
        <v>4579</v>
      </c>
      <c r="H60" s="44">
        <v>18706</v>
      </c>
      <c r="I60" s="44">
        <v>4579</v>
      </c>
      <c r="J60" s="44">
        <v>26569</v>
      </c>
      <c r="K60" s="44">
        <v>4579</v>
      </c>
      <c r="L60" s="44">
        <v>18706</v>
      </c>
      <c r="M60" s="22"/>
      <c r="N60" s="22"/>
      <c r="O60" s="22"/>
      <c r="P60" s="22"/>
      <c r="Q60" s="22"/>
      <c r="R60" s="22"/>
      <c r="S60" s="22"/>
      <c r="T60" s="22"/>
      <c r="U60" s="22"/>
      <c r="V60" s="22"/>
      <c r="W60" s="52">
        <f t="shared" si="1"/>
        <v>13215.1</v>
      </c>
    </row>
    <row r="61" spans="1:23" x14ac:dyDescent="0.2">
      <c r="A61" s="24" t="s">
        <v>169</v>
      </c>
      <c r="B61" s="21"/>
      <c r="C61" s="22">
        <v>15236.5</v>
      </c>
      <c r="D61" s="22">
        <v>28478.15</v>
      </c>
      <c r="E61" s="22">
        <v>15236.5</v>
      </c>
      <c r="F61" s="22">
        <v>108926.25</v>
      </c>
      <c r="G61" s="22">
        <v>15236.5</v>
      </c>
      <c r="H61" s="22">
        <v>28975.7</v>
      </c>
      <c r="I61" s="22">
        <v>15236.5</v>
      </c>
      <c r="J61" s="22">
        <v>108926.25</v>
      </c>
      <c r="K61" s="22">
        <v>15236.5</v>
      </c>
      <c r="L61" s="22">
        <v>28975.7</v>
      </c>
      <c r="M61" s="22"/>
      <c r="N61" s="22"/>
      <c r="O61" s="22"/>
      <c r="P61" s="22"/>
      <c r="Q61" s="22"/>
      <c r="R61" s="22"/>
      <c r="S61" s="22"/>
      <c r="T61" s="22"/>
      <c r="U61" s="22"/>
      <c r="V61" s="22"/>
      <c r="W61" s="52">
        <f t="shared" si="1"/>
        <v>38046.455000000002</v>
      </c>
    </row>
    <row r="62" spans="1:23" x14ac:dyDescent="0.2">
      <c r="A62" s="24" t="s">
        <v>198</v>
      </c>
      <c r="B62" s="21"/>
      <c r="C62" s="22">
        <v>9830</v>
      </c>
      <c r="D62" s="22">
        <v>18373</v>
      </c>
      <c r="E62" s="22"/>
      <c r="F62" s="22"/>
      <c r="G62" s="22"/>
      <c r="H62" s="22"/>
      <c r="I62" s="22"/>
      <c r="J62" s="22"/>
      <c r="K62" s="22"/>
      <c r="L62" s="22"/>
      <c r="M62" s="22"/>
      <c r="N62" s="22"/>
      <c r="O62" s="22"/>
      <c r="P62" s="22"/>
      <c r="Q62" s="22"/>
      <c r="R62" s="22"/>
      <c r="S62" s="22"/>
      <c r="T62" s="22"/>
      <c r="U62" s="22"/>
      <c r="V62" s="22"/>
      <c r="W62" s="52">
        <f t="shared" si="1"/>
        <v>14101.5</v>
      </c>
    </row>
    <row r="63" spans="1:23" x14ac:dyDescent="0.2">
      <c r="A63" s="24" t="s">
        <v>198</v>
      </c>
      <c r="B63" s="21"/>
      <c r="C63" s="22">
        <v>9830</v>
      </c>
      <c r="D63" s="22">
        <v>18373</v>
      </c>
      <c r="E63" s="22">
        <v>9830</v>
      </c>
      <c r="F63" s="22">
        <v>70275</v>
      </c>
      <c r="G63" s="22">
        <v>9830</v>
      </c>
      <c r="H63" s="22">
        <v>18694</v>
      </c>
      <c r="I63" s="22"/>
      <c r="J63" s="22"/>
      <c r="K63" s="22"/>
      <c r="L63" s="22"/>
      <c r="M63" s="22"/>
      <c r="N63" s="22"/>
      <c r="O63" s="22"/>
      <c r="P63" s="22"/>
      <c r="Q63" s="22"/>
      <c r="R63" s="22"/>
      <c r="S63" s="22"/>
      <c r="T63" s="22"/>
      <c r="U63" s="22"/>
      <c r="V63" s="22"/>
      <c r="W63" s="52">
        <f t="shared" si="1"/>
        <v>22805.333333333332</v>
      </c>
    </row>
    <row r="64" spans="1:23" x14ac:dyDescent="0.2">
      <c r="A64" s="24" t="s">
        <v>226</v>
      </c>
      <c r="B64" s="21"/>
      <c r="C64" s="22">
        <v>3425</v>
      </c>
      <c r="D64" s="22">
        <v>9644</v>
      </c>
      <c r="E64" s="22">
        <v>3425</v>
      </c>
      <c r="F64" s="22">
        <v>48288</v>
      </c>
      <c r="G64" s="22">
        <v>3425</v>
      </c>
      <c r="H64" s="22">
        <v>9950</v>
      </c>
      <c r="I64" s="22">
        <v>3425</v>
      </c>
      <c r="J64" s="22">
        <v>48288</v>
      </c>
      <c r="K64" s="22">
        <v>3425</v>
      </c>
      <c r="L64" s="22">
        <v>9644</v>
      </c>
      <c r="M64" s="22"/>
      <c r="N64" s="22"/>
      <c r="O64" s="22"/>
      <c r="P64" s="22"/>
      <c r="Q64" s="22"/>
      <c r="R64" s="22"/>
      <c r="S64" s="22"/>
      <c r="T64" s="22"/>
      <c r="U64" s="22"/>
      <c r="V64" s="22"/>
      <c r="W64" s="52">
        <f t="shared" si="1"/>
        <v>14293.9</v>
      </c>
    </row>
    <row r="65" spans="1:23" x14ac:dyDescent="0.2">
      <c r="A65" s="24" t="s">
        <v>242</v>
      </c>
      <c r="B65" s="21"/>
      <c r="C65" s="22">
        <v>4314</v>
      </c>
      <c r="D65" s="22">
        <v>12724</v>
      </c>
      <c r="E65" s="22">
        <v>4314</v>
      </c>
      <c r="F65" s="22">
        <v>36211</v>
      </c>
      <c r="G65" s="22">
        <v>4314</v>
      </c>
      <c r="H65" s="22">
        <v>13110</v>
      </c>
      <c r="I65" s="22">
        <v>4314</v>
      </c>
      <c r="J65" s="22">
        <v>36211</v>
      </c>
      <c r="K65" s="22">
        <v>4314</v>
      </c>
      <c r="L65" s="22">
        <v>13110</v>
      </c>
      <c r="M65" s="22"/>
      <c r="N65" s="22"/>
      <c r="O65" s="22"/>
      <c r="P65" s="22"/>
      <c r="Q65" s="22"/>
      <c r="R65" s="22"/>
      <c r="S65" s="22"/>
      <c r="T65" s="22"/>
      <c r="U65" s="22"/>
      <c r="V65" s="22"/>
      <c r="W65" s="52">
        <f t="shared" si="1"/>
        <v>13293.6</v>
      </c>
    </row>
    <row r="66" spans="1:23" x14ac:dyDescent="0.2">
      <c r="A66" s="24" t="s">
        <v>329</v>
      </c>
      <c r="B66" s="21"/>
      <c r="C66" s="22">
        <v>15236.5</v>
      </c>
      <c r="D66" s="22">
        <v>28478.15</v>
      </c>
      <c r="E66" s="22">
        <v>15236.5</v>
      </c>
      <c r="F66" s="22">
        <v>108926.25</v>
      </c>
      <c r="G66" s="22">
        <v>15236.5</v>
      </c>
      <c r="H66" s="22">
        <v>28975.7</v>
      </c>
      <c r="I66" s="22">
        <v>15236.5</v>
      </c>
      <c r="J66" s="22">
        <v>108926.25</v>
      </c>
      <c r="K66" s="22">
        <v>15236.5</v>
      </c>
      <c r="L66" s="22">
        <v>28975.7</v>
      </c>
      <c r="M66" s="22"/>
      <c r="N66" s="22"/>
      <c r="O66" s="22"/>
      <c r="P66" s="22"/>
      <c r="Q66" s="22"/>
      <c r="R66" s="22"/>
      <c r="S66" s="22"/>
      <c r="T66" s="22"/>
      <c r="U66" s="22"/>
      <c r="V66" s="22"/>
      <c r="W66" s="52">
        <f t="shared" si="1"/>
        <v>38046.455000000002</v>
      </c>
    </row>
    <row r="67" spans="1:23" x14ac:dyDescent="0.2">
      <c r="A67" s="24" t="s">
        <v>344</v>
      </c>
      <c r="B67" s="21"/>
      <c r="C67" s="22">
        <v>3425</v>
      </c>
      <c r="D67" s="22">
        <v>9644</v>
      </c>
      <c r="E67" s="22">
        <v>3425</v>
      </c>
      <c r="F67" s="22">
        <v>48288</v>
      </c>
      <c r="G67" s="22">
        <v>3425</v>
      </c>
      <c r="H67" s="22">
        <v>9950</v>
      </c>
      <c r="I67" s="22">
        <v>3425</v>
      </c>
      <c r="J67" s="22">
        <v>48288</v>
      </c>
      <c r="K67" s="22">
        <v>3425</v>
      </c>
      <c r="L67" s="22">
        <v>9644</v>
      </c>
      <c r="M67" s="22"/>
      <c r="N67" s="22"/>
      <c r="O67" s="22"/>
      <c r="P67" s="22"/>
      <c r="Q67" s="22"/>
      <c r="R67" s="22"/>
      <c r="S67" s="22"/>
      <c r="T67" s="22"/>
      <c r="U67" s="22"/>
      <c r="V67" s="22"/>
      <c r="W67" s="52">
        <f t="shared" si="1"/>
        <v>14293.9</v>
      </c>
    </row>
    <row r="70" spans="1:23" ht="15.75" x14ac:dyDescent="0.2">
      <c r="A70" s="56" t="s">
        <v>351</v>
      </c>
    </row>
    <row r="71" spans="1:23" x14ac:dyDescent="0.2">
      <c r="A71" s="24" t="s">
        <v>43</v>
      </c>
      <c r="B71" s="21"/>
      <c r="C71" s="22">
        <v>2804.0639999999999</v>
      </c>
      <c r="D71" s="22">
        <v>5131.8720000000003</v>
      </c>
      <c r="E71" s="22">
        <v>2804.0639999999999</v>
      </c>
      <c r="F71" s="22">
        <v>27891.360000000004</v>
      </c>
      <c r="G71" s="22">
        <v>2804.0639999999999</v>
      </c>
      <c r="H71" s="22">
        <v>12885.792000000001</v>
      </c>
      <c r="I71" s="22">
        <v>2804.0639999999999</v>
      </c>
      <c r="J71" s="22">
        <v>31251.360000000001</v>
      </c>
      <c r="K71" s="22">
        <v>2804.0639999999999</v>
      </c>
      <c r="L71" s="22">
        <v>5131.8720000000003</v>
      </c>
      <c r="M71" s="22"/>
      <c r="N71" s="22"/>
      <c r="O71" s="22"/>
      <c r="P71" s="22"/>
      <c r="Q71" s="22"/>
      <c r="R71" s="22"/>
      <c r="S71" s="22"/>
      <c r="T71" s="22"/>
      <c r="U71" s="22"/>
      <c r="V71" s="22"/>
      <c r="W71" s="52">
        <f t="shared" ref="W71:W107" si="2">AVERAGE(C71:V71)</f>
        <v>9631.2576000000008</v>
      </c>
    </row>
    <row r="72" spans="1:23" x14ac:dyDescent="0.2">
      <c r="A72" s="33" t="s">
        <v>56</v>
      </c>
      <c r="B72" s="21"/>
      <c r="C72" s="22">
        <v>4335</v>
      </c>
      <c r="D72" s="22">
        <v>24009</v>
      </c>
      <c r="E72" s="22">
        <v>4335</v>
      </c>
      <c r="F72" s="22">
        <v>36785</v>
      </c>
      <c r="G72" s="22">
        <v>4335</v>
      </c>
      <c r="H72" s="22">
        <v>24009</v>
      </c>
      <c r="I72" s="22">
        <v>4335</v>
      </c>
      <c r="J72" s="22">
        <v>36785</v>
      </c>
      <c r="K72" s="22">
        <v>4335</v>
      </c>
      <c r="L72" s="22">
        <v>24009</v>
      </c>
      <c r="M72" s="22">
        <v>4335</v>
      </c>
      <c r="N72" s="22">
        <v>36785</v>
      </c>
      <c r="O72" s="22">
        <v>4335</v>
      </c>
      <c r="P72" s="22">
        <v>24009</v>
      </c>
      <c r="Q72" s="22">
        <v>4335</v>
      </c>
      <c r="R72" s="22">
        <v>36785</v>
      </c>
      <c r="S72" s="22">
        <v>4335</v>
      </c>
      <c r="T72" s="22">
        <v>24009</v>
      </c>
      <c r="U72" s="22">
        <v>4335</v>
      </c>
      <c r="V72" s="22">
        <v>36785</v>
      </c>
      <c r="W72" s="52">
        <f t="shared" si="2"/>
        <v>17366</v>
      </c>
    </row>
    <row r="73" spans="1:23" x14ac:dyDescent="0.2">
      <c r="A73" s="24" t="s">
        <v>69</v>
      </c>
      <c r="B73" s="21"/>
      <c r="C73" s="22">
        <v>3273.6959999999999</v>
      </c>
      <c r="D73" s="22">
        <v>6183.456000000001</v>
      </c>
      <c r="E73" s="22">
        <v>3273.6959999999999</v>
      </c>
      <c r="F73" s="22">
        <v>34632.815999999999</v>
      </c>
      <c r="G73" s="22">
        <v>3273.6959999999999</v>
      </c>
      <c r="H73" s="22">
        <v>15813.216</v>
      </c>
      <c r="I73" s="22">
        <v>3273.6959999999999</v>
      </c>
      <c r="J73" s="22">
        <v>38832.815999999999</v>
      </c>
      <c r="K73" s="22">
        <v>3273.6959999999999</v>
      </c>
      <c r="L73" s="22">
        <v>6183.456000000001</v>
      </c>
      <c r="M73" s="22"/>
      <c r="N73" s="22"/>
      <c r="O73" s="22"/>
      <c r="P73" s="22"/>
      <c r="Q73" s="22"/>
      <c r="R73" s="22"/>
      <c r="S73" s="22"/>
      <c r="T73" s="22"/>
      <c r="U73" s="22"/>
      <c r="V73" s="22"/>
      <c r="W73" s="52">
        <f t="shared" si="2"/>
        <v>11801.423999999999</v>
      </c>
    </row>
    <row r="74" spans="1:23" x14ac:dyDescent="0.2">
      <c r="A74" s="24" t="s">
        <v>109</v>
      </c>
      <c r="B74" s="21"/>
      <c r="C74" s="22">
        <v>3448</v>
      </c>
      <c r="D74" s="22">
        <v>5818</v>
      </c>
      <c r="E74" s="22">
        <v>3448</v>
      </c>
      <c r="F74" s="22">
        <v>27426</v>
      </c>
      <c r="G74" s="22">
        <v>3448</v>
      </c>
      <c r="H74" s="22">
        <v>14645</v>
      </c>
      <c r="I74" s="22">
        <v>3448</v>
      </c>
      <c r="J74" s="22">
        <v>34219</v>
      </c>
      <c r="K74" s="22">
        <v>3448</v>
      </c>
      <c r="L74" s="22">
        <v>5818</v>
      </c>
      <c r="M74" s="22"/>
      <c r="N74" s="22"/>
      <c r="O74" s="22"/>
      <c r="P74" s="22"/>
      <c r="Q74" s="22"/>
      <c r="R74" s="22"/>
      <c r="S74" s="22"/>
      <c r="T74" s="22"/>
      <c r="U74" s="22"/>
      <c r="V74" s="22"/>
      <c r="W74" s="52">
        <f t="shared" si="2"/>
        <v>10516.6</v>
      </c>
    </row>
    <row r="75" spans="1:23" x14ac:dyDescent="0.2">
      <c r="A75" s="24" t="s">
        <v>135</v>
      </c>
      <c r="B75" s="21"/>
      <c r="C75" s="22">
        <v>3448</v>
      </c>
      <c r="D75" s="22">
        <v>5818</v>
      </c>
      <c r="E75" s="22">
        <v>3448</v>
      </c>
      <c r="F75" s="22">
        <v>27426</v>
      </c>
      <c r="G75" s="22">
        <v>3448</v>
      </c>
      <c r="H75" s="22">
        <v>14645</v>
      </c>
      <c r="I75" s="22">
        <v>3448</v>
      </c>
      <c r="J75" s="22">
        <v>34219</v>
      </c>
      <c r="K75" s="22">
        <v>3448</v>
      </c>
      <c r="L75" s="22">
        <v>5818</v>
      </c>
      <c r="M75" s="22"/>
      <c r="N75" s="22"/>
      <c r="O75" s="22"/>
      <c r="P75" s="22"/>
      <c r="Q75" s="22"/>
      <c r="R75" s="22"/>
      <c r="S75" s="22"/>
      <c r="T75" s="22"/>
      <c r="U75" s="22"/>
      <c r="V75" s="22"/>
      <c r="W75" s="52">
        <f t="shared" si="2"/>
        <v>10516.6</v>
      </c>
    </row>
    <row r="76" spans="1:23" x14ac:dyDescent="0.2">
      <c r="A76" s="24" t="s">
        <v>142</v>
      </c>
      <c r="B76" s="21"/>
      <c r="C76" s="22">
        <v>3448</v>
      </c>
      <c r="D76" s="22">
        <v>5818</v>
      </c>
      <c r="E76" s="22">
        <v>3448</v>
      </c>
      <c r="F76" s="22">
        <v>27426</v>
      </c>
      <c r="G76" s="22">
        <v>3448</v>
      </c>
      <c r="H76" s="22">
        <v>14645</v>
      </c>
      <c r="I76" s="22">
        <v>3448</v>
      </c>
      <c r="J76" s="22">
        <v>34219</v>
      </c>
      <c r="K76" s="22">
        <v>3448</v>
      </c>
      <c r="L76" s="22">
        <v>5818</v>
      </c>
      <c r="M76" s="22"/>
      <c r="N76" s="22"/>
      <c r="O76" s="22"/>
      <c r="P76" s="22"/>
      <c r="Q76" s="22"/>
      <c r="R76" s="22"/>
      <c r="S76" s="22"/>
      <c r="T76" s="22"/>
      <c r="U76" s="22"/>
      <c r="V76" s="22"/>
      <c r="W76" s="52">
        <f t="shared" si="2"/>
        <v>10516.6</v>
      </c>
    </row>
    <row r="77" spans="1:23" x14ac:dyDescent="0.2">
      <c r="A77" s="20" t="s">
        <v>177</v>
      </c>
      <c r="B77" s="21"/>
      <c r="C77" s="22">
        <v>3345</v>
      </c>
      <c r="D77" s="22">
        <v>5590</v>
      </c>
      <c r="E77" s="22">
        <v>3345</v>
      </c>
      <c r="F77" s="22">
        <v>22276</v>
      </c>
      <c r="G77" s="22">
        <v>3345</v>
      </c>
      <c r="H77" s="22">
        <v>15673</v>
      </c>
      <c r="I77" s="22">
        <v>3345</v>
      </c>
      <c r="J77" s="22">
        <v>22276</v>
      </c>
      <c r="K77" s="22">
        <v>3345</v>
      </c>
      <c r="L77" s="22">
        <v>5590</v>
      </c>
      <c r="M77" s="22"/>
      <c r="N77" s="22"/>
      <c r="O77" s="22"/>
      <c r="P77" s="22"/>
      <c r="Q77" s="22"/>
      <c r="R77" s="22"/>
      <c r="S77" s="22"/>
      <c r="T77" s="22"/>
      <c r="U77" s="22"/>
      <c r="V77" s="22"/>
      <c r="W77" s="52">
        <f t="shared" si="2"/>
        <v>8813</v>
      </c>
    </row>
    <row r="78" spans="1:23" x14ac:dyDescent="0.2">
      <c r="A78" s="24" t="s">
        <v>185</v>
      </c>
      <c r="B78" s="21"/>
      <c r="C78" s="22">
        <v>2711</v>
      </c>
      <c r="D78" s="22">
        <v>4725</v>
      </c>
      <c r="E78" s="22">
        <v>2711</v>
      </c>
      <c r="F78" s="22">
        <v>22941</v>
      </c>
      <c r="G78" s="22">
        <v>2711</v>
      </c>
      <c r="H78" s="22">
        <v>11552</v>
      </c>
      <c r="I78" s="22">
        <v>2711</v>
      </c>
      <c r="J78" s="22">
        <v>28949</v>
      </c>
      <c r="K78" s="22">
        <v>2711</v>
      </c>
      <c r="L78" s="22">
        <v>4725</v>
      </c>
      <c r="M78" s="22"/>
      <c r="N78" s="22"/>
      <c r="O78" s="22"/>
      <c r="P78" s="22"/>
      <c r="Q78" s="22"/>
      <c r="R78" s="22"/>
      <c r="S78" s="22"/>
      <c r="T78" s="22"/>
      <c r="U78" s="22"/>
      <c r="V78" s="22"/>
      <c r="W78" s="52">
        <f t="shared" si="2"/>
        <v>8644.7000000000007</v>
      </c>
    </row>
    <row r="79" spans="1:23" x14ac:dyDescent="0.2">
      <c r="A79" s="24" t="s">
        <v>193</v>
      </c>
      <c r="B79" s="21"/>
      <c r="C79" s="22">
        <v>4687.0464000000002</v>
      </c>
      <c r="D79" s="22">
        <v>8877.1008000000002</v>
      </c>
      <c r="E79" s="22">
        <v>4687.0464000000002</v>
      </c>
      <c r="F79" s="22">
        <v>49844.179200000006</v>
      </c>
      <c r="G79" s="22">
        <v>4687.0464000000002</v>
      </c>
      <c r="H79" s="22">
        <v>22633.708799999997</v>
      </c>
      <c r="I79" s="22">
        <v>4687.0464000000002</v>
      </c>
      <c r="J79" s="22">
        <v>55892.179200000006</v>
      </c>
      <c r="K79" s="22">
        <v>4687.0464000000002</v>
      </c>
      <c r="L79" s="22">
        <v>8877.1008000000002</v>
      </c>
      <c r="M79" s="22"/>
      <c r="N79" s="22"/>
      <c r="O79" s="22"/>
      <c r="P79" s="22"/>
      <c r="Q79" s="22"/>
      <c r="R79" s="22"/>
      <c r="S79" s="22"/>
      <c r="T79" s="22"/>
      <c r="U79" s="22"/>
      <c r="V79" s="22"/>
      <c r="W79" s="52">
        <f t="shared" si="2"/>
        <v>16955.950080000002</v>
      </c>
    </row>
    <row r="80" spans="1:23" x14ac:dyDescent="0.2">
      <c r="A80" s="24" t="s">
        <v>177</v>
      </c>
      <c r="B80" s="21"/>
      <c r="C80" s="22">
        <v>3345</v>
      </c>
      <c r="D80" s="22">
        <v>5590</v>
      </c>
      <c r="E80" s="22">
        <v>3345</v>
      </c>
      <c r="F80" s="22">
        <v>22276</v>
      </c>
      <c r="G80" s="22">
        <v>3345</v>
      </c>
      <c r="H80" s="22">
        <v>15673</v>
      </c>
      <c r="I80" s="22">
        <v>3345</v>
      </c>
      <c r="J80" s="22">
        <v>22276</v>
      </c>
      <c r="K80" s="22">
        <v>3345</v>
      </c>
      <c r="L80" s="22">
        <v>5590</v>
      </c>
      <c r="M80" s="22"/>
      <c r="N80" s="22"/>
      <c r="O80" s="22"/>
      <c r="P80" s="22"/>
      <c r="Q80" s="22"/>
      <c r="R80" s="22"/>
      <c r="S80" s="22"/>
      <c r="T80" s="22"/>
      <c r="U80" s="22"/>
      <c r="V80" s="22"/>
      <c r="W80" s="52">
        <f t="shared" si="2"/>
        <v>8813</v>
      </c>
    </row>
    <row r="81" spans="1:23" x14ac:dyDescent="0.2">
      <c r="A81" s="24" t="s">
        <v>211</v>
      </c>
      <c r="B81" s="21"/>
      <c r="C81" s="22">
        <v>4687.0464000000002</v>
      </c>
      <c r="D81" s="22">
        <v>8877.1008000000002</v>
      </c>
      <c r="E81" s="22">
        <v>4687.0464000000002</v>
      </c>
      <c r="F81" s="22">
        <v>49844.179200000006</v>
      </c>
      <c r="G81" s="22">
        <v>4687.0464000000002</v>
      </c>
      <c r="H81" s="22">
        <v>22633.708799999997</v>
      </c>
      <c r="I81" s="22">
        <v>4687.0464000000002</v>
      </c>
      <c r="J81" s="22">
        <v>55892.179200000006</v>
      </c>
      <c r="K81" s="22">
        <v>4687.0464000000002</v>
      </c>
      <c r="L81" s="22">
        <v>8877.1008000000002</v>
      </c>
      <c r="M81" s="22"/>
      <c r="N81" s="22"/>
      <c r="O81" s="22"/>
      <c r="P81" s="22"/>
      <c r="Q81" s="22"/>
      <c r="R81" s="22"/>
      <c r="S81" s="22"/>
      <c r="T81" s="22"/>
      <c r="U81" s="22"/>
      <c r="V81" s="22"/>
      <c r="W81" s="52">
        <f t="shared" si="2"/>
        <v>16955.950080000002</v>
      </c>
    </row>
    <row r="82" spans="1:23" x14ac:dyDescent="0.2">
      <c r="A82" s="24" t="s">
        <v>229</v>
      </c>
      <c r="B82" s="21"/>
      <c r="C82" s="22">
        <v>3024</v>
      </c>
      <c r="D82" s="22">
        <v>13603</v>
      </c>
      <c r="E82" s="22">
        <v>3024</v>
      </c>
      <c r="F82" s="22">
        <v>20181</v>
      </c>
      <c r="G82" s="22">
        <v>3024</v>
      </c>
      <c r="H82" s="22">
        <v>13603</v>
      </c>
      <c r="I82" s="22">
        <v>3024</v>
      </c>
      <c r="J82" s="22">
        <v>20181</v>
      </c>
      <c r="K82" s="22">
        <v>3024</v>
      </c>
      <c r="L82" s="22">
        <v>13603</v>
      </c>
      <c r="M82" s="22"/>
      <c r="N82" s="22"/>
      <c r="O82" s="22"/>
      <c r="P82" s="22"/>
      <c r="Q82" s="22"/>
      <c r="R82" s="22"/>
      <c r="S82" s="22"/>
      <c r="T82" s="22"/>
      <c r="U82" s="22"/>
      <c r="V82" s="22"/>
      <c r="W82" s="52">
        <f t="shared" si="2"/>
        <v>9629.1</v>
      </c>
    </row>
    <row r="83" spans="1:23" x14ac:dyDescent="0.2">
      <c r="A83" s="24" t="s">
        <v>229</v>
      </c>
      <c r="B83" s="21"/>
      <c r="C83" s="22">
        <v>3024</v>
      </c>
      <c r="D83" s="22">
        <v>13603</v>
      </c>
      <c r="E83" s="22">
        <v>3024</v>
      </c>
      <c r="F83" s="22">
        <v>20181</v>
      </c>
      <c r="G83" s="22">
        <v>3024</v>
      </c>
      <c r="H83" s="22">
        <v>13603</v>
      </c>
      <c r="I83" s="22">
        <v>3024</v>
      </c>
      <c r="J83" s="22">
        <v>20181</v>
      </c>
      <c r="K83" s="22">
        <v>3024</v>
      </c>
      <c r="L83" s="22">
        <v>13603</v>
      </c>
      <c r="M83" s="22"/>
      <c r="N83" s="22"/>
      <c r="O83" s="22"/>
      <c r="P83" s="22"/>
      <c r="Q83" s="22"/>
      <c r="R83" s="22"/>
      <c r="S83" s="22"/>
      <c r="T83" s="22"/>
      <c r="U83" s="22"/>
      <c r="V83" s="22"/>
      <c r="W83" s="52">
        <f t="shared" si="2"/>
        <v>9629.1</v>
      </c>
    </row>
    <row r="84" spans="1:23" x14ac:dyDescent="0.2">
      <c r="A84" s="24" t="s">
        <v>249</v>
      </c>
      <c r="B84" s="21"/>
      <c r="C84" s="22">
        <v>3273.6959999999999</v>
      </c>
      <c r="D84" s="22">
        <v>6183.456000000001</v>
      </c>
      <c r="E84" s="22">
        <v>3273.6959999999999</v>
      </c>
      <c r="F84" s="22">
        <v>34632.815999999999</v>
      </c>
      <c r="G84" s="22">
        <v>3273.6959999999999</v>
      </c>
      <c r="H84" s="22">
        <v>15813.216</v>
      </c>
      <c r="I84" s="22">
        <v>3273.6959999999999</v>
      </c>
      <c r="J84" s="22">
        <v>38832.815999999999</v>
      </c>
      <c r="K84" s="22">
        <v>3273.6959999999999</v>
      </c>
      <c r="L84" s="22">
        <v>6183.456000000001</v>
      </c>
      <c r="M84" s="22"/>
      <c r="N84" s="22"/>
      <c r="O84" s="22"/>
      <c r="P84" s="22"/>
      <c r="Q84" s="22"/>
      <c r="R84" s="22"/>
      <c r="S84" s="22"/>
      <c r="T84" s="22"/>
      <c r="U84" s="22"/>
      <c r="V84" s="22"/>
      <c r="W84" s="52">
        <f t="shared" si="2"/>
        <v>11801.423999999999</v>
      </c>
    </row>
    <row r="85" spans="1:23" x14ac:dyDescent="0.2">
      <c r="A85" s="24" t="s">
        <v>267</v>
      </c>
      <c r="B85" s="21"/>
      <c r="C85" s="22"/>
      <c r="D85" s="22">
        <v>24705</v>
      </c>
      <c r="E85" s="22"/>
      <c r="F85" s="22">
        <v>38326</v>
      </c>
      <c r="G85" s="22"/>
      <c r="H85" s="22">
        <v>2599</v>
      </c>
      <c r="I85" s="22"/>
      <c r="J85" s="22">
        <v>38326</v>
      </c>
      <c r="K85" s="22"/>
      <c r="L85" s="22">
        <v>25919</v>
      </c>
      <c r="M85" s="22"/>
      <c r="N85" s="22"/>
      <c r="O85" s="22"/>
      <c r="P85" s="22"/>
      <c r="Q85" s="22"/>
      <c r="R85" s="22"/>
      <c r="S85" s="22"/>
      <c r="T85" s="22"/>
      <c r="U85" s="22"/>
      <c r="V85" s="22"/>
      <c r="W85" s="52">
        <f t="shared" si="2"/>
        <v>25975</v>
      </c>
    </row>
    <row r="86" spans="1:23" x14ac:dyDescent="0.2">
      <c r="A86" s="24" t="s">
        <v>276</v>
      </c>
      <c r="B86" s="21"/>
      <c r="C86" s="22">
        <v>3273.6959999999999</v>
      </c>
      <c r="D86" s="22">
        <v>6183.456000000001</v>
      </c>
      <c r="E86" s="22">
        <v>3273.6959999999999</v>
      </c>
      <c r="F86" s="22">
        <v>34632.815999999999</v>
      </c>
      <c r="G86" s="22">
        <v>3273.6959999999999</v>
      </c>
      <c r="H86" s="22">
        <v>15813.216</v>
      </c>
      <c r="I86" s="22">
        <v>3273.6959999999999</v>
      </c>
      <c r="J86" s="22">
        <v>38832.815999999999</v>
      </c>
      <c r="K86" s="22">
        <v>3273.6959999999999</v>
      </c>
      <c r="L86" s="22">
        <v>6183.456000000001</v>
      </c>
      <c r="M86" s="22"/>
      <c r="N86" s="22"/>
      <c r="O86" s="22"/>
      <c r="P86" s="22"/>
      <c r="Q86" s="22"/>
      <c r="R86" s="22"/>
      <c r="S86" s="22"/>
      <c r="T86" s="22"/>
      <c r="U86" s="22"/>
      <c r="V86" s="22"/>
      <c r="W86" s="52">
        <f t="shared" si="2"/>
        <v>11801.423999999999</v>
      </c>
    </row>
    <row r="87" spans="1:23" x14ac:dyDescent="0.2">
      <c r="A87" s="24" t="s">
        <v>193</v>
      </c>
      <c r="B87" s="21"/>
      <c r="C87" s="22">
        <v>4687.0464000000002</v>
      </c>
      <c r="D87" s="22">
        <v>8877.1008000000002</v>
      </c>
      <c r="E87" s="22">
        <v>4687.0464000000002</v>
      </c>
      <c r="F87" s="22">
        <v>49844.179200000006</v>
      </c>
      <c r="G87" s="22">
        <v>4687.0464000000002</v>
      </c>
      <c r="H87" s="22">
        <v>22633.708799999997</v>
      </c>
      <c r="I87" s="22">
        <v>4687.0464000000002</v>
      </c>
      <c r="J87" s="22">
        <v>55892.179200000006</v>
      </c>
      <c r="K87" s="22">
        <v>4687.0464000000002</v>
      </c>
      <c r="L87" s="22">
        <v>8877.1008000000002</v>
      </c>
      <c r="M87" s="22"/>
      <c r="N87" s="22"/>
      <c r="O87" s="22"/>
      <c r="P87" s="22"/>
      <c r="Q87" s="22"/>
      <c r="R87" s="22"/>
      <c r="S87" s="22"/>
      <c r="T87" s="22"/>
      <c r="U87" s="22"/>
      <c r="V87" s="22"/>
      <c r="W87" s="52">
        <f t="shared" si="2"/>
        <v>16955.950080000002</v>
      </c>
    </row>
    <row r="88" spans="1:23" x14ac:dyDescent="0.2">
      <c r="A88" s="24" t="s">
        <v>285</v>
      </c>
      <c r="B88" s="21"/>
      <c r="C88" s="22"/>
      <c r="D88" s="22">
        <v>5869</v>
      </c>
      <c r="E88" s="22"/>
      <c r="F88" s="22">
        <v>32299</v>
      </c>
      <c r="G88" s="22"/>
      <c r="H88" s="22">
        <v>21748</v>
      </c>
      <c r="I88" s="22"/>
      <c r="J88" s="22">
        <v>40711</v>
      </c>
      <c r="K88" s="22"/>
      <c r="L88" s="22">
        <v>5869</v>
      </c>
      <c r="M88" s="22"/>
      <c r="N88" s="22"/>
      <c r="O88" s="22"/>
      <c r="P88" s="22"/>
      <c r="Q88" s="22"/>
      <c r="R88" s="22"/>
      <c r="S88" s="22"/>
      <c r="T88" s="22"/>
      <c r="U88" s="22"/>
      <c r="V88" s="22"/>
      <c r="W88" s="52">
        <f t="shared" si="2"/>
        <v>21299.200000000001</v>
      </c>
    </row>
    <row r="89" spans="1:23" x14ac:dyDescent="0.2">
      <c r="A89" s="24" t="s">
        <v>296</v>
      </c>
      <c r="B89" s="21"/>
      <c r="C89" s="22">
        <v>217</v>
      </c>
      <c r="D89" s="22">
        <v>13647</v>
      </c>
      <c r="E89" s="22">
        <v>210.24</v>
      </c>
      <c r="F89" s="22">
        <v>29690.326799999988</v>
      </c>
      <c r="G89" s="22">
        <v>216.5472</v>
      </c>
      <c r="H89" s="22">
        <v>13646.908368000002</v>
      </c>
      <c r="I89" s="22">
        <v>223.04361599999999</v>
      </c>
      <c r="J89" s="22">
        <v>31498.467702119986</v>
      </c>
      <c r="K89" s="22">
        <v>3273.6959999999999</v>
      </c>
      <c r="L89" s="22">
        <v>13647</v>
      </c>
      <c r="M89" s="22"/>
      <c r="N89" s="22"/>
      <c r="O89" s="22"/>
      <c r="P89" s="22"/>
      <c r="Q89" s="22"/>
      <c r="R89" s="22"/>
      <c r="S89" s="22"/>
      <c r="T89" s="22"/>
      <c r="U89" s="22"/>
      <c r="V89" s="22"/>
      <c r="W89" s="52">
        <f t="shared" si="2"/>
        <v>10627.022968611996</v>
      </c>
    </row>
    <row r="90" spans="1:23" x14ac:dyDescent="0.2">
      <c r="A90" s="24" t="s">
        <v>302</v>
      </c>
      <c r="B90" s="21"/>
      <c r="C90" s="22">
        <v>4427</v>
      </c>
      <c r="D90" s="22">
        <v>27451</v>
      </c>
      <c r="E90" s="22">
        <v>4427</v>
      </c>
      <c r="F90" s="22">
        <v>42585</v>
      </c>
      <c r="G90" s="22">
        <v>4427</v>
      </c>
      <c r="H90" s="22">
        <v>28799</v>
      </c>
      <c r="I90" s="22"/>
      <c r="J90" s="22"/>
      <c r="K90" s="22"/>
      <c r="L90" s="22"/>
      <c r="M90" s="22"/>
      <c r="N90" s="22"/>
      <c r="O90" s="22"/>
      <c r="P90" s="22"/>
      <c r="Q90" s="22"/>
      <c r="R90" s="22"/>
      <c r="S90" s="22"/>
      <c r="T90" s="22"/>
      <c r="U90" s="22"/>
      <c r="V90" s="22"/>
      <c r="W90" s="52">
        <f t="shared" si="2"/>
        <v>18686</v>
      </c>
    </row>
    <row r="91" spans="1:23" x14ac:dyDescent="0.2">
      <c r="A91" s="24" t="s">
        <v>312</v>
      </c>
      <c r="B91" s="21"/>
      <c r="C91" s="22"/>
      <c r="D91" s="22">
        <v>17451</v>
      </c>
      <c r="E91" s="22"/>
      <c r="F91" s="22">
        <v>42585</v>
      </c>
      <c r="G91" s="22"/>
      <c r="H91" s="22">
        <v>28799</v>
      </c>
      <c r="I91" s="22"/>
      <c r="J91" s="22">
        <v>42585</v>
      </c>
      <c r="K91" s="22"/>
      <c r="L91" s="22">
        <v>21589</v>
      </c>
      <c r="M91" s="22"/>
      <c r="N91" s="22"/>
      <c r="O91" s="22"/>
      <c r="P91" s="22"/>
      <c r="Q91" s="22"/>
      <c r="R91" s="22"/>
      <c r="S91" s="22"/>
      <c r="T91" s="22"/>
      <c r="U91" s="22"/>
      <c r="V91" s="22"/>
      <c r="W91" s="52">
        <f t="shared" si="2"/>
        <v>30601.8</v>
      </c>
    </row>
    <row r="92" spans="1:23" x14ac:dyDescent="0.2">
      <c r="A92" s="24" t="s">
        <v>317</v>
      </c>
      <c r="B92" s="21"/>
      <c r="C92" s="22">
        <v>1083</v>
      </c>
      <c r="D92" s="22">
        <v>6920</v>
      </c>
      <c r="E92" s="22">
        <v>1083</v>
      </c>
      <c r="F92" s="22">
        <v>38580</v>
      </c>
      <c r="G92" s="22">
        <v>1083</v>
      </c>
      <c r="H92" s="22">
        <v>6920</v>
      </c>
      <c r="I92" s="22">
        <v>1083</v>
      </c>
      <c r="J92" s="22">
        <v>38580</v>
      </c>
      <c r="K92" s="22">
        <v>1083</v>
      </c>
      <c r="L92" s="22">
        <v>6920</v>
      </c>
      <c r="M92" s="22"/>
      <c r="N92" s="22"/>
      <c r="O92" s="22"/>
      <c r="P92" s="22"/>
      <c r="Q92" s="22"/>
      <c r="R92" s="22"/>
      <c r="S92" s="22"/>
      <c r="T92" s="22"/>
      <c r="U92" s="22"/>
      <c r="V92" s="22"/>
      <c r="W92" s="52">
        <f t="shared" si="2"/>
        <v>10333.5</v>
      </c>
    </row>
    <row r="93" spans="1:23" x14ac:dyDescent="0.2">
      <c r="A93" s="24" t="s">
        <v>338</v>
      </c>
      <c r="B93" s="21"/>
      <c r="C93" s="22">
        <v>3448</v>
      </c>
      <c r="D93" s="22">
        <v>5818</v>
      </c>
      <c r="E93" s="22">
        <v>3448</v>
      </c>
      <c r="F93" s="22">
        <v>27426</v>
      </c>
      <c r="G93" s="22">
        <v>3448</v>
      </c>
      <c r="H93" s="22">
        <v>14645</v>
      </c>
      <c r="I93" s="22">
        <v>3448</v>
      </c>
      <c r="J93" s="22">
        <v>34219</v>
      </c>
      <c r="K93" s="22">
        <v>3448</v>
      </c>
      <c r="L93" s="22">
        <v>5818</v>
      </c>
      <c r="M93" s="22"/>
      <c r="N93" s="22"/>
      <c r="O93" s="22"/>
      <c r="P93" s="22"/>
      <c r="Q93" s="22"/>
      <c r="R93" s="22"/>
      <c r="S93" s="22"/>
      <c r="T93" s="22"/>
      <c r="U93" s="22"/>
      <c r="V93" s="22"/>
      <c r="W93" s="52">
        <f t="shared" si="2"/>
        <v>10516.6</v>
      </c>
    </row>
    <row r="94" spans="1:23" x14ac:dyDescent="0.2">
      <c r="A94" s="24" t="s">
        <v>347</v>
      </c>
      <c r="B94" s="21"/>
      <c r="C94" s="22">
        <v>2711</v>
      </c>
      <c r="D94" s="22">
        <v>4725</v>
      </c>
      <c r="E94" s="22">
        <v>2711</v>
      </c>
      <c r="F94" s="22">
        <v>22941</v>
      </c>
      <c r="G94" s="22">
        <v>2711</v>
      </c>
      <c r="H94" s="22">
        <v>11552</v>
      </c>
      <c r="I94" s="22">
        <v>2711</v>
      </c>
      <c r="J94" s="22">
        <v>28949</v>
      </c>
      <c r="K94" s="22">
        <v>2711</v>
      </c>
      <c r="L94" s="22">
        <v>4725</v>
      </c>
      <c r="M94" s="22"/>
      <c r="N94" s="22"/>
      <c r="O94" s="22"/>
      <c r="P94" s="22"/>
      <c r="Q94" s="22"/>
      <c r="R94" s="22"/>
      <c r="S94" s="22"/>
      <c r="T94" s="22"/>
      <c r="U94" s="22"/>
      <c r="V94" s="22"/>
      <c r="W94" s="52">
        <f t="shared" si="2"/>
        <v>8644.7000000000007</v>
      </c>
    </row>
    <row r="95" spans="1:23" x14ac:dyDescent="0.2">
      <c r="A95" s="24" t="s">
        <v>362</v>
      </c>
      <c r="B95" s="21"/>
      <c r="C95" s="22"/>
      <c r="D95" s="22">
        <v>936.1</v>
      </c>
      <c r="E95" s="22"/>
      <c r="F95" s="22">
        <v>982.7</v>
      </c>
      <c r="G95" s="22"/>
      <c r="H95" s="22">
        <v>1777.01</v>
      </c>
      <c r="I95" s="22"/>
      <c r="J95" s="22">
        <v>982.7</v>
      </c>
      <c r="K95" s="22"/>
      <c r="L95" s="22">
        <v>936.1</v>
      </c>
      <c r="M95" s="22"/>
      <c r="N95" s="22">
        <v>1823.61</v>
      </c>
      <c r="O95" s="22"/>
      <c r="P95" s="22">
        <v>936.1</v>
      </c>
      <c r="Q95" s="22"/>
      <c r="R95" s="22">
        <v>982.7</v>
      </c>
      <c r="S95" s="22"/>
      <c r="T95" s="22">
        <v>1777.01</v>
      </c>
      <c r="U95" s="22"/>
      <c r="V95" s="22">
        <v>982.7</v>
      </c>
      <c r="W95" s="52">
        <f t="shared" si="2"/>
        <v>1211.6730000000002</v>
      </c>
    </row>
    <row r="96" spans="1:23" x14ac:dyDescent="0.2">
      <c r="A96" s="24" t="s">
        <v>363</v>
      </c>
      <c r="B96" s="21"/>
      <c r="C96" s="22">
        <v>3281.02</v>
      </c>
      <c r="D96" s="22">
        <v>5651.02</v>
      </c>
      <c r="E96" s="22">
        <v>3281.02</v>
      </c>
      <c r="F96" s="22">
        <v>29201.32</v>
      </c>
      <c r="G96" s="22">
        <v>3281.02</v>
      </c>
      <c r="H96" s="22">
        <v>14178.23</v>
      </c>
      <c r="I96" s="22">
        <v>3281.02</v>
      </c>
      <c r="J96" s="22">
        <v>35994.519999999997</v>
      </c>
      <c r="K96" s="22">
        <v>3281.02</v>
      </c>
      <c r="L96" s="22">
        <v>5651.02</v>
      </c>
      <c r="M96" s="22">
        <v>3281.02</v>
      </c>
      <c r="N96" s="22">
        <v>37728.53</v>
      </c>
      <c r="O96" s="22">
        <v>3281.02</v>
      </c>
      <c r="P96" s="22">
        <v>5651.02</v>
      </c>
      <c r="Q96" s="22">
        <v>3281.02</v>
      </c>
      <c r="R96" s="22">
        <v>35994.519999999997</v>
      </c>
      <c r="S96" s="22">
        <v>3281.02</v>
      </c>
      <c r="T96" s="22">
        <v>14178.23</v>
      </c>
      <c r="U96" s="22">
        <v>3281.02</v>
      </c>
      <c r="V96" s="22">
        <v>29201.32</v>
      </c>
      <c r="W96" s="52">
        <f t="shared" si="2"/>
        <v>12311.996499999997</v>
      </c>
    </row>
    <row r="97" spans="1:23" x14ac:dyDescent="0.2">
      <c r="A97" s="24" t="s">
        <v>369</v>
      </c>
      <c r="B97" s="21"/>
      <c r="C97" s="22">
        <v>4330.25</v>
      </c>
      <c r="D97" s="22">
        <v>23024.15</v>
      </c>
      <c r="E97" s="22">
        <v>4330.25</v>
      </c>
      <c r="F97" s="22">
        <v>46119.15</v>
      </c>
      <c r="G97" s="22">
        <v>4330.25</v>
      </c>
      <c r="H97" s="22">
        <v>23911.66</v>
      </c>
      <c r="I97" s="22">
        <v>4330.25</v>
      </c>
      <c r="J97" s="22">
        <v>46119.15</v>
      </c>
      <c r="K97" s="22">
        <v>4330.25</v>
      </c>
      <c r="L97" s="22">
        <v>23024.15</v>
      </c>
      <c r="M97" s="22">
        <v>4330.25</v>
      </c>
      <c r="N97" s="22">
        <v>47006.66</v>
      </c>
      <c r="O97" s="22">
        <v>4330.25</v>
      </c>
      <c r="P97" s="22">
        <v>23024.15</v>
      </c>
      <c r="Q97" s="22">
        <v>4330.25</v>
      </c>
      <c r="R97" s="22">
        <v>46119.15</v>
      </c>
      <c r="S97" s="22">
        <v>4330.25</v>
      </c>
      <c r="T97" s="22">
        <v>23911.66</v>
      </c>
      <c r="U97" s="22">
        <v>4330.25</v>
      </c>
      <c r="V97" s="22">
        <v>46119.15</v>
      </c>
      <c r="W97" s="52">
        <f t="shared" si="2"/>
        <v>19584.076500000003</v>
      </c>
    </row>
    <row r="98" spans="1:23" x14ac:dyDescent="0.2">
      <c r="A98" s="24" t="s">
        <v>372</v>
      </c>
      <c r="B98" s="21"/>
      <c r="C98" s="22"/>
      <c r="D98" s="22">
        <v>9814.5499999999993</v>
      </c>
      <c r="E98" s="22"/>
      <c r="F98" s="22">
        <v>40728.230000000003</v>
      </c>
      <c r="G98" s="22"/>
      <c r="H98" s="22">
        <v>9986.68</v>
      </c>
      <c r="I98" s="22"/>
      <c r="J98" s="22">
        <v>40728.230000000003</v>
      </c>
      <c r="K98" s="22"/>
      <c r="L98" s="22">
        <v>9814.5499999999993</v>
      </c>
      <c r="M98" s="22"/>
      <c r="N98" s="22" t="s">
        <v>373</v>
      </c>
      <c r="O98" s="22"/>
      <c r="P98" s="22">
        <v>9814.5499999999993</v>
      </c>
      <c r="Q98" s="22"/>
      <c r="R98" s="22">
        <v>40728.230000000003</v>
      </c>
      <c r="S98" s="22"/>
      <c r="T98" s="22">
        <v>9986.68</v>
      </c>
      <c r="U98" s="22"/>
      <c r="V98" s="22">
        <v>40728.230000000003</v>
      </c>
      <c r="W98" s="52">
        <f t="shared" si="2"/>
        <v>23592.214444444446</v>
      </c>
    </row>
    <row r="99" spans="1:23" x14ac:dyDescent="0.2">
      <c r="A99" s="24" t="s">
        <v>374</v>
      </c>
      <c r="B99" s="21"/>
      <c r="C99" s="22"/>
      <c r="D99" s="22">
        <v>2134.0100000000002</v>
      </c>
      <c r="E99" s="22"/>
      <c r="F99" s="22">
        <v>2134.0100000000002</v>
      </c>
      <c r="G99" s="22"/>
      <c r="H99" s="22">
        <v>2134.0100000000002</v>
      </c>
      <c r="I99" s="22"/>
      <c r="J99" s="22">
        <v>2134.0100000000002</v>
      </c>
      <c r="K99" s="22"/>
      <c r="L99" s="22">
        <v>2134.0100000000002</v>
      </c>
      <c r="M99" s="22"/>
      <c r="N99" s="22">
        <v>2134.0100000000002</v>
      </c>
      <c r="O99" s="22"/>
      <c r="P99" s="22">
        <v>2134.0100000000002</v>
      </c>
      <c r="Q99" s="22"/>
      <c r="R99" s="22">
        <v>2134.0100000000002</v>
      </c>
      <c r="S99" s="22"/>
      <c r="T99" s="22">
        <v>2134.0100000000002</v>
      </c>
      <c r="U99" s="22"/>
      <c r="V99" s="22">
        <v>2134.0100000000002</v>
      </c>
      <c r="W99" s="52">
        <f t="shared" si="2"/>
        <v>2134.0100000000007</v>
      </c>
    </row>
    <row r="100" spans="1:23" x14ac:dyDescent="0.2">
      <c r="A100" s="24" t="s">
        <v>384</v>
      </c>
      <c r="B100" s="21"/>
      <c r="C100" s="22">
        <v>9873.7999999999993</v>
      </c>
      <c r="D100" s="22">
        <v>34101.4</v>
      </c>
      <c r="E100" s="22">
        <v>9873.7999999999993</v>
      </c>
      <c r="F100" s="22">
        <v>66839.399999999994</v>
      </c>
      <c r="G100" s="22">
        <v>9873.7999999999993</v>
      </c>
      <c r="H100" s="22">
        <v>35914.300000000003</v>
      </c>
      <c r="I100" s="22">
        <v>9873.7999999999993</v>
      </c>
      <c r="J100" s="22">
        <v>66839.399999999994</v>
      </c>
      <c r="K100" s="22">
        <v>9873.7999999999993</v>
      </c>
      <c r="L100" s="22">
        <v>34101.4</v>
      </c>
      <c r="M100" s="22">
        <v>9873.7999999999993</v>
      </c>
      <c r="N100" s="22">
        <v>68652.3</v>
      </c>
      <c r="O100" s="22">
        <v>9873.7999999999993</v>
      </c>
      <c r="P100" s="22">
        <v>34101.4</v>
      </c>
      <c r="Q100" s="22">
        <v>9873.7999999999993</v>
      </c>
      <c r="R100" s="22">
        <v>66839.399999999994</v>
      </c>
      <c r="S100" s="22">
        <v>9873.7999999999993</v>
      </c>
      <c r="T100" s="22">
        <v>35914.300000000003</v>
      </c>
      <c r="U100" s="22">
        <v>9873.7999999999993</v>
      </c>
      <c r="V100" s="22">
        <v>66839.399999999994</v>
      </c>
      <c r="W100" s="52">
        <f t="shared" si="2"/>
        <v>30444.034999999996</v>
      </c>
    </row>
    <row r="101" spans="1:23" x14ac:dyDescent="0.2">
      <c r="A101" s="24" t="s">
        <v>390</v>
      </c>
      <c r="B101" s="21"/>
      <c r="C101" s="22">
        <v>10074.01</v>
      </c>
      <c r="D101" s="22">
        <v>13443.01</v>
      </c>
      <c r="E101" s="22">
        <v>10074.01</v>
      </c>
      <c r="F101" s="22">
        <v>58854.85</v>
      </c>
      <c r="G101" s="22">
        <v>10074.01</v>
      </c>
      <c r="H101" s="22">
        <v>20667.580000000002</v>
      </c>
      <c r="I101" s="22">
        <v>10074.01</v>
      </c>
      <c r="J101" s="22">
        <v>69723.97</v>
      </c>
      <c r="K101" s="22">
        <v>10074.01</v>
      </c>
      <c r="L101" s="22">
        <v>13443.01</v>
      </c>
      <c r="M101" s="22">
        <v>10074.01</v>
      </c>
      <c r="N101" s="22">
        <v>66079.42</v>
      </c>
      <c r="O101" s="22">
        <v>10074.01</v>
      </c>
      <c r="P101" s="22">
        <v>13443.01</v>
      </c>
      <c r="Q101" s="22">
        <v>10074.01</v>
      </c>
      <c r="R101" s="22">
        <v>69723.97</v>
      </c>
      <c r="S101" s="22">
        <v>10074.01</v>
      </c>
      <c r="T101" s="22">
        <v>20667.580000000002</v>
      </c>
      <c r="U101" s="22">
        <v>10074.01</v>
      </c>
      <c r="V101" s="22">
        <v>58854.85</v>
      </c>
      <c r="W101" s="52">
        <f t="shared" si="2"/>
        <v>25282.067500000001</v>
      </c>
    </row>
    <row r="102" spans="1:23" x14ac:dyDescent="0.2">
      <c r="A102" s="24" t="s">
        <v>391</v>
      </c>
      <c r="B102" s="21"/>
      <c r="C102" s="22"/>
      <c r="D102" s="22">
        <v>2200.7399999999998</v>
      </c>
      <c r="E102" s="22"/>
      <c r="F102" s="22">
        <v>2317.2399999999998</v>
      </c>
      <c r="G102" s="22"/>
      <c r="H102" s="22">
        <v>7118.3</v>
      </c>
      <c r="I102" s="22"/>
      <c r="J102" s="22">
        <v>2317.2399999999998</v>
      </c>
      <c r="K102" s="22"/>
      <c r="L102" s="22">
        <v>2200.7399999999998</v>
      </c>
      <c r="M102" s="22"/>
      <c r="N102" s="22">
        <v>7234.8</v>
      </c>
      <c r="O102" s="22"/>
      <c r="P102" s="22">
        <v>2200.7399999999998</v>
      </c>
      <c r="Q102" s="22"/>
      <c r="R102" s="22">
        <v>2317.2399999999998</v>
      </c>
      <c r="S102" s="22"/>
      <c r="T102" s="22">
        <v>7118.3</v>
      </c>
      <c r="U102" s="22"/>
      <c r="V102" s="22">
        <v>2317.2399999999998</v>
      </c>
      <c r="W102" s="52">
        <f t="shared" si="2"/>
        <v>3734.2579999999994</v>
      </c>
    </row>
    <row r="103" spans="1:23" x14ac:dyDescent="0.2">
      <c r="A103" s="24" t="s">
        <v>394</v>
      </c>
      <c r="B103" s="21"/>
      <c r="C103" s="22">
        <v>5129.2</v>
      </c>
      <c r="D103" s="22">
        <v>43469.09</v>
      </c>
      <c r="E103" s="22">
        <v>5129.2</v>
      </c>
      <c r="F103" s="22">
        <v>132173.25</v>
      </c>
      <c r="G103" s="22">
        <v>5129.2</v>
      </c>
      <c r="H103" s="22">
        <v>43469.09</v>
      </c>
      <c r="I103" s="22">
        <v>5129.2</v>
      </c>
      <c r="J103" s="22">
        <v>132173.25</v>
      </c>
      <c r="K103" s="22">
        <v>5129.2</v>
      </c>
      <c r="L103" s="22">
        <v>43469.09</v>
      </c>
      <c r="M103" s="22">
        <v>5129.2</v>
      </c>
      <c r="N103" s="22">
        <v>132173.25</v>
      </c>
      <c r="O103" s="22">
        <v>5129.2</v>
      </c>
      <c r="P103" s="22">
        <v>43469.09</v>
      </c>
      <c r="Q103" s="22">
        <v>5129.2</v>
      </c>
      <c r="R103" s="22">
        <v>132173.25</v>
      </c>
      <c r="S103" s="22">
        <v>5129.2</v>
      </c>
      <c r="T103" s="22">
        <v>43469.09</v>
      </c>
      <c r="U103" s="22">
        <v>5129.2</v>
      </c>
      <c r="V103" s="22">
        <v>132173.25</v>
      </c>
      <c r="W103" s="52">
        <f t="shared" si="2"/>
        <v>46475.184999999983</v>
      </c>
    </row>
    <row r="104" spans="1:23" x14ac:dyDescent="0.2">
      <c r="A104" s="20" t="s">
        <v>374</v>
      </c>
      <c r="B104" s="21"/>
      <c r="C104" s="22"/>
      <c r="D104" s="22">
        <v>3344.63</v>
      </c>
      <c r="E104" s="22"/>
      <c r="F104" s="22">
        <v>3344.63</v>
      </c>
      <c r="G104" s="22"/>
      <c r="H104" s="22">
        <v>3344.63</v>
      </c>
      <c r="I104" s="22"/>
      <c r="J104" s="22">
        <v>3344.63</v>
      </c>
      <c r="K104" s="22"/>
      <c r="L104" s="22">
        <v>3344.63</v>
      </c>
      <c r="M104" s="22"/>
      <c r="N104" s="22">
        <v>3344.63</v>
      </c>
      <c r="O104" s="22"/>
      <c r="P104" s="22">
        <v>3344.63</v>
      </c>
      <c r="Q104" s="22"/>
      <c r="R104" s="22">
        <v>3344.63</v>
      </c>
      <c r="S104" s="22"/>
      <c r="T104" s="22">
        <v>3344.63</v>
      </c>
      <c r="U104" s="22"/>
      <c r="V104" s="22">
        <v>3344.63</v>
      </c>
      <c r="W104" s="52">
        <f>AVERAGE(C104:V104)</f>
        <v>3344.63</v>
      </c>
    </row>
    <row r="105" spans="1:23" x14ac:dyDescent="0.2">
      <c r="A105" s="24"/>
      <c r="B105" s="21"/>
      <c r="C105" s="22"/>
      <c r="D105" s="22"/>
      <c r="E105" s="22"/>
      <c r="F105" s="22"/>
      <c r="G105" s="22"/>
      <c r="H105" s="22"/>
      <c r="I105" s="22"/>
      <c r="J105" s="22"/>
      <c r="K105" s="22"/>
      <c r="L105" s="22"/>
      <c r="M105" s="22"/>
      <c r="N105" s="22"/>
      <c r="O105" s="22"/>
      <c r="P105" s="22"/>
      <c r="Q105" s="22"/>
      <c r="R105" s="22"/>
      <c r="S105" s="22"/>
      <c r="T105" s="22"/>
      <c r="U105" s="22"/>
      <c r="V105" s="22"/>
      <c r="W105" s="52" t="e">
        <f t="shared" si="2"/>
        <v>#DIV/0!</v>
      </c>
    </row>
    <row r="106" spans="1:23" x14ac:dyDescent="0.2">
      <c r="A106" s="24"/>
      <c r="B106" s="21"/>
      <c r="C106" s="22"/>
      <c r="D106" s="22"/>
      <c r="E106" s="22"/>
      <c r="F106" s="22"/>
      <c r="G106" s="22"/>
      <c r="H106" s="22"/>
      <c r="I106" s="22"/>
      <c r="J106" s="22"/>
      <c r="K106" s="22"/>
      <c r="L106" s="22"/>
      <c r="M106" s="22"/>
      <c r="N106" s="22"/>
      <c r="O106" s="22"/>
      <c r="P106" s="22"/>
      <c r="Q106" s="22"/>
      <c r="R106" s="22"/>
      <c r="S106" s="22"/>
      <c r="T106" s="22"/>
      <c r="U106" s="22"/>
      <c r="V106" s="22"/>
      <c r="W106" s="52" t="e">
        <f t="shared" si="2"/>
        <v>#DIV/0!</v>
      </c>
    </row>
    <row r="107" spans="1:23" x14ac:dyDescent="0.2">
      <c r="A107" s="24"/>
      <c r="B107" s="21"/>
      <c r="C107" s="22"/>
      <c r="D107" s="22"/>
      <c r="E107" s="22"/>
      <c r="F107" s="22"/>
      <c r="G107" s="22"/>
      <c r="H107" s="22"/>
      <c r="I107" s="22"/>
      <c r="J107" s="22"/>
      <c r="K107" s="22"/>
      <c r="L107" s="22"/>
      <c r="M107" s="22"/>
      <c r="N107" s="22"/>
      <c r="O107" s="22"/>
      <c r="P107" s="22"/>
      <c r="Q107" s="22"/>
      <c r="R107" s="22"/>
      <c r="S107" s="22"/>
      <c r="T107" s="22"/>
      <c r="U107" s="22"/>
      <c r="V107" s="22"/>
      <c r="W107" s="52" t="e">
        <f t="shared" si="2"/>
        <v>#DIV/0!</v>
      </c>
    </row>
    <row r="108" spans="1:23" x14ac:dyDescent="0.2">
      <c r="A108" s="24"/>
      <c r="B108" s="21"/>
      <c r="C108" s="22"/>
      <c r="D108" s="22"/>
      <c r="E108" s="22"/>
      <c r="F108" s="22"/>
      <c r="G108" s="22"/>
      <c r="H108" s="22"/>
      <c r="I108" s="22"/>
      <c r="J108" s="22"/>
      <c r="K108" s="22"/>
      <c r="L108" s="22"/>
      <c r="M108" s="22"/>
      <c r="N108" s="22"/>
      <c r="O108" s="22"/>
      <c r="P108" s="22"/>
      <c r="Q108" s="22"/>
      <c r="R108" s="22"/>
      <c r="S108" s="22"/>
      <c r="T108" s="22"/>
      <c r="U108" s="22"/>
      <c r="V108" s="22"/>
      <c r="W108" s="52"/>
    </row>
  </sheetData>
  <autoFilter ref="A4:A46">
    <filterColumn colId="0">
      <customFilters>
        <customFilter operator="notEqual" val="*Aseptic*"/>
      </customFilters>
    </filterColumn>
  </autoFilter>
  <pageMargins left="0.7" right="0.7" top="0.75" bottom="0.75" header="0.3" footer="0.3"/>
  <pageSetup orientation="portrait" r:id="rId1"/>
  <headerFooter>
    <oddFooter>&amp;C&amp;1#&amp;"Arial"&amp;9 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64"/>
  <sheetViews>
    <sheetView workbookViewId="0">
      <pane ySplit="5" topLeftCell="A36" activePane="bottomLeft" state="frozen"/>
      <selection pane="bottomLeft" activeCell="A52" sqref="A52:XFD57"/>
    </sheetView>
  </sheetViews>
  <sheetFormatPr defaultRowHeight="12.75" x14ac:dyDescent="0.2"/>
  <cols>
    <col min="1" max="1" width="40.28515625" customWidth="1"/>
    <col min="23" max="23" width="18.710937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6" spans="1:23" x14ac:dyDescent="0.2">
      <c r="A6" s="20" t="s">
        <v>42</v>
      </c>
      <c r="B6" s="21"/>
      <c r="C6" s="22"/>
      <c r="D6" s="22">
        <v>93456.299999999988</v>
      </c>
      <c r="E6" s="22">
        <v>579.73</v>
      </c>
      <c r="F6" s="22">
        <v>100311.45</v>
      </c>
      <c r="G6" s="22">
        <v>579.73</v>
      </c>
      <c r="H6" s="22">
        <v>93456.299999999988</v>
      </c>
      <c r="I6" s="22">
        <v>579.73</v>
      </c>
      <c r="J6" s="22">
        <v>100311.45</v>
      </c>
      <c r="K6" s="22">
        <v>579.73</v>
      </c>
      <c r="L6" s="22">
        <v>93456.299999999988</v>
      </c>
      <c r="M6" s="22"/>
      <c r="N6" s="22"/>
      <c r="O6" s="22"/>
      <c r="P6" s="22"/>
      <c r="Q6" s="22"/>
      <c r="R6" s="22"/>
      <c r="S6" s="22"/>
      <c r="T6" s="22"/>
      <c r="U6" s="22"/>
      <c r="V6" s="22"/>
      <c r="W6" s="52">
        <f>AVERAGE(C6:V6)</f>
        <v>53701.191111111111</v>
      </c>
    </row>
    <row r="7" spans="1:23" x14ac:dyDescent="0.2">
      <c r="A7" s="33" t="s">
        <v>55</v>
      </c>
      <c r="B7" s="21"/>
      <c r="C7" s="22">
        <v>11979</v>
      </c>
      <c r="D7" s="22">
        <v>65783</v>
      </c>
      <c r="E7" s="22">
        <v>11979</v>
      </c>
      <c r="F7" s="22">
        <v>110195</v>
      </c>
      <c r="G7" s="22">
        <v>11979</v>
      </c>
      <c r="H7" s="22">
        <v>74022</v>
      </c>
      <c r="I7" s="22">
        <v>11979</v>
      </c>
      <c r="J7" s="22">
        <v>133296</v>
      </c>
      <c r="K7" s="22">
        <v>11979</v>
      </c>
      <c r="L7" s="22">
        <v>65783</v>
      </c>
      <c r="M7" s="22">
        <v>11979</v>
      </c>
      <c r="N7" s="22">
        <v>74022</v>
      </c>
      <c r="O7" s="22">
        <v>11979</v>
      </c>
      <c r="P7" s="22">
        <v>133296</v>
      </c>
      <c r="Q7" s="22">
        <v>11979</v>
      </c>
      <c r="R7" s="22">
        <v>65783</v>
      </c>
      <c r="S7" s="22">
        <v>11979</v>
      </c>
      <c r="T7" s="22">
        <v>74022</v>
      </c>
      <c r="U7" s="22">
        <v>11979</v>
      </c>
      <c r="V7" s="22">
        <v>133296</v>
      </c>
      <c r="W7" s="52">
        <f t="shared" ref="W7:W24" si="1">AVERAGE(C7:V7)</f>
        <v>52464.4</v>
      </c>
    </row>
    <row r="8" spans="1:23" x14ac:dyDescent="0.2">
      <c r="A8" s="20" t="s">
        <v>89</v>
      </c>
      <c r="B8" s="21"/>
      <c r="C8" s="22">
        <v>17442</v>
      </c>
      <c r="D8" s="22"/>
      <c r="E8" s="22">
        <v>63252</v>
      </c>
      <c r="F8" s="22"/>
      <c r="G8" s="22">
        <v>63346</v>
      </c>
      <c r="H8" s="22"/>
      <c r="I8" s="22">
        <v>62130</v>
      </c>
      <c r="J8" s="22"/>
      <c r="K8" s="22">
        <v>17442</v>
      </c>
      <c r="L8" s="22"/>
      <c r="M8" s="22"/>
      <c r="N8" s="22"/>
      <c r="O8" s="22"/>
      <c r="P8" s="22"/>
      <c r="Q8" s="22"/>
      <c r="R8" s="22"/>
      <c r="S8" s="22"/>
      <c r="T8" s="22"/>
      <c r="U8" s="22"/>
      <c r="V8" s="22"/>
      <c r="W8" s="52">
        <f t="shared" si="1"/>
        <v>44722.400000000001</v>
      </c>
    </row>
    <row r="9" spans="1:23" x14ac:dyDescent="0.2">
      <c r="A9" s="20" t="s">
        <v>141</v>
      </c>
      <c r="B9" s="21"/>
      <c r="C9" s="22"/>
      <c r="D9" s="22">
        <v>16585</v>
      </c>
      <c r="E9" s="22"/>
      <c r="F9" s="22">
        <v>16585</v>
      </c>
      <c r="G9" s="22"/>
      <c r="H9" s="22">
        <v>16585</v>
      </c>
      <c r="I9" s="22"/>
      <c r="J9" s="22">
        <v>16585</v>
      </c>
      <c r="K9" s="22"/>
      <c r="L9" s="22">
        <v>16585</v>
      </c>
      <c r="M9" s="22"/>
      <c r="N9" s="22"/>
      <c r="O9" s="22"/>
      <c r="P9" s="22"/>
      <c r="Q9" s="22"/>
      <c r="R9" s="22"/>
      <c r="S9" s="22"/>
      <c r="T9" s="22"/>
      <c r="U9" s="22"/>
      <c r="V9" s="22"/>
      <c r="W9" s="52">
        <f t="shared" si="1"/>
        <v>16585</v>
      </c>
    </row>
    <row r="10" spans="1:23" x14ac:dyDescent="0.2">
      <c r="A10" s="20" t="s">
        <v>197</v>
      </c>
      <c r="B10" s="21"/>
      <c r="C10" s="22">
        <v>8130</v>
      </c>
      <c r="D10" s="22">
        <v>54975</v>
      </c>
      <c r="E10" s="22"/>
      <c r="F10" s="22"/>
      <c r="G10" s="22"/>
      <c r="H10" s="22"/>
      <c r="I10" s="22"/>
      <c r="J10" s="22"/>
      <c r="K10" s="22"/>
      <c r="L10" s="22"/>
      <c r="M10" s="22"/>
      <c r="N10" s="22"/>
      <c r="O10" s="22"/>
      <c r="P10" s="22"/>
      <c r="Q10" s="22"/>
      <c r="R10" s="22"/>
      <c r="S10" s="22"/>
      <c r="T10" s="22"/>
      <c r="U10" s="22"/>
      <c r="V10" s="22"/>
      <c r="W10" s="52">
        <f t="shared" si="1"/>
        <v>31552.5</v>
      </c>
    </row>
    <row r="11" spans="1:23" x14ac:dyDescent="0.2">
      <c r="A11" s="20" t="s">
        <v>197</v>
      </c>
      <c r="B11" s="21"/>
      <c r="C11" s="22">
        <v>8130</v>
      </c>
      <c r="D11" s="22">
        <v>54975</v>
      </c>
      <c r="E11" s="22">
        <v>8130</v>
      </c>
      <c r="F11" s="22">
        <v>103118</v>
      </c>
      <c r="G11" s="22">
        <v>8130</v>
      </c>
      <c r="H11" s="22">
        <v>71941</v>
      </c>
      <c r="I11" s="22"/>
      <c r="J11" s="22"/>
      <c r="K11" s="22"/>
      <c r="L11" s="22"/>
      <c r="M11" s="22"/>
      <c r="N11" s="22"/>
      <c r="O11" s="22"/>
      <c r="P11" s="22"/>
      <c r="Q11" s="22"/>
      <c r="R11" s="22"/>
      <c r="S11" s="22"/>
      <c r="T11" s="22"/>
      <c r="U11" s="22"/>
      <c r="V11" s="22"/>
      <c r="W11" s="52">
        <f t="shared" si="1"/>
        <v>42404</v>
      </c>
    </row>
    <row r="12" spans="1:23" x14ac:dyDescent="0.2">
      <c r="A12" s="20" t="s">
        <v>210</v>
      </c>
      <c r="B12" s="21"/>
      <c r="C12" s="22">
        <v>6449</v>
      </c>
      <c r="D12" s="22">
        <v>75301</v>
      </c>
      <c r="E12" s="22">
        <v>6449</v>
      </c>
      <c r="F12" s="22">
        <v>79966</v>
      </c>
      <c r="G12" s="22">
        <v>6449</v>
      </c>
      <c r="H12" s="22">
        <v>75301</v>
      </c>
      <c r="I12" s="22">
        <v>6449</v>
      </c>
      <c r="J12" s="22">
        <v>79966</v>
      </c>
      <c r="K12" s="22">
        <v>6449</v>
      </c>
      <c r="L12" s="22">
        <v>75301</v>
      </c>
      <c r="M12" s="22"/>
      <c r="N12" s="22"/>
      <c r="O12" s="22"/>
      <c r="P12" s="22"/>
      <c r="Q12" s="22"/>
      <c r="R12" s="22"/>
      <c r="S12" s="22"/>
      <c r="T12" s="22"/>
      <c r="U12" s="22"/>
      <c r="V12" s="22"/>
      <c r="W12" s="52">
        <f t="shared" si="1"/>
        <v>41808</v>
      </c>
    </row>
    <row r="13" spans="1:23" x14ac:dyDescent="0.2">
      <c r="A13" s="20" t="s">
        <v>225</v>
      </c>
      <c r="B13" s="21"/>
      <c r="C13" s="22">
        <v>9054</v>
      </c>
      <c r="D13" s="22">
        <v>55868</v>
      </c>
      <c r="E13" s="22">
        <v>9054</v>
      </c>
      <c r="F13" s="22">
        <v>89068</v>
      </c>
      <c r="G13" s="22">
        <v>9054</v>
      </c>
      <c r="H13" s="22">
        <v>72289</v>
      </c>
      <c r="I13" s="22">
        <v>9054</v>
      </c>
      <c r="J13" s="22">
        <v>91728</v>
      </c>
      <c r="K13" s="22">
        <v>9054</v>
      </c>
      <c r="L13" s="22">
        <v>55868</v>
      </c>
      <c r="M13" s="22"/>
      <c r="N13" s="22"/>
      <c r="O13" s="22"/>
      <c r="P13" s="22"/>
      <c r="Q13" s="22"/>
      <c r="R13" s="22"/>
      <c r="S13" s="22"/>
      <c r="T13" s="22"/>
      <c r="U13" s="22"/>
      <c r="V13" s="22"/>
      <c r="W13" s="52">
        <f t="shared" si="1"/>
        <v>41009.1</v>
      </c>
    </row>
    <row r="14" spans="1:23" x14ac:dyDescent="0.2">
      <c r="A14" s="20" t="s">
        <v>241</v>
      </c>
      <c r="B14" s="21"/>
      <c r="C14" s="22">
        <v>8334</v>
      </c>
      <c r="D14" s="22">
        <v>47488</v>
      </c>
      <c r="E14" s="22">
        <v>8334</v>
      </c>
      <c r="F14" s="22">
        <v>79411</v>
      </c>
      <c r="G14" s="22">
        <v>8334</v>
      </c>
      <c r="H14" s="22">
        <v>55855</v>
      </c>
      <c r="I14" s="22">
        <v>8334</v>
      </c>
      <c r="J14" s="22">
        <v>79411</v>
      </c>
      <c r="K14" s="22">
        <v>8334</v>
      </c>
      <c r="L14" s="22">
        <v>55855</v>
      </c>
      <c r="M14" s="22"/>
      <c r="N14" s="22"/>
      <c r="O14" s="22"/>
      <c r="P14" s="22"/>
      <c r="Q14" s="22"/>
      <c r="R14" s="22"/>
      <c r="S14" s="22"/>
      <c r="T14" s="22"/>
      <c r="U14" s="22"/>
      <c r="V14" s="22"/>
      <c r="W14" s="52">
        <f t="shared" si="1"/>
        <v>35969</v>
      </c>
    </row>
    <row r="15" spans="1:23" x14ac:dyDescent="0.2">
      <c r="A15" s="20" t="s">
        <v>248</v>
      </c>
      <c r="B15" s="21"/>
      <c r="C15" s="22">
        <v>2792</v>
      </c>
      <c r="D15" s="22">
        <v>75058</v>
      </c>
      <c r="E15" s="22">
        <v>2792</v>
      </c>
      <c r="F15" s="22">
        <v>115978</v>
      </c>
      <c r="G15" s="22">
        <v>2792</v>
      </c>
      <c r="H15" s="22">
        <v>95846</v>
      </c>
      <c r="I15" s="22">
        <v>2792</v>
      </c>
      <c r="J15" s="22">
        <v>115978</v>
      </c>
      <c r="K15" s="22">
        <v>2792</v>
      </c>
      <c r="L15" s="22">
        <v>130962</v>
      </c>
      <c r="M15" s="22"/>
      <c r="N15" s="22"/>
      <c r="O15" s="22"/>
      <c r="P15" s="22"/>
      <c r="Q15" s="22"/>
      <c r="R15" s="22"/>
      <c r="S15" s="22"/>
      <c r="T15" s="22"/>
      <c r="U15" s="22"/>
      <c r="V15" s="22"/>
      <c r="W15" s="52">
        <f t="shared" si="1"/>
        <v>54778.2</v>
      </c>
    </row>
    <row r="16" spans="1:23" x14ac:dyDescent="0.2">
      <c r="A16" s="20" t="s">
        <v>266</v>
      </c>
      <c r="B16" s="21"/>
      <c r="C16" s="22"/>
      <c r="D16" s="22">
        <v>37967</v>
      </c>
      <c r="E16" s="22"/>
      <c r="F16" s="22">
        <v>44051</v>
      </c>
      <c r="G16" s="22"/>
      <c r="H16" s="22">
        <v>37967</v>
      </c>
      <c r="I16" s="22"/>
      <c r="J16" s="22">
        <v>44051</v>
      </c>
      <c r="K16" s="22"/>
      <c r="L16" s="22">
        <v>37967</v>
      </c>
      <c r="M16" s="22"/>
      <c r="N16" s="22"/>
      <c r="O16" s="22"/>
      <c r="P16" s="22"/>
      <c r="Q16" s="22"/>
      <c r="R16" s="22"/>
      <c r="S16" s="22"/>
      <c r="T16" s="22"/>
      <c r="U16" s="22"/>
      <c r="V16" s="22"/>
      <c r="W16" s="52">
        <f t="shared" si="1"/>
        <v>40400.6</v>
      </c>
    </row>
    <row r="17" spans="1:23" x14ac:dyDescent="0.2">
      <c r="A17" s="20" t="s">
        <v>275</v>
      </c>
      <c r="B17" s="21"/>
      <c r="C17" s="22">
        <v>2792</v>
      </c>
      <c r="D17" s="22">
        <v>75058</v>
      </c>
      <c r="E17" s="22">
        <v>2792</v>
      </c>
      <c r="F17" s="22">
        <v>115978</v>
      </c>
      <c r="G17" s="22">
        <v>2792</v>
      </c>
      <c r="H17" s="22">
        <v>95846</v>
      </c>
      <c r="I17" s="22">
        <v>2792</v>
      </c>
      <c r="J17" s="22">
        <v>115978</v>
      </c>
      <c r="K17" s="22">
        <v>2792</v>
      </c>
      <c r="L17" s="22">
        <v>130962</v>
      </c>
      <c r="M17" s="22"/>
      <c r="N17" s="22"/>
      <c r="O17" s="22"/>
      <c r="P17" s="22"/>
      <c r="Q17" s="22"/>
      <c r="R17" s="22"/>
      <c r="S17" s="22"/>
      <c r="T17" s="22"/>
      <c r="U17" s="22"/>
      <c r="V17" s="22"/>
      <c r="W17" s="52">
        <f t="shared" si="1"/>
        <v>54778.2</v>
      </c>
    </row>
    <row r="18" spans="1:23" x14ac:dyDescent="0.2">
      <c r="A18" s="20" t="s">
        <v>284</v>
      </c>
      <c r="B18" s="21"/>
      <c r="C18" s="22"/>
      <c r="D18" s="22">
        <v>82738</v>
      </c>
      <c r="E18" s="22"/>
      <c r="F18" s="22">
        <v>90073</v>
      </c>
      <c r="G18" s="22"/>
      <c r="H18" s="22">
        <v>82738</v>
      </c>
      <c r="I18" s="22"/>
      <c r="J18" s="22">
        <v>90073</v>
      </c>
      <c r="K18" s="22"/>
      <c r="L18" s="22">
        <v>82738</v>
      </c>
      <c r="M18" s="22"/>
      <c r="N18" s="22"/>
      <c r="O18" s="22"/>
      <c r="P18" s="22"/>
      <c r="Q18" s="22"/>
      <c r="R18" s="22"/>
      <c r="S18" s="22"/>
      <c r="T18" s="22"/>
      <c r="U18" s="22"/>
      <c r="V18" s="22"/>
      <c r="W18" s="52">
        <f t="shared" si="1"/>
        <v>85672</v>
      </c>
    </row>
    <row r="19" spans="1:23" x14ac:dyDescent="0.2">
      <c r="A19" s="20" t="s">
        <v>295</v>
      </c>
      <c r="B19" s="21"/>
      <c r="C19" s="22">
        <v>760</v>
      </c>
      <c r="D19" s="22">
        <v>173000</v>
      </c>
      <c r="E19" s="22">
        <v>760</v>
      </c>
      <c r="F19" s="22">
        <v>186000</v>
      </c>
      <c r="G19" s="22">
        <v>760</v>
      </c>
      <c r="H19" s="22">
        <v>173000</v>
      </c>
      <c r="I19" s="22">
        <v>760</v>
      </c>
      <c r="J19" s="22">
        <v>186000</v>
      </c>
      <c r="K19" s="22">
        <v>760</v>
      </c>
      <c r="L19" s="22">
        <v>173000</v>
      </c>
      <c r="M19" s="22"/>
      <c r="N19" s="22"/>
      <c r="O19" s="22"/>
      <c r="P19" s="22"/>
      <c r="Q19" s="22"/>
      <c r="R19" s="22"/>
      <c r="S19" s="22"/>
      <c r="T19" s="22"/>
      <c r="U19" s="22"/>
      <c r="V19" s="22"/>
      <c r="W19" s="52">
        <f t="shared" si="1"/>
        <v>89480</v>
      </c>
    </row>
    <row r="20" spans="1:23" x14ac:dyDescent="0.2">
      <c r="A20" s="20" t="s">
        <v>311</v>
      </c>
      <c r="B20" s="21"/>
      <c r="C20" s="22"/>
      <c r="D20" s="22">
        <v>28437</v>
      </c>
      <c r="E20" s="22"/>
      <c r="F20" s="22">
        <v>34201</v>
      </c>
      <c r="G20" s="22"/>
      <c r="H20" s="22">
        <v>28587</v>
      </c>
      <c r="I20" s="22"/>
      <c r="J20" s="22">
        <v>34201</v>
      </c>
      <c r="K20" s="22"/>
      <c r="L20" s="22">
        <v>22437</v>
      </c>
      <c r="M20" s="22"/>
      <c r="N20" s="22"/>
      <c r="O20" s="22"/>
      <c r="P20" s="22"/>
      <c r="Q20" s="22"/>
      <c r="R20" s="22"/>
      <c r="S20" s="22"/>
      <c r="T20" s="22"/>
      <c r="U20" s="22"/>
      <c r="V20" s="22"/>
      <c r="W20" s="52">
        <f t="shared" si="1"/>
        <v>29572.6</v>
      </c>
    </row>
    <row r="21" spans="1:23" x14ac:dyDescent="0.2">
      <c r="A21" s="20" t="s">
        <v>316</v>
      </c>
      <c r="B21" s="21"/>
      <c r="C21" s="22">
        <v>5083</v>
      </c>
      <c r="D21" s="22">
        <v>41380</v>
      </c>
      <c r="E21" s="22">
        <v>5083</v>
      </c>
      <c r="F21" s="22">
        <v>51827</v>
      </c>
      <c r="G21" s="22">
        <v>5083</v>
      </c>
      <c r="H21" s="22">
        <v>41380</v>
      </c>
      <c r="I21" s="22">
        <v>5083</v>
      </c>
      <c r="J21" s="22">
        <v>51827</v>
      </c>
      <c r="K21" s="22">
        <v>5083</v>
      </c>
      <c r="L21" s="22">
        <v>41380</v>
      </c>
      <c r="M21" s="22"/>
      <c r="N21" s="22"/>
      <c r="O21" s="22"/>
      <c r="P21" s="22"/>
      <c r="Q21" s="22"/>
      <c r="R21" s="22"/>
      <c r="S21" s="22"/>
      <c r="T21" s="22"/>
      <c r="U21" s="22"/>
      <c r="V21" s="22"/>
      <c r="W21" s="52">
        <f t="shared" si="1"/>
        <v>25320.9</v>
      </c>
    </row>
    <row r="22" spans="1:23" x14ac:dyDescent="0.2">
      <c r="A22" s="20" t="s">
        <v>328</v>
      </c>
      <c r="B22" s="21"/>
      <c r="C22" s="22">
        <v>14140</v>
      </c>
      <c r="D22" s="22">
        <v>99246</v>
      </c>
      <c r="E22" s="22">
        <v>14140</v>
      </c>
      <c r="F22" s="22">
        <v>169295</v>
      </c>
      <c r="G22" s="22">
        <v>14140</v>
      </c>
      <c r="H22" s="22">
        <v>128343.59999999999</v>
      </c>
      <c r="I22" s="22">
        <v>14140</v>
      </c>
      <c r="J22" s="22">
        <v>198179</v>
      </c>
      <c r="K22" s="22">
        <v>14140</v>
      </c>
      <c r="L22" s="22">
        <v>99246</v>
      </c>
      <c r="M22" s="22"/>
      <c r="N22" s="22"/>
      <c r="O22" s="22"/>
      <c r="P22" s="22"/>
      <c r="Q22" s="22"/>
      <c r="R22" s="22"/>
      <c r="S22" s="22"/>
      <c r="T22" s="22"/>
      <c r="U22" s="22"/>
      <c r="V22" s="22"/>
      <c r="W22" s="52">
        <f t="shared" si="1"/>
        <v>76500.959999999992</v>
      </c>
    </row>
    <row r="23" spans="1:23" x14ac:dyDescent="0.2">
      <c r="A23" s="20" t="s">
        <v>337</v>
      </c>
      <c r="B23" s="21"/>
      <c r="C23" s="22">
        <v>5124</v>
      </c>
      <c r="D23" s="22">
        <v>64245</v>
      </c>
      <c r="E23" s="22">
        <v>5124</v>
      </c>
      <c r="F23" s="22">
        <v>67327</v>
      </c>
      <c r="G23" s="22">
        <v>5124</v>
      </c>
      <c r="H23" s="22">
        <v>64245</v>
      </c>
      <c r="I23" s="22">
        <v>5124</v>
      </c>
      <c r="J23" s="22">
        <v>71230</v>
      </c>
      <c r="K23" s="22">
        <v>5124</v>
      </c>
      <c r="L23" s="22">
        <v>64245</v>
      </c>
      <c r="M23" s="22"/>
      <c r="N23" s="22"/>
      <c r="O23" s="22"/>
      <c r="P23" s="22"/>
      <c r="Q23" s="22"/>
      <c r="R23" s="22"/>
      <c r="S23" s="22"/>
      <c r="T23" s="22"/>
      <c r="U23" s="22"/>
      <c r="V23" s="22"/>
      <c r="W23" s="52">
        <f t="shared" si="1"/>
        <v>35691.199999999997</v>
      </c>
    </row>
    <row r="24" spans="1:23" x14ac:dyDescent="0.2">
      <c r="A24" s="33" t="s">
        <v>343</v>
      </c>
      <c r="B24" s="21"/>
      <c r="C24" s="22">
        <v>0</v>
      </c>
      <c r="D24" s="22">
        <v>0</v>
      </c>
      <c r="E24" s="22">
        <v>0</v>
      </c>
      <c r="F24" s="22">
        <v>0</v>
      </c>
      <c r="G24" s="22">
        <v>0</v>
      </c>
      <c r="H24" s="22">
        <v>0</v>
      </c>
      <c r="I24" s="22">
        <v>0</v>
      </c>
      <c r="J24" s="22">
        <v>0</v>
      </c>
      <c r="K24" s="22">
        <v>0</v>
      </c>
      <c r="L24" s="22">
        <v>0</v>
      </c>
      <c r="M24" s="22"/>
      <c r="N24" s="22"/>
      <c r="O24" s="22"/>
      <c r="P24" s="22"/>
      <c r="Q24" s="22"/>
      <c r="R24" s="22"/>
      <c r="S24" s="22"/>
      <c r="T24" s="22"/>
      <c r="U24" s="22"/>
      <c r="V24" s="22"/>
      <c r="W24" s="52">
        <f t="shared" si="1"/>
        <v>0</v>
      </c>
    </row>
    <row r="27" spans="1:23" ht="18" x14ac:dyDescent="0.25">
      <c r="A27" s="59" t="s">
        <v>355</v>
      </c>
    </row>
    <row r="28" spans="1:23" x14ac:dyDescent="0.2">
      <c r="A28" s="33" t="s">
        <v>55</v>
      </c>
      <c r="B28" s="21"/>
      <c r="C28" s="22">
        <v>11979</v>
      </c>
      <c r="D28" s="22">
        <v>65783</v>
      </c>
      <c r="E28" s="22">
        <v>11979</v>
      </c>
      <c r="F28" s="22">
        <v>110195</v>
      </c>
      <c r="G28" s="22">
        <v>11979</v>
      </c>
      <c r="H28" s="22">
        <v>74022</v>
      </c>
      <c r="I28" s="22">
        <v>11979</v>
      </c>
      <c r="J28" s="22">
        <v>133296</v>
      </c>
      <c r="K28" s="22">
        <v>11979</v>
      </c>
      <c r="L28" s="22">
        <v>65783</v>
      </c>
      <c r="M28" s="22">
        <v>11979</v>
      </c>
      <c r="N28" s="22">
        <v>74022</v>
      </c>
      <c r="O28" s="22">
        <v>11979</v>
      </c>
      <c r="P28" s="22">
        <v>133296</v>
      </c>
      <c r="Q28" s="22">
        <v>11979</v>
      </c>
      <c r="R28" s="22">
        <v>65783</v>
      </c>
      <c r="S28" s="22">
        <v>11979</v>
      </c>
      <c r="T28" s="22">
        <v>74022</v>
      </c>
      <c r="U28" s="22">
        <v>11979</v>
      </c>
      <c r="V28" s="22">
        <v>133296</v>
      </c>
      <c r="W28" s="52"/>
    </row>
    <row r="29" spans="1:23" x14ac:dyDescent="0.2">
      <c r="A29" s="20" t="s">
        <v>197</v>
      </c>
      <c r="B29" s="21"/>
      <c r="C29" s="22">
        <v>8130</v>
      </c>
      <c r="D29" s="22">
        <v>54975</v>
      </c>
      <c r="E29" s="22"/>
      <c r="F29" s="22"/>
      <c r="G29" s="22"/>
      <c r="H29" s="22"/>
      <c r="I29" s="22"/>
      <c r="J29" s="22"/>
      <c r="K29" s="22"/>
      <c r="L29" s="22"/>
      <c r="M29" s="22"/>
      <c r="N29" s="22"/>
      <c r="O29" s="22"/>
      <c r="P29" s="22"/>
      <c r="Q29" s="22"/>
      <c r="R29" s="22"/>
      <c r="S29" s="22"/>
      <c r="T29" s="22"/>
      <c r="U29" s="22"/>
      <c r="V29" s="22"/>
      <c r="W29" s="52"/>
    </row>
    <row r="30" spans="1:23" x14ac:dyDescent="0.2">
      <c r="A30" s="20" t="s">
        <v>197</v>
      </c>
      <c r="B30" s="21"/>
      <c r="C30" s="22">
        <v>8130</v>
      </c>
      <c r="D30" s="22">
        <v>54975</v>
      </c>
      <c r="E30" s="22">
        <v>8130</v>
      </c>
      <c r="F30" s="22">
        <v>103118</v>
      </c>
      <c r="G30" s="22">
        <v>8130</v>
      </c>
      <c r="H30" s="22">
        <v>71941</v>
      </c>
      <c r="I30" s="22"/>
      <c r="J30" s="22"/>
      <c r="K30" s="22"/>
      <c r="L30" s="22"/>
      <c r="M30" s="22"/>
      <c r="N30" s="22"/>
      <c r="O30" s="22"/>
      <c r="P30" s="22"/>
      <c r="Q30" s="22"/>
      <c r="R30" s="22"/>
      <c r="S30" s="22"/>
      <c r="T30" s="22"/>
      <c r="U30" s="22"/>
      <c r="V30" s="22"/>
      <c r="W30" s="52"/>
    </row>
    <row r="31" spans="1:23" x14ac:dyDescent="0.2">
      <c r="A31" s="20" t="s">
        <v>225</v>
      </c>
      <c r="B31" s="21"/>
      <c r="C31" s="22">
        <v>9054</v>
      </c>
      <c r="D31" s="22">
        <v>55868</v>
      </c>
      <c r="E31" s="22">
        <v>9054</v>
      </c>
      <c r="F31" s="22">
        <v>89068</v>
      </c>
      <c r="G31" s="22">
        <v>9054</v>
      </c>
      <c r="H31" s="22">
        <v>72289</v>
      </c>
      <c r="I31" s="22">
        <v>9054</v>
      </c>
      <c r="J31" s="22">
        <v>91728</v>
      </c>
      <c r="K31" s="22">
        <v>9054</v>
      </c>
      <c r="L31" s="22">
        <v>55868</v>
      </c>
      <c r="M31" s="22"/>
      <c r="N31" s="22"/>
      <c r="O31" s="22"/>
      <c r="P31" s="22"/>
      <c r="Q31" s="22"/>
      <c r="R31" s="22"/>
      <c r="S31" s="22"/>
      <c r="T31" s="22"/>
      <c r="U31" s="22"/>
      <c r="V31" s="22"/>
      <c r="W31" s="52"/>
    </row>
    <row r="32" spans="1:23" x14ac:dyDescent="0.2">
      <c r="A32" s="20" t="s">
        <v>241</v>
      </c>
      <c r="B32" s="21"/>
      <c r="C32" s="22">
        <v>8334</v>
      </c>
      <c r="D32" s="22">
        <v>47488</v>
      </c>
      <c r="E32" s="22">
        <v>8334</v>
      </c>
      <c r="F32" s="22">
        <v>79411</v>
      </c>
      <c r="G32" s="22">
        <v>8334</v>
      </c>
      <c r="H32" s="22">
        <v>55855</v>
      </c>
      <c r="I32" s="22">
        <v>8334</v>
      </c>
      <c r="J32" s="22">
        <v>79411</v>
      </c>
      <c r="K32" s="22">
        <v>8334</v>
      </c>
      <c r="L32" s="22">
        <v>55855</v>
      </c>
      <c r="M32" s="22"/>
      <c r="N32" s="22"/>
      <c r="O32" s="22"/>
      <c r="P32" s="22"/>
      <c r="Q32" s="22"/>
      <c r="R32" s="22"/>
      <c r="S32" s="22"/>
      <c r="T32" s="22"/>
      <c r="U32" s="22"/>
      <c r="V32" s="22"/>
      <c r="W32" s="52"/>
    </row>
    <row r="33" spans="1:23" x14ac:dyDescent="0.2">
      <c r="A33" s="20" t="s">
        <v>328</v>
      </c>
      <c r="B33" s="21"/>
      <c r="C33" s="22">
        <v>14140</v>
      </c>
      <c r="D33" s="22">
        <v>99246</v>
      </c>
      <c r="E33" s="22">
        <v>14140</v>
      </c>
      <c r="F33" s="22">
        <v>169295</v>
      </c>
      <c r="G33" s="22">
        <v>14140</v>
      </c>
      <c r="H33" s="22">
        <v>128343.59999999999</v>
      </c>
      <c r="I33" s="22">
        <v>14140</v>
      </c>
      <c r="J33" s="22">
        <v>198179</v>
      </c>
      <c r="K33" s="22">
        <v>14140</v>
      </c>
      <c r="L33" s="22">
        <v>99246</v>
      </c>
      <c r="M33" s="22"/>
      <c r="N33" s="22"/>
      <c r="O33" s="22"/>
      <c r="P33" s="22"/>
      <c r="Q33" s="22"/>
      <c r="R33" s="22"/>
      <c r="S33" s="22"/>
      <c r="T33" s="22"/>
      <c r="U33" s="22"/>
      <c r="V33" s="22"/>
      <c r="W33" s="52"/>
    </row>
    <row r="34" spans="1:23" x14ac:dyDescent="0.2">
      <c r="A34" s="33" t="s">
        <v>343</v>
      </c>
      <c r="B34" s="21"/>
      <c r="C34" s="22">
        <v>0</v>
      </c>
      <c r="D34" s="22">
        <v>0</v>
      </c>
      <c r="E34" s="22">
        <v>0</v>
      </c>
      <c r="F34" s="22">
        <v>0</v>
      </c>
      <c r="G34" s="22">
        <v>0</v>
      </c>
      <c r="H34" s="22">
        <v>0</v>
      </c>
      <c r="I34" s="22">
        <v>0</v>
      </c>
      <c r="J34" s="22">
        <v>0</v>
      </c>
      <c r="K34" s="22">
        <v>0</v>
      </c>
      <c r="L34" s="22">
        <v>0</v>
      </c>
      <c r="M34" s="22"/>
      <c r="N34" s="22"/>
      <c r="O34" s="22"/>
      <c r="P34" s="22"/>
      <c r="Q34" s="22"/>
      <c r="R34" s="22"/>
      <c r="S34" s="22"/>
      <c r="T34" s="22"/>
      <c r="U34" s="22"/>
      <c r="V34" s="22"/>
      <c r="W34" s="52"/>
    </row>
    <row r="37" spans="1:23" ht="18" x14ac:dyDescent="0.25">
      <c r="A37" s="59" t="s">
        <v>356</v>
      </c>
    </row>
    <row r="38" spans="1:23" x14ac:dyDescent="0.2">
      <c r="A38" s="20" t="s">
        <v>42</v>
      </c>
      <c r="B38" s="21"/>
      <c r="C38" s="22"/>
      <c r="D38" s="22">
        <v>93456.299999999988</v>
      </c>
      <c r="E38" s="22">
        <v>579.73</v>
      </c>
      <c r="F38" s="22">
        <v>100311.45</v>
      </c>
      <c r="G38" s="22">
        <v>579.73</v>
      </c>
      <c r="H38" s="22">
        <v>93456.299999999988</v>
      </c>
      <c r="I38" s="22">
        <v>579.73</v>
      </c>
      <c r="J38" s="22">
        <v>100311.45</v>
      </c>
      <c r="K38" s="22">
        <v>579.73</v>
      </c>
      <c r="L38" s="22">
        <v>93456.299999999988</v>
      </c>
      <c r="M38" s="22"/>
      <c r="N38" s="22"/>
      <c r="O38" s="22"/>
      <c r="P38" s="22"/>
      <c r="Q38" s="22"/>
      <c r="R38" s="22"/>
      <c r="S38" s="22"/>
      <c r="T38" s="22"/>
      <c r="U38" s="22"/>
      <c r="V38" s="22"/>
      <c r="W38" s="52"/>
    </row>
    <row r="39" spans="1:23" x14ac:dyDescent="0.2">
      <c r="A39" s="20" t="s">
        <v>210</v>
      </c>
      <c r="B39" s="21"/>
      <c r="C39" s="22">
        <v>6449</v>
      </c>
      <c r="D39" s="22">
        <v>75301</v>
      </c>
      <c r="E39" s="22">
        <v>6449</v>
      </c>
      <c r="F39" s="22">
        <v>79966</v>
      </c>
      <c r="G39" s="22">
        <v>6449</v>
      </c>
      <c r="H39" s="22">
        <v>75301</v>
      </c>
      <c r="I39" s="22">
        <v>6449</v>
      </c>
      <c r="J39" s="22">
        <v>79966</v>
      </c>
      <c r="K39" s="22">
        <v>6449</v>
      </c>
      <c r="L39" s="22">
        <v>75301</v>
      </c>
      <c r="M39" s="22"/>
      <c r="N39" s="22"/>
      <c r="O39" s="22"/>
      <c r="P39" s="22"/>
      <c r="Q39" s="22"/>
      <c r="R39" s="22"/>
      <c r="S39" s="22"/>
      <c r="T39" s="22"/>
      <c r="U39" s="22"/>
      <c r="V39" s="22"/>
      <c r="W39" s="52"/>
    </row>
    <row r="40" spans="1:23" x14ac:dyDescent="0.2">
      <c r="A40" s="20" t="s">
        <v>248</v>
      </c>
      <c r="B40" s="21"/>
      <c r="C40" s="22">
        <v>2792</v>
      </c>
      <c r="D40" s="22">
        <v>75058</v>
      </c>
      <c r="E40" s="22">
        <v>2792</v>
      </c>
      <c r="F40" s="22">
        <v>115978</v>
      </c>
      <c r="G40" s="22">
        <v>2792</v>
      </c>
      <c r="H40" s="22">
        <v>95846</v>
      </c>
      <c r="I40" s="22">
        <v>2792</v>
      </c>
      <c r="J40" s="22">
        <v>115978</v>
      </c>
      <c r="K40" s="22">
        <v>2792</v>
      </c>
      <c r="L40" s="22">
        <v>130962</v>
      </c>
      <c r="M40" s="22"/>
      <c r="N40" s="22"/>
      <c r="O40" s="22"/>
      <c r="P40" s="22"/>
      <c r="Q40" s="22"/>
      <c r="R40" s="22"/>
      <c r="S40" s="22"/>
      <c r="T40" s="22"/>
      <c r="U40" s="22"/>
      <c r="V40" s="22"/>
      <c r="W40" s="52"/>
    </row>
    <row r="41" spans="1:23" x14ac:dyDescent="0.2">
      <c r="A41" s="20" t="s">
        <v>266</v>
      </c>
      <c r="B41" s="21"/>
      <c r="C41" s="22"/>
      <c r="D41" s="22">
        <v>37967</v>
      </c>
      <c r="E41" s="22"/>
      <c r="F41" s="22">
        <v>44051</v>
      </c>
      <c r="G41" s="22"/>
      <c r="H41" s="22">
        <v>37967</v>
      </c>
      <c r="I41" s="22"/>
      <c r="J41" s="22">
        <v>44051</v>
      </c>
      <c r="K41" s="22"/>
      <c r="L41" s="22">
        <v>37967</v>
      </c>
      <c r="M41" s="22"/>
      <c r="N41" s="22"/>
      <c r="O41" s="22"/>
      <c r="P41" s="22"/>
      <c r="Q41" s="22"/>
      <c r="R41" s="22"/>
      <c r="S41" s="22"/>
      <c r="T41" s="22"/>
      <c r="U41" s="22"/>
      <c r="V41" s="22"/>
      <c r="W41" s="52"/>
    </row>
    <row r="42" spans="1:23" x14ac:dyDescent="0.2">
      <c r="A42" s="20" t="s">
        <v>275</v>
      </c>
      <c r="B42" s="21"/>
      <c r="C42" s="22">
        <v>2792</v>
      </c>
      <c r="D42" s="22">
        <v>75058</v>
      </c>
      <c r="E42" s="22">
        <v>2792</v>
      </c>
      <c r="F42" s="22">
        <v>115978</v>
      </c>
      <c r="G42" s="22">
        <v>2792</v>
      </c>
      <c r="H42" s="22">
        <v>95846</v>
      </c>
      <c r="I42" s="22">
        <v>2792</v>
      </c>
      <c r="J42" s="22">
        <v>115978</v>
      </c>
      <c r="K42" s="22">
        <v>2792</v>
      </c>
      <c r="L42" s="22">
        <v>130962</v>
      </c>
      <c r="M42" s="22"/>
      <c r="N42" s="22"/>
      <c r="O42" s="22"/>
      <c r="P42" s="22"/>
      <c r="Q42" s="22"/>
      <c r="R42" s="22"/>
      <c r="S42" s="22"/>
      <c r="T42" s="22"/>
      <c r="U42" s="22"/>
      <c r="V42" s="22"/>
      <c r="W42" s="52"/>
    </row>
    <row r="43" spans="1:23" x14ac:dyDescent="0.2">
      <c r="A43" s="20" t="s">
        <v>284</v>
      </c>
      <c r="B43" s="21"/>
      <c r="C43" s="22"/>
      <c r="D43" s="22">
        <v>82738</v>
      </c>
      <c r="E43" s="22"/>
      <c r="F43" s="22">
        <v>90073</v>
      </c>
      <c r="G43" s="22"/>
      <c r="H43" s="22">
        <v>82738</v>
      </c>
      <c r="I43" s="22"/>
      <c r="J43" s="22">
        <v>90073</v>
      </c>
      <c r="K43" s="22"/>
      <c r="L43" s="22">
        <v>82738</v>
      </c>
      <c r="M43" s="22"/>
      <c r="N43" s="22"/>
      <c r="O43" s="22"/>
      <c r="P43" s="22"/>
      <c r="Q43" s="22"/>
      <c r="R43" s="22"/>
      <c r="S43" s="22"/>
      <c r="T43" s="22"/>
      <c r="U43" s="22"/>
      <c r="V43" s="22"/>
      <c r="W43" s="52"/>
    </row>
    <row r="44" spans="1:23" x14ac:dyDescent="0.2">
      <c r="A44" s="20" t="s">
        <v>295</v>
      </c>
      <c r="B44" s="21"/>
      <c r="C44" s="22">
        <v>760</v>
      </c>
      <c r="D44" s="22">
        <v>173000</v>
      </c>
      <c r="E44" s="22">
        <v>760</v>
      </c>
      <c r="F44" s="22">
        <v>186000</v>
      </c>
      <c r="G44" s="22">
        <v>760</v>
      </c>
      <c r="H44" s="22">
        <v>173000</v>
      </c>
      <c r="I44" s="22">
        <v>760</v>
      </c>
      <c r="J44" s="22">
        <v>186000</v>
      </c>
      <c r="K44" s="22">
        <v>760</v>
      </c>
      <c r="L44" s="22">
        <v>173000</v>
      </c>
      <c r="M44" s="22"/>
      <c r="N44" s="22"/>
      <c r="O44" s="22"/>
      <c r="P44" s="22"/>
      <c r="Q44" s="22"/>
      <c r="R44" s="22"/>
      <c r="S44" s="22"/>
      <c r="T44" s="22"/>
      <c r="U44" s="22"/>
      <c r="V44" s="22"/>
      <c r="W44" s="52"/>
    </row>
    <row r="45" spans="1:23" x14ac:dyDescent="0.2">
      <c r="A45" s="60" t="s">
        <v>311</v>
      </c>
      <c r="B45" s="21"/>
      <c r="C45" s="22"/>
      <c r="D45" s="22">
        <v>28437</v>
      </c>
      <c r="E45" s="22"/>
      <c r="F45" s="22">
        <v>34201</v>
      </c>
      <c r="G45" s="22"/>
      <c r="H45" s="22">
        <v>28587</v>
      </c>
      <c r="I45" s="22"/>
      <c r="J45" s="22">
        <v>34201</v>
      </c>
      <c r="K45" s="22"/>
      <c r="L45" s="22">
        <v>22437</v>
      </c>
      <c r="M45" s="22"/>
      <c r="N45" s="22"/>
      <c r="O45" s="22"/>
      <c r="P45" s="22"/>
      <c r="Q45" s="22"/>
      <c r="R45" s="22"/>
      <c r="S45" s="22"/>
      <c r="T45" s="22"/>
      <c r="U45" s="22"/>
      <c r="V45" s="22"/>
      <c r="W45" s="52"/>
    </row>
    <row r="46" spans="1:23" x14ac:dyDescent="0.2">
      <c r="A46" s="20" t="s">
        <v>316</v>
      </c>
      <c r="B46" s="21"/>
      <c r="C46" s="22">
        <v>5083</v>
      </c>
      <c r="D46" s="22">
        <v>41380</v>
      </c>
      <c r="E46" s="22">
        <v>5083</v>
      </c>
      <c r="F46" s="22">
        <v>51827</v>
      </c>
      <c r="G46" s="22">
        <v>5083</v>
      </c>
      <c r="H46" s="22">
        <v>41380</v>
      </c>
      <c r="I46" s="22">
        <v>5083</v>
      </c>
      <c r="J46" s="22">
        <v>51827</v>
      </c>
      <c r="K46" s="22">
        <v>5083</v>
      </c>
      <c r="L46" s="22">
        <v>41380</v>
      </c>
      <c r="M46" s="22"/>
      <c r="N46" s="22"/>
      <c r="O46" s="22"/>
      <c r="P46" s="22"/>
      <c r="Q46" s="22"/>
      <c r="R46" s="22"/>
      <c r="S46" s="22"/>
      <c r="T46" s="22"/>
      <c r="U46" s="22"/>
      <c r="V46" s="22"/>
      <c r="W46" s="52"/>
    </row>
    <row r="47" spans="1:23" x14ac:dyDescent="0.2">
      <c r="A47" s="20" t="s">
        <v>337</v>
      </c>
      <c r="B47" s="21"/>
      <c r="C47" s="22">
        <v>5124</v>
      </c>
      <c r="D47" s="22">
        <v>64245</v>
      </c>
      <c r="E47" s="22">
        <v>5124</v>
      </c>
      <c r="F47" s="22">
        <v>67327</v>
      </c>
      <c r="G47" s="22">
        <v>5124</v>
      </c>
      <c r="H47" s="22">
        <v>64245</v>
      </c>
      <c r="I47" s="22">
        <v>5124</v>
      </c>
      <c r="J47" s="22">
        <v>71230</v>
      </c>
      <c r="K47" s="22">
        <v>5124</v>
      </c>
      <c r="L47" s="22">
        <v>64245</v>
      </c>
      <c r="M47" s="22"/>
      <c r="N47" s="22"/>
      <c r="O47" s="22"/>
      <c r="P47" s="22"/>
      <c r="Q47" s="22"/>
      <c r="R47" s="22"/>
      <c r="S47" s="22"/>
      <c r="T47" s="22"/>
      <c r="U47" s="22"/>
      <c r="V47" s="22"/>
      <c r="W47" s="52"/>
    </row>
    <row r="48" spans="1:23" x14ac:dyDescent="0.2">
      <c r="A48" s="29" t="s">
        <v>368</v>
      </c>
      <c r="B48" s="21"/>
      <c r="C48" s="22">
        <v>6430.87</v>
      </c>
      <c r="D48" s="22">
        <v>45595.040000000001</v>
      </c>
      <c r="E48" s="22">
        <v>6430.87</v>
      </c>
      <c r="F48" s="22">
        <v>50871.67</v>
      </c>
      <c r="G48" s="22">
        <v>6430.87</v>
      </c>
      <c r="H48" s="22">
        <v>45595.040000000001</v>
      </c>
      <c r="I48" s="22">
        <v>6340.87</v>
      </c>
      <c r="J48" s="22">
        <v>53662.76</v>
      </c>
      <c r="K48" s="22">
        <v>6340.87</v>
      </c>
      <c r="L48" s="22">
        <v>45595.040000000001</v>
      </c>
      <c r="M48" s="22">
        <v>6340.87</v>
      </c>
      <c r="N48" s="22">
        <v>50871.67</v>
      </c>
      <c r="O48" s="22">
        <v>6340.87</v>
      </c>
      <c r="P48" s="22">
        <v>45595.040000000001</v>
      </c>
      <c r="Q48" s="22">
        <v>6340.87</v>
      </c>
      <c r="R48" s="22">
        <v>53662.76</v>
      </c>
      <c r="S48" s="22">
        <v>6340.87</v>
      </c>
      <c r="T48" s="22">
        <v>45595.040000000001</v>
      </c>
      <c r="U48" s="22">
        <v>6340.87</v>
      </c>
      <c r="V48" s="22">
        <v>50871.67</v>
      </c>
      <c r="W48" s="52"/>
    </row>
    <row r="51" spans="1:23" ht="18" x14ac:dyDescent="0.25">
      <c r="A51" s="59" t="s">
        <v>357</v>
      </c>
    </row>
    <row r="52" spans="1:23" x14ac:dyDescent="0.2">
      <c r="A52" s="20" t="s">
        <v>89</v>
      </c>
      <c r="B52" s="21"/>
      <c r="C52" s="22">
        <v>17442</v>
      </c>
      <c r="D52" s="22"/>
      <c r="E52" s="22">
        <v>63252</v>
      </c>
      <c r="F52" s="22"/>
      <c r="G52" s="22">
        <v>63346</v>
      </c>
      <c r="H52" s="22"/>
      <c r="I52" s="22">
        <v>62130</v>
      </c>
      <c r="J52" s="22"/>
      <c r="K52" s="22">
        <v>17442</v>
      </c>
      <c r="L52" s="22"/>
      <c r="M52" s="22"/>
      <c r="N52" s="22"/>
      <c r="O52" s="22"/>
      <c r="P52" s="22"/>
      <c r="Q52" s="22"/>
      <c r="R52" s="22"/>
      <c r="S52" s="22"/>
      <c r="T52" s="22"/>
      <c r="U52" s="22"/>
      <c r="V52" s="22"/>
      <c r="W52" s="52"/>
    </row>
    <row r="53" spans="1:23" x14ac:dyDescent="0.2">
      <c r="A53" s="20" t="s">
        <v>141</v>
      </c>
      <c r="B53" s="21"/>
      <c r="C53" s="22"/>
      <c r="D53" s="22">
        <v>16585</v>
      </c>
      <c r="E53" s="22"/>
      <c r="F53" s="22">
        <v>16585</v>
      </c>
      <c r="G53" s="22"/>
      <c r="H53" s="22">
        <v>16585</v>
      </c>
      <c r="I53" s="22"/>
      <c r="J53" s="22">
        <v>16585</v>
      </c>
      <c r="K53" s="22"/>
      <c r="L53" s="22">
        <v>16585</v>
      </c>
      <c r="M53" s="22"/>
      <c r="N53" s="22"/>
      <c r="O53" s="22"/>
      <c r="P53" s="22"/>
      <c r="Q53" s="22"/>
      <c r="R53" s="22"/>
      <c r="S53" s="22"/>
      <c r="T53" s="22"/>
      <c r="U53" s="22"/>
      <c r="V53" s="22"/>
      <c r="W53" s="52"/>
    </row>
    <row r="54" spans="1:23" x14ac:dyDescent="0.2">
      <c r="A54" s="20" t="s">
        <v>365</v>
      </c>
      <c r="B54" s="21"/>
      <c r="C54" s="22"/>
      <c r="D54" s="22">
        <v>5475.73</v>
      </c>
      <c r="E54" s="22"/>
      <c r="F54" s="22">
        <v>5475.73</v>
      </c>
      <c r="G54" s="22"/>
      <c r="H54" s="22">
        <v>5475.73</v>
      </c>
      <c r="I54" s="22"/>
      <c r="J54" s="22">
        <v>5475.73</v>
      </c>
      <c r="K54" s="22"/>
      <c r="L54" s="22">
        <v>25507.25</v>
      </c>
      <c r="M54" s="22"/>
      <c r="N54" s="22">
        <v>5475.73</v>
      </c>
      <c r="O54" s="22"/>
      <c r="P54" s="22">
        <v>5475.73</v>
      </c>
      <c r="Q54" s="22"/>
      <c r="R54" s="22">
        <v>5475.73</v>
      </c>
      <c r="S54" s="22"/>
      <c r="T54" s="22">
        <v>5475.73</v>
      </c>
      <c r="U54" s="22"/>
      <c r="V54" s="22">
        <v>25507.25</v>
      </c>
      <c r="W54" s="52"/>
    </row>
    <row r="55" spans="1:23" x14ac:dyDescent="0.2">
      <c r="A55" s="20" t="s">
        <v>377</v>
      </c>
      <c r="B55" s="21"/>
      <c r="C55" s="22">
        <v>2125.5300000000002</v>
      </c>
      <c r="D55" s="22">
        <v>26051.78</v>
      </c>
      <c r="E55" s="22">
        <v>2125.5300000000002</v>
      </c>
      <c r="F55" s="22">
        <v>44907.12</v>
      </c>
      <c r="G55" s="22">
        <v>2125.5300000000002</v>
      </c>
      <c r="H55" s="22">
        <v>26051.78</v>
      </c>
      <c r="I55" s="22">
        <v>2125.5300000000002</v>
      </c>
      <c r="J55" s="22">
        <v>46059.92</v>
      </c>
      <c r="K55" s="22">
        <v>2125.5300000000002</v>
      </c>
      <c r="L55" s="22">
        <v>26051.78</v>
      </c>
      <c r="M55" s="22">
        <v>2125.5300000000002</v>
      </c>
      <c r="N55" s="22">
        <v>44907.12</v>
      </c>
      <c r="O55" s="22">
        <v>2125.5300000000002</v>
      </c>
      <c r="P55" s="22">
        <v>26051.78</v>
      </c>
      <c r="Q55" s="22">
        <v>2125.5300000000002</v>
      </c>
      <c r="R55" s="22">
        <v>46059.92</v>
      </c>
      <c r="S55" s="22">
        <v>2125.5300000000002</v>
      </c>
      <c r="T55" s="22">
        <v>26051.78</v>
      </c>
      <c r="U55" s="22">
        <v>2125.5300000000002</v>
      </c>
      <c r="V55" s="22">
        <v>44907.12</v>
      </c>
      <c r="W55" s="52"/>
    </row>
    <row r="56" spans="1:23" x14ac:dyDescent="0.2">
      <c r="A56" s="20" t="s">
        <v>381</v>
      </c>
      <c r="B56" s="21"/>
      <c r="C56" s="22">
        <v>1477.2</v>
      </c>
      <c r="D56" s="22">
        <v>62994.34</v>
      </c>
      <c r="E56" s="22">
        <v>1477.2</v>
      </c>
      <c r="F56" s="22">
        <v>79273.259999999995</v>
      </c>
      <c r="G56" s="22">
        <v>1477.2</v>
      </c>
      <c r="H56" s="22">
        <v>62994.34</v>
      </c>
      <c r="I56" s="22">
        <v>1477.2</v>
      </c>
      <c r="J56" s="22">
        <v>79273.259999999995</v>
      </c>
      <c r="K56" s="22">
        <v>1477.2</v>
      </c>
      <c r="L56" s="22">
        <v>62994.34</v>
      </c>
      <c r="M56" s="22">
        <v>1477.2</v>
      </c>
      <c r="N56" s="22">
        <v>79273.259999999995</v>
      </c>
      <c r="O56" s="22">
        <v>1477.2</v>
      </c>
      <c r="P56" s="22">
        <v>62994.34</v>
      </c>
      <c r="Q56" s="22">
        <v>1477.2</v>
      </c>
      <c r="R56" s="22">
        <v>79273.259999999995</v>
      </c>
      <c r="S56" s="22">
        <v>1477.2</v>
      </c>
      <c r="T56" s="22">
        <v>62994.34</v>
      </c>
      <c r="U56" s="22">
        <v>1477.2</v>
      </c>
      <c r="V56" s="22">
        <v>79273.259999999995</v>
      </c>
      <c r="W56" s="52"/>
    </row>
    <row r="57" spans="1:23" x14ac:dyDescent="0.2">
      <c r="A57" s="20" t="s">
        <v>388</v>
      </c>
      <c r="B57" s="21"/>
      <c r="C57" s="22">
        <v>9369.56</v>
      </c>
      <c r="D57" s="22">
        <v>36928.29</v>
      </c>
      <c r="E57" s="22">
        <v>9369.56</v>
      </c>
      <c r="F57" s="22">
        <v>43272.71</v>
      </c>
      <c r="G57" s="22">
        <v>9369.56</v>
      </c>
      <c r="H57" s="22">
        <v>40558.5</v>
      </c>
      <c r="I57" s="22">
        <v>9369.56</v>
      </c>
      <c r="J57" s="22">
        <v>43491.51</v>
      </c>
      <c r="K57" s="22">
        <v>9369.56</v>
      </c>
      <c r="L57" s="22">
        <v>36928.29</v>
      </c>
      <c r="M57" s="22">
        <v>9369.56</v>
      </c>
      <c r="N57" s="22">
        <v>46902.82</v>
      </c>
      <c r="O57" s="22">
        <v>9369.56</v>
      </c>
      <c r="P57" s="22">
        <v>36928.29</v>
      </c>
      <c r="Q57" s="22">
        <v>9369.56</v>
      </c>
      <c r="R57" s="22">
        <v>43491.67</v>
      </c>
      <c r="S57" s="22">
        <v>9369.56</v>
      </c>
      <c r="T57" s="22">
        <v>40558.400000000001</v>
      </c>
      <c r="U57" s="22">
        <v>9369.56</v>
      </c>
      <c r="V57" s="22">
        <v>43272.71</v>
      </c>
      <c r="W57" s="52"/>
    </row>
    <row r="58" spans="1:23" x14ac:dyDescent="0.2">
      <c r="A58" s="20"/>
      <c r="B58" s="21"/>
      <c r="C58" s="22"/>
      <c r="D58" s="22"/>
      <c r="E58" s="22"/>
      <c r="F58" s="22"/>
      <c r="G58" s="22"/>
      <c r="H58" s="22"/>
      <c r="I58" s="22"/>
      <c r="J58" s="22"/>
      <c r="K58" s="22"/>
      <c r="L58" s="22"/>
      <c r="M58" s="22"/>
      <c r="N58" s="22"/>
      <c r="O58" s="22"/>
      <c r="P58" s="22"/>
      <c r="Q58" s="22"/>
      <c r="R58" s="22"/>
      <c r="S58" s="22"/>
      <c r="T58" s="22"/>
      <c r="U58" s="22"/>
      <c r="V58" s="22"/>
      <c r="W58" s="52"/>
    </row>
    <row r="59" spans="1:23" x14ac:dyDescent="0.2">
      <c r="A59" s="20"/>
      <c r="B59" s="21"/>
      <c r="C59" s="22"/>
      <c r="D59" s="22"/>
      <c r="E59" s="22"/>
      <c r="F59" s="22"/>
      <c r="G59" s="22"/>
      <c r="H59" s="22"/>
      <c r="I59" s="22"/>
      <c r="J59" s="22"/>
      <c r="K59" s="22"/>
      <c r="L59" s="22"/>
      <c r="M59" s="22"/>
      <c r="N59" s="22"/>
      <c r="O59" s="22"/>
      <c r="P59" s="22"/>
      <c r="Q59" s="22"/>
      <c r="R59" s="22"/>
      <c r="S59" s="22"/>
      <c r="T59" s="22"/>
      <c r="U59" s="22"/>
      <c r="V59" s="22"/>
      <c r="W59" s="52"/>
    </row>
    <row r="60" spans="1:23" x14ac:dyDescent="0.2">
      <c r="A60" s="20"/>
      <c r="B60" s="21"/>
      <c r="C60" s="22"/>
      <c r="D60" s="22"/>
      <c r="E60" s="22"/>
      <c r="F60" s="22"/>
      <c r="G60" s="22"/>
      <c r="H60" s="22"/>
      <c r="I60" s="22"/>
      <c r="J60" s="22"/>
      <c r="K60" s="22"/>
      <c r="L60" s="22"/>
      <c r="M60" s="22"/>
      <c r="N60" s="22"/>
      <c r="O60" s="22"/>
      <c r="P60" s="22"/>
      <c r="Q60" s="22"/>
      <c r="R60" s="22"/>
      <c r="S60" s="22"/>
      <c r="T60" s="22"/>
      <c r="U60" s="22"/>
      <c r="V60" s="22"/>
      <c r="W60" s="52"/>
    </row>
    <row r="61" spans="1:23" x14ac:dyDescent="0.2">
      <c r="A61" s="20"/>
      <c r="B61" s="21"/>
      <c r="C61" s="22"/>
      <c r="D61" s="22"/>
      <c r="E61" s="22"/>
      <c r="F61" s="22"/>
      <c r="G61" s="22"/>
      <c r="H61" s="22"/>
      <c r="I61" s="22"/>
      <c r="J61" s="22"/>
      <c r="K61" s="22"/>
      <c r="L61" s="22"/>
      <c r="M61" s="22"/>
      <c r="N61" s="22"/>
      <c r="O61" s="22"/>
      <c r="P61" s="22"/>
      <c r="Q61" s="22"/>
      <c r="R61" s="22"/>
      <c r="S61" s="22"/>
      <c r="T61" s="22"/>
      <c r="U61" s="22"/>
      <c r="V61" s="22"/>
      <c r="W61" s="52"/>
    </row>
    <row r="62" spans="1:23" x14ac:dyDescent="0.2">
      <c r="A62" s="20"/>
      <c r="B62" s="21"/>
      <c r="C62" s="22"/>
      <c r="D62" s="22"/>
      <c r="E62" s="22"/>
      <c r="F62" s="22"/>
      <c r="G62" s="22"/>
      <c r="H62" s="22"/>
      <c r="I62" s="22"/>
      <c r="J62" s="22"/>
      <c r="K62" s="22"/>
      <c r="L62" s="22"/>
      <c r="M62" s="22"/>
      <c r="N62" s="22"/>
      <c r="O62" s="22"/>
      <c r="P62" s="22"/>
      <c r="Q62" s="22"/>
      <c r="R62" s="22"/>
      <c r="S62" s="22"/>
      <c r="T62" s="22"/>
      <c r="U62" s="22"/>
      <c r="V62" s="22"/>
      <c r="W62" s="52"/>
    </row>
    <row r="63" spans="1:23" x14ac:dyDescent="0.2">
      <c r="A63" s="20"/>
      <c r="B63" s="21"/>
      <c r="C63" s="22"/>
      <c r="D63" s="22"/>
      <c r="E63" s="22"/>
      <c r="F63" s="22"/>
      <c r="G63" s="22"/>
      <c r="H63" s="22"/>
      <c r="I63" s="22"/>
      <c r="J63" s="22"/>
      <c r="K63" s="22"/>
      <c r="L63" s="22"/>
      <c r="M63" s="22"/>
      <c r="N63" s="22"/>
      <c r="O63" s="22"/>
      <c r="P63" s="22"/>
      <c r="Q63" s="22"/>
      <c r="R63" s="22"/>
      <c r="S63" s="22"/>
      <c r="T63" s="22"/>
      <c r="U63" s="22"/>
      <c r="V63" s="22"/>
      <c r="W63" s="52"/>
    </row>
    <row r="64" spans="1:23" x14ac:dyDescent="0.2">
      <c r="A64" s="20"/>
      <c r="B64" s="21"/>
      <c r="C64" s="22"/>
      <c r="D64" s="22"/>
      <c r="E64" s="22"/>
      <c r="F64" s="22"/>
      <c r="G64" s="22"/>
      <c r="H64" s="22"/>
      <c r="I64" s="22"/>
      <c r="J64" s="22"/>
      <c r="K64" s="22"/>
      <c r="L64" s="22"/>
      <c r="M64" s="22"/>
      <c r="N64" s="22"/>
      <c r="O64" s="22"/>
      <c r="P64" s="22"/>
      <c r="Q64" s="22"/>
      <c r="R64" s="22"/>
      <c r="S64" s="22"/>
      <c r="T64" s="22"/>
      <c r="U64" s="22"/>
      <c r="V64" s="22"/>
      <c r="W64" s="52"/>
    </row>
  </sheetData>
  <autoFilter ref="A4:A24"/>
  <pageMargins left="0.7" right="0.7" top="0.75" bottom="0.75" header="0.3" footer="0.3"/>
  <pageSetup orientation="portrait" r:id="rId1"/>
  <headerFooter>
    <oddFooter>&amp;C&amp;1#&amp;"Arial"&amp;9 Public</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W23"/>
  <sheetViews>
    <sheetView workbookViewId="0">
      <selection activeCell="A7" sqref="A7:XFD17"/>
    </sheetView>
  </sheetViews>
  <sheetFormatPr defaultRowHeight="12.75" x14ac:dyDescent="0.2"/>
  <cols>
    <col min="1" max="1" width="43.5703125" customWidth="1"/>
    <col min="23" max="23" width="23.570312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 t="shared" ref="M5:V5" si="0">L5+3000</f>
        <v>33000</v>
      </c>
      <c r="N5" s="18">
        <f t="shared" si="0"/>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7" spans="1:23" x14ac:dyDescent="0.2">
      <c r="A7" s="20" t="s">
        <v>78</v>
      </c>
      <c r="B7" s="21" t="s">
        <v>20</v>
      </c>
      <c r="C7" s="22">
        <v>10406.4</v>
      </c>
      <c r="D7" s="22">
        <v>70368</v>
      </c>
      <c r="E7" s="22">
        <v>10406.4</v>
      </c>
      <c r="F7" s="22">
        <v>131991.04000000001</v>
      </c>
      <c r="G7" s="22">
        <v>10406.4</v>
      </c>
      <c r="H7" s="22">
        <v>92084.479999999996</v>
      </c>
      <c r="I7" s="22">
        <v>10406.4</v>
      </c>
      <c r="J7" s="22">
        <v>154082.56</v>
      </c>
      <c r="K7" s="22">
        <v>10406.4</v>
      </c>
      <c r="L7" s="22">
        <v>70368</v>
      </c>
      <c r="M7" s="22"/>
      <c r="N7" s="22"/>
      <c r="O7" s="22"/>
      <c r="P7" s="22"/>
      <c r="Q7" s="22"/>
      <c r="R7" s="22"/>
      <c r="S7" s="22"/>
      <c r="T7" s="22"/>
      <c r="U7" s="22"/>
      <c r="V7" s="22"/>
      <c r="W7" s="52">
        <f t="shared" ref="W7:W17" si="1">AVERAGE(C7:V7)</f>
        <v>57092.608000000007</v>
      </c>
    </row>
    <row r="8" spans="1:23" x14ac:dyDescent="0.2">
      <c r="A8" s="20" t="s">
        <v>100</v>
      </c>
      <c r="B8" s="21" t="s">
        <v>20</v>
      </c>
      <c r="C8" s="22">
        <v>11979</v>
      </c>
      <c r="D8" s="22">
        <v>65783</v>
      </c>
      <c r="E8" s="22">
        <v>11979</v>
      </c>
      <c r="F8" s="22">
        <v>110195</v>
      </c>
      <c r="G8" s="22">
        <v>11979</v>
      </c>
      <c r="H8" s="22">
        <v>74022</v>
      </c>
      <c r="I8" s="22">
        <v>11979</v>
      </c>
      <c r="J8" s="22">
        <v>133296</v>
      </c>
      <c r="K8" s="22">
        <v>11979</v>
      </c>
      <c r="L8" s="22">
        <v>65783</v>
      </c>
      <c r="M8" s="22"/>
      <c r="N8" s="22"/>
      <c r="O8" s="22"/>
      <c r="P8" s="22"/>
      <c r="Q8" s="22"/>
      <c r="R8" s="22"/>
      <c r="S8" s="22"/>
      <c r="T8" s="22"/>
      <c r="U8" s="22"/>
      <c r="V8" s="22"/>
      <c r="W8" s="52">
        <f t="shared" si="1"/>
        <v>50897.4</v>
      </c>
    </row>
    <row r="9" spans="1:23" x14ac:dyDescent="0.2">
      <c r="A9" s="20" t="s">
        <v>117</v>
      </c>
      <c r="B9" s="21" t="s">
        <v>20</v>
      </c>
      <c r="C9" s="22">
        <v>10100</v>
      </c>
      <c r="D9" s="22">
        <v>70890</v>
      </c>
      <c r="E9" s="22">
        <v>10100</v>
      </c>
      <c r="F9" s="22">
        <v>152090</v>
      </c>
      <c r="G9" s="22">
        <v>10100</v>
      </c>
      <c r="H9" s="22">
        <v>91674</v>
      </c>
      <c r="I9" s="22">
        <v>10100</v>
      </c>
      <c r="J9" s="22">
        <v>177271</v>
      </c>
      <c r="K9" s="22">
        <v>10100</v>
      </c>
      <c r="L9" s="22">
        <v>70890</v>
      </c>
      <c r="M9" s="22"/>
      <c r="N9" s="22"/>
      <c r="O9" s="22"/>
      <c r="P9" s="22"/>
      <c r="Q9" s="22"/>
      <c r="R9" s="22"/>
      <c r="S9" s="22"/>
      <c r="T9" s="22"/>
      <c r="U9" s="22"/>
      <c r="V9" s="22"/>
      <c r="W9" s="52">
        <f t="shared" si="1"/>
        <v>61331.5</v>
      </c>
    </row>
    <row r="10" spans="1:23" x14ac:dyDescent="0.2">
      <c r="A10" s="20" t="s">
        <v>129</v>
      </c>
      <c r="B10" s="21" t="s">
        <v>20</v>
      </c>
      <c r="C10" s="22">
        <v>9830</v>
      </c>
      <c r="D10" s="22">
        <v>18373</v>
      </c>
      <c r="E10" s="22">
        <v>9830</v>
      </c>
      <c r="F10" s="22">
        <v>70275</v>
      </c>
      <c r="G10" s="22">
        <v>9830</v>
      </c>
      <c r="H10" s="22">
        <v>18694</v>
      </c>
      <c r="I10" s="22">
        <v>9830</v>
      </c>
      <c r="J10" s="22">
        <v>70275</v>
      </c>
      <c r="K10" s="22">
        <v>9830</v>
      </c>
      <c r="L10" s="22">
        <v>18694</v>
      </c>
      <c r="M10" s="22"/>
      <c r="N10" s="22"/>
      <c r="O10" s="22"/>
      <c r="P10" s="22"/>
      <c r="Q10" s="22"/>
      <c r="R10" s="22"/>
      <c r="S10" s="22"/>
      <c r="T10" s="22"/>
      <c r="U10" s="22"/>
      <c r="V10" s="22"/>
      <c r="W10" s="52">
        <f t="shared" si="1"/>
        <v>24546.1</v>
      </c>
    </row>
    <row r="11" spans="1:23" x14ac:dyDescent="0.2">
      <c r="A11" s="20" t="s">
        <v>148</v>
      </c>
      <c r="B11" s="21" t="s">
        <v>20</v>
      </c>
      <c r="C11" s="22">
        <v>15578</v>
      </c>
      <c r="D11" s="22">
        <v>89263</v>
      </c>
      <c r="E11" s="22">
        <v>15578</v>
      </c>
      <c r="F11" s="22">
        <v>144448</v>
      </c>
      <c r="G11" s="22">
        <v>15578</v>
      </c>
      <c r="H11" s="22">
        <v>89263</v>
      </c>
      <c r="I11" s="22">
        <v>15578</v>
      </c>
      <c r="J11" s="22">
        <v>165138</v>
      </c>
      <c r="K11" s="22">
        <v>15578</v>
      </c>
      <c r="L11" s="22">
        <v>89263</v>
      </c>
      <c r="M11" s="22"/>
      <c r="N11" s="22"/>
      <c r="O11" s="22"/>
      <c r="P11" s="22"/>
      <c r="Q11" s="22"/>
      <c r="R11" s="22"/>
      <c r="S11" s="22"/>
      <c r="T11" s="22"/>
      <c r="U11" s="22"/>
      <c r="V11" s="22"/>
      <c r="W11" s="52">
        <f t="shared" si="1"/>
        <v>65526.5</v>
      </c>
    </row>
    <row r="12" spans="1:23" x14ac:dyDescent="0.2">
      <c r="A12" s="20" t="s">
        <v>100</v>
      </c>
      <c r="B12" s="21" t="s">
        <v>20</v>
      </c>
      <c r="C12" s="44">
        <v>11979</v>
      </c>
      <c r="D12" s="44">
        <v>65783</v>
      </c>
      <c r="E12" s="44">
        <v>11979</v>
      </c>
      <c r="F12" s="44">
        <v>110195</v>
      </c>
      <c r="G12" s="44">
        <v>11979</v>
      </c>
      <c r="H12" s="44">
        <v>74022</v>
      </c>
      <c r="I12" s="44">
        <v>11979</v>
      </c>
      <c r="J12" s="44">
        <v>133296</v>
      </c>
      <c r="K12" s="44">
        <v>11979</v>
      </c>
      <c r="L12" s="44">
        <v>65783</v>
      </c>
      <c r="M12" s="22"/>
      <c r="N12" s="22"/>
      <c r="O12" s="22"/>
      <c r="P12" s="22"/>
      <c r="Q12" s="22"/>
      <c r="R12" s="22"/>
      <c r="S12" s="22"/>
      <c r="T12" s="22"/>
      <c r="U12" s="22"/>
      <c r="V12" s="22"/>
      <c r="W12" s="52">
        <f t="shared" si="1"/>
        <v>50897.4</v>
      </c>
    </row>
    <row r="13" spans="1:23" x14ac:dyDescent="0.2">
      <c r="A13" s="20" t="s">
        <v>100</v>
      </c>
      <c r="B13" s="21" t="s">
        <v>20</v>
      </c>
      <c r="C13" s="22">
        <v>11979</v>
      </c>
      <c r="D13" s="22">
        <v>65783</v>
      </c>
      <c r="E13" s="22">
        <v>11979</v>
      </c>
      <c r="F13" s="22">
        <v>110195</v>
      </c>
      <c r="G13" s="22">
        <v>11979</v>
      </c>
      <c r="H13" s="22">
        <v>65783</v>
      </c>
      <c r="I13" s="22">
        <v>11979</v>
      </c>
      <c r="J13" s="22">
        <v>110195</v>
      </c>
      <c r="K13" s="22">
        <v>11979</v>
      </c>
      <c r="L13" s="22">
        <v>65783</v>
      </c>
      <c r="M13" s="22"/>
      <c r="N13" s="22"/>
      <c r="O13" s="22"/>
      <c r="P13" s="22"/>
      <c r="Q13" s="22"/>
      <c r="R13" s="22"/>
      <c r="S13" s="22"/>
      <c r="T13" s="22"/>
      <c r="U13" s="22"/>
      <c r="V13" s="22"/>
      <c r="W13" s="52">
        <f t="shared" si="1"/>
        <v>47763.4</v>
      </c>
    </row>
    <row r="14" spans="1:23" x14ac:dyDescent="0.2">
      <c r="A14" s="20" t="s">
        <v>100</v>
      </c>
      <c r="B14" s="21" t="s">
        <v>20</v>
      </c>
      <c r="C14" s="22">
        <v>11979</v>
      </c>
      <c r="D14" s="22">
        <v>65783</v>
      </c>
      <c r="E14" s="22">
        <v>11979</v>
      </c>
      <c r="F14" s="22">
        <v>110195</v>
      </c>
      <c r="G14" s="22">
        <v>11979</v>
      </c>
      <c r="H14" s="22">
        <v>74022</v>
      </c>
      <c r="I14" s="22">
        <v>11979</v>
      </c>
      <c r="J14" s="22">
        <v>133296</v>
      </c>
      <c r="K14" s="22">
        <v>11979</v>
      </c>
      <c r="L14" s="22">
        <v>65783</v>
      </c>
      <c r="M14" s="22"/>
      <c r="N14" s="22"/>
      <c r="O14" s="22"/>
      <c r="P14" s="22"/>
      <c r="Q14" s="22"/>
      <c r="R14" s="22"/>
      <c r="S14" s="22"/>
      <c r="T14" s="22"/>
      <c r="U14" s="22"/>
      <c r="V14" s="22"/>
      <c r="W14" s="52">
        <f t="shared" si="1"/>
        <v>50897.4</v>
      </c>
    </row>
    <row r="15" spans="1:23" x14ac:dyDescent="0.2">
      <c r="A15" s="20" t="s">
        <v>100</v>
      </c>
      <c r="B15" s="21" t="s">
        <v>20</v>
      </c>
      <c r="C15" s="22">
        <v>11979</v>
      </c>
      <c r="D15" s="22">
        <v>65783</v>
      </c>
      <c r="E15" s="22">
        <v>11979</v>
      </c>
      <c r="F15" s="22">
        <v>110195</v>
      </c>
      <c r="G15" s="22">
        <v>11979</v>
      </c>
      <c r="H15" s="22">
        <v>74022</v>
      </c>
      <c r="I15" s="22">
        <v>11979</v>
      </c>
      <c r="J15" s="22">
        <v>133296</v>
      </c>
      <c r="K15" s="22">
        <v>11979</v>
      </c>
      <c r="L15" s="22">
        <v>65783</v>
      </c>
      <c r="M15" s="22"/>
      <c r="N15" s="22"/>
      <c r="O15" s="22"/>
      <c r="P15" s="22"/>
      <c r="Q15" s="22"/>
      <c r="R15" s="22"/>
      <c r="S15" s="22"/>
      <c r="T15" s="22"/>
      <c r="U15" s="22"/>
      <c r="V15" s="22"/>
      <c r="W15" s="52">
        <f t="shared" si="1"/>
        <v>50897.4</v>
      </c>
    </row>
    <row r="16" spans="1:23" x14ac:dyDescent="0.2">
      <c r="A16" s="20" t="s">
        <v>148</v>
      </c>
      <c r="B16" s="21" t="s">
        <v>20</v>
      </c>
      <c r="C16" s="44">
        <v>15578</v>
      </c>
      <c r="D16" s="44">
        <v>89263</v>
      </c>
      <c r="E16" s="44">
        <v>15578</v>
      </c>
      <c r="F16" s="44">
        <v>144448</v>
      </c>
      <c r="G16" s="44">
        <v>15578</v>
      </c>
      <c r="H16" s="44">
        <v>89263</v>
      </c>
      <c r="I16" s="44">
        <v>15578</v>
      </c>
      <c r="J16" s="44">
        <v>165138</v>
      </c>
      <c r="K16" s="44">
        <v>15578</v>
      </c>
      <c r="L16" s="44">
        <v>89263</v>
      </c>
      <c r="M16" s="22"/>
      <c r="N16" s="22"/>
      <c r="O16" s="22"/>
      <c r="P16" s="22"/>
      <c r="Q16" s="22"/>
      <c r="R16" s="22"/>
      <c r="S16" s="22"/>
      <c r="T16" s="22"/>
      <c r="U16" s="22"/>
      <c r="V16" s="22"/>
      <c r="W16" s="52">
        <f t="shared" si="1"/>
        <v>65526.5</v>
      </c>
    </row>
    <row r="17" spans="1:23" x14ac:dyDescent="0.2">
      <c r="A17" s="20" t="s">
        <v>168</v>
      </c>
      <c r="B17" s="21" t="s">
        <v>20</v>
      </c>
      <c r="C17" s="22">
        <v>14140</v>
      </c>
      <c r="D17" s="22">
        <v>99246</v>
      </c>
      <c r="E17" s="22">
        <v>14140</v>
      </c>
      <c r="F17" s="22">
        <v>212926</v>
      </c>
      <c r="G17" s="22">
        <v>14140</v>
      </c>
      <c r="H17" s="22">
        <v>128343.59999999999</v>
      </c>
      <c r="I17" s="22">
        <v>14140</v>
      </c>
      <c r="J17" s="22">
        <v>248179.4</v>
      </c>
      <c r="K17" s="22">
        <v>14140</v>
      </c>
      <c r="L17" s="22">
        <v>99246</v>
      </c>
      <c r="M17" s="22"/>
      <c r="N17" s="22"/>
      <c r="O17" s="22"/>
      <c r="P17" s="22"/>
      <c r="Q17" s="22"/>
      <c r="R17" s="22"/>
      <c r="S17" s="22"/>
      <c r="T17" s="22"/>
      <c r="U17" s="22"/>
      <c r="V17" s="22"/>
      <c r="W17" s="52">
        <f t="shared" si="1"/>
        <v>85864.1</v>
      </c>
    </row>
    <row r="19" spans="1:23" x14ac:dyDescent="0.2">
      <c r="A19" s="24"/>
      <c r="B19" s="21"/>
      <c r="C19" s="22"/>
      <c r="D19" s="22"/>
      <c r="E19" s="22"/>
      <c r="F19" s="22"/>
      <c r="G19" s="22"/>
      <c r="H19" s="22"/>
      <c r="I19" s="22"/>
      <c r="J19" s="22"/>
      <c r="K19" s="22"/>
      <c r="L19" s="22"/>
      <c r="M19" s="22"/>
      <c r="N19" s="22"/>
      <c r="O19" s="22"/>
      <c r="P19" s="22"/>
      <c r="Q19" s="22"/>
      <c r="R19" s="22"/>
      <c r="S19" s="22"/>
      <c r="T19" s="22"/>
      <c r="U19" s="22"/>
      <c r="V19" s="22"/>
    </row>
    <row r="20" spans="1:23" x14ac:dyDescent="0.2">
      <c r="A20" s="24"/>
      <c r="B20" s="21"/>
      <c r="C20" s="22"/>
      <c r="D20" s="22"/>
      <c r="E20" s="22"/>
      <c r="F20" s="22"/>
      <c r="G20" s="22"/>
      <c r="H20" s="22"/>
      <c r="I20" s="22"/>
      <c r="J20" s="22"/>
      <c r="K20" s="22"/>
      <c r="L20" s="22"/>
      <c r="M20" s="22"/>
      <c r="N20" s="22"/>
      <c r="O20" s="22"/>
      <c r="P20" s="22"/>
      <c r="Q20" s="22"/>
      <c r="R20" s="22"/>
      <c r="S20" s="22"/>
      <c r="T20" s="22"/>
      <c r="U20" s="22"/>
      <c r="V20" s="22"/>
    </row>
    <row r="21" spans="1:23" x14ac:dyDescent="0.2">
      <c r="A21" s="24"/>
      <c r="B21" s="21"/>
      <c r="C21" s="22"/>
      <c r="D21" s="22"/>
      <c r="E21" s="22"/>
      <c r="F21" s="22"/>
      <c r="G21" s="22"/>
      <c r="H21" s="22"/>
      <c r="I21" s="22"/>
      <c r="J21" s="22"/>
      <c r="K21" s="22"/>
      <c r="L21" s="22"/>
      <c r="M21" s="22"/>
      <c r="N21" s="22"/>
      <c r="O21" s="22"/>
      <c r="P21" s="22"/>
      <c r="Q21" s="22"/>
      <c r="R21" s="22"/>
      <c r="S21" s="22"/>
      <c r="T21" s="22"/>
      <c r="U21" s="22"/>
      <c r="V21" s="22"/>
    </row>
    <row r="22" spans="1:23" x14ac:dyDescent="0.2">
      <c r="A22" s="24"/>
      <c r="B22" s="21"/>
      <c r="C22" s="22"/>
      <c r="D22" s="22"/>
      <c r="E22" s="22"/>
      <c r="F22" s="22"/>
      <c r="G22" s="22"/>
      <c r="H22" s="22"/>
      <c r="I22" s="22"/>
      <c r="J22" s="22"/>
      <c r="K22" s="22"/>
      <c r="L22" s="22"/>
      <c r="M22" s="22"/>
      <c r="N22" s="22"/>
      <c r="O22" s="22"/>
      <c r="P22" s="22"/>
      <c r="Q22" s="22"/>
      <c r="R22" s="22"/>
      <c r="S22" s="22"/>
      <c r="T22" s="22"/>
      <c r="U22" s="22"/>
      <c r="V22" s="22"/>
    </row>
    <row r="23" spans="1:23" x14ac:dyDescent="0.2">
      <c r="A23" s="20"/>
      <c r="B23" s="21"/>
      <c r="C23" s="22"/>
      <c r="D23" s="22"/>
      <c r="E23" s="22"/>
      <c r="F23" s="22"/>
      <c r="G23" s="22"/>
      <c r="H23" s="22"/>
      <c r="I23" s="22"/>
      <c r="J23" s="22"/>
      <c r="K23" s="22"/>
      <c r="L23" s="22"/>
      <c r="M23" s="22"/>
      <c r="N23" s="22"/>
      <c r="O23" s="22"/>
      <c r="P23" s="22"/>
      <c r="Q23" s="22"/>
      <c r="R23" s="22"/>
      <c r="S23" s="22"/>
      <c r="T23" s="22"/>
      <c r="U23" s="22"/>
      <c r="V23" s="22"/>
    </row>
  </sheetData>
  <pageMargins left="0.7" right="0.7" top="0.75" bottom="0.75" header="0.3" footer="0.3"/>
  <pageSetup orientation="portrait" r:id="rId1"/>
  <headerFooter>
    <oddFooter>&amp;C&amp;1#&amp;"Arial"&amp;9 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45"/>
  <sheetViews>
    <sheetView workbookViewId="0">
      <selection activeCell="A10" sqref="A10"/>
    </sheetView>
  </sheetViews>
  <sheetFormatPr defaultRowHeight="12.75" x14ac:dyDescent="0.2"/>
  <cols>
    <col min="1" max="1" width="43.5703125" customWidth="1"/>
    <col min="23" max="23" width="18.570312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6" spans="1:23" x14ac:dyDescent="0.2">
      <c r="A6" s="20" t="s">
        <v>88</v>
      </c>
      <c r="B6" s="21"/>
      <c r="C6" s="22">
        <v>3849</v>
      </c>
      <c r="D6" s="22"/>
      <c r="E6" s="22">
        <v>13957</v>
      </c>
      <c r="F6" s="22"/>
      <c r="G6" s="22">
        <v>13977</v>
      </c>
      <c r="H6" s="22"/>
      <c r="I6" s="22">
        <v>13709</v>
      </c>
      <c r="J6" s="22"/>
      <c r="K6" s="22">
        <v>3849</v>
      </c>
      <c r="L6" s="22"/>
      <c r="M6" s="22"/>
      <c r="N6" s="22"/>
      <c r="O6" s="22"/>
      <c r="P6" s="22"/>
      <c r="Q6" s="22"/>
      <c r="R6" s="22"/>
      <c r="S6" s="22"/>
      <c r="T6" s="22"/>
      <c r="U6" s="22"/>
      <c r="V6" s="22"/>
      <c r="W6" s="52">
        <f>AVERAGE(C6:V6)</f>
        <v>9868.2000000000007</v>
      </c>
    </row>
    <row r="7" spans="1:23" x14ac:dyDescent="0.2">
      <c r="A7" s="20" t="s">
        <v>96</v>
      </c>
      <c r="B7" s="21"/>
      <c r="C7" s="22">
        <v>5473</v>
      </c>
      <c r="D7" s="22"/>
      <c r="E7" s="22">
        <v>19845</v>
      </c>
      <c r="F7" s="22"/>
      <c r="G7" s="22">
        <v>19875</v>
      </c>
      <c r="H7" s="22"/>
      <c r="I7" s="22">
        <v>19493</v>
      </c>
      <c r="J7" s="22"/>
      <c r="K7" s="22">
        <v>5473</v>
      </c>
      <c r="L7" s="22"/>
      <c r="M7" s="22"/>
      <c r="N7" s="22"/>
      <c r="O7" s="22"/>
      <c r="P7" s="22"/>
      <c r="Q7" s="22"/>
      <c r="R7" s="22"/>
      <c r="S7" s="22"/>
      <c r="T7" s="22"/>
      <c r="U7" s="22"/>
      <c r="V7" s="22"/>
      <c r="W7" s="52">
        <f t="shared" ref="W7:W36" si="1">AVERAGE(C7:V7)</f>
        <v>14031.8</v>
      </c>
    </row>
    <row r="8" spans="1:23" x14ac:dyDescent="0.2">
      <c r="A8" s="20" t="s">
        <v>48</v>
      </c>
      <c r="B8" s="21"/>
      <c r="C8" s="22">
        <v>581.48</v>
      </c>
      <c r="D8" s="22">
        <v>3642.52</v>
      </c>
      <c r="E8" s="22">
        <v>581.48</v>
      </c>
      <c r="F8" s="22">
        <v>13325.15</v>
      </c>
      <c r="G8" s="22">
        <v>581.48</v>
      </c>
      <c r="H8" s="22">
        <v>7340.51</v>
      </c>
      <c r="I8" s="22">
        <v>581.48</v>
      </c>
      <c r="J8" s="22">
        <v>13325.15</v>
      </c>
      <c r="K8" s="22">
        <v>581.48</v>
      </c>
      <c r="L8" s="22">
        <v>3642.52</v>
      </c>
      <c r="M8" s="22"/>
      <c r="N8" s="22"/>
      <c r="O8" s="22"/>
      <c r="P8" s="22"/>
      <c r="Q8" s="22"/>
      <c r="R8" s="22"/>
      <c r="S8" s="22"/>
      <c r="T8" s="22"/>
      <c r="U8" s="22"/>
      <c r="V8" s="22"/>
      <c r="W8" s="52">
        <f t="shared" si="1"/>
        <v>4418.3249999999989</v>
      </c>
    </row>
    <row r="9" spans="1:23" x14ac:dyDescent="0.2">
      <c r="A9" s="20" t="s">
        <v>386</v>
      </c>
      <c r="B9" s="21"/>
      <c r="C9" s="22">
        <v>480.9</v>
      </c>
      <c r="D9" s="22">
        <v>5407.62</v>
      </c>
      <c r="E9" s="22">
        <v>480.9</v>
      </c>
      <c r="F9" s="22">
        <v>10829.67</v>
      </c>
      <c r="G9" s="22">
        <v>480.9</v>
      </c>
      <c r="H9" s="22">
        <v>62717.64</v>
      </c>
      <c r="I9" s="22">
        <v>480.9</v>
      </c>
      <c r="J9" s="22">
        <v>10829.67</v>
      </c>
      <c r="K9" s="22">
        <v>480.9</v>
      </c>
      <c r="L9" s="22">
        <v>5407.62</v>
      </c>
      <c r="M9" s="22">
        <v>480.9</v>
      </c>
      <c r="N9" s="22">
        <v>68139.69</v>
      </c>
      <c r="O9" s="22">
        <v>480.9</v>
      </c>
      <c r="P9" s="22">
        <v>5407.62</v>
      </c>
      <c r="Q9" s="22">
        <v>480.9</v>
      </c>
      <c r="R9" s="22">
        <v>10829.67</v>
      </c>
      <c r="S9" s="22">
        <v>480.9</v>
      </c>
      <c r="T9" s="22">
        <v>62717.64</v>
      </c>
      <c r="U9" s="22">
        <v>480.9</v>
      </c>
      <c r="V9" s="22">
        <v>10829.67</v>
      </c>
      <c r="W9" s="52">
        <f t="shared" si="1"/>
        <v>12896.2755</v>
      </c>
    </row>
    <row r="10" spans="1:23" x14ac:dyDescent="0.2">
      <c r="A10" s="24"/>
      <c r="B10" s="21"/>
      <c r="C10" s="22"/>
      <c r="D10" s="22"/>
      <c r="E10" s="22"/>
      <c r="F10" s="22"/>
      <c r="G10" s="22"/>
      <c r="H10" s="22"/>
      <c r="I10" s="22"/>
      <c r="J10" s="22"/>
      <c r="K10" s="22"/>
      <c r="L10" s="22"/>
      <c r="M10" s="22"/>
      <c r="N10" s="22"/>
      <c r="O10" s="22"/>
      <c r="P10" s="22"/>
      <c r="Q10" s="22"/>
      <c r="R10" s="22"/>
      <c r="S10" s="22"/>
      <c r="T10" s="22"/>
      <c r="U10" s="22"/>
      <c r="V10" s="22"/>
      <c r="W10" s="52" t="e">
        <f t="shared" si="1"/>
        <v>#DIV/0!</v>
      </c>
    </row>
    <row r="11" spans="1:23" x14ac:dyDescent="0.2">
      <c r="A11" s="24"/>
      <c r="B11" s="21"/>
      <c r="C11" s="22"/>
      <c r="D11" s="22"/>
      <c r="E11" s="22"/>
      <c r="F11" s="22"/>
      <c r="G11" s="22"/>
      <c r="H11" s="22"/>
      <c r="I11" s="22"/>
      <c r="J11" s="22"/>
      <c r="K11" s="22"/>
      <c r="L11" s="22"/>
      <c r="M11" s="22"/>
      <c r="N11" s="22"/>
      <c r="O11" s="22"/>
      <c r="P11" s="22"/>
      <c r="Q11" s="22"/>
      <c r="R11" s="22"/>
      <c r="S11" s="22"/>
      <c r="T11" s="22"/>
      <c r="U11" s="22"/>
      <c r="V11" s="22"/>
      <c r="W11" s="52" t="e">
        <f t="shared" si="1"/>
        <v>#DIV/0!</v>
      </c>
    </row>
    <row r="12" spans="1:23" x14ac:dyDescent="0.2">
      <c r="A12" s="20"/>
      <c r="B12" s="21"/>
      <c r="C12" s="22"/>
      <c r="D12" s="22"/>
      <c r="E12" s="22"/>
      <c r="F12" s="22"/>
      <c r="G12" s="22"/>
      <c r="H12" s="22"/>
      <c r="I12" s="22"/>
      <c r="J12" s="22"/>
      <c r="K12" s="22"/>
      <c r="L12" s="22"/>
      <c r="M12" s="22"/>
      <c r="N12" s="22"/>
      <c r="O12" s="22"/>
      <c r="P12" s="22"/>
      <c r="Q12" s="22"/>
      <c r="R12" s="22"/>
      <c r="S12" s="22"/>
      <c r="T12" s="22"/>
      <c r="U12" s="22"/>
      <c r="V12" s="22"/>
      <c r="W12" s="52" t="e">
        <f t="shared" si="1"/>
        <v>#DIV/0!</v>
      </c>
    </row>
    <row r="13" spans="1:23" x14ac:dyDescent="0.2">
      <c r="A13" s="20"/>
      <c r="B13" s="21"/>
      <c r="C13" s="22"/>
      <c r="D13" s="22"/>
      <c r="E13" s="22"/>
      <c r="F13" s="22"/>
      <c r="G13" s="22"/>
      <c r="H13" s="22"/>
      <c r="I13" s="22"/>
      <c r="J13" s="22"/>
      <c r="K13" s="22"/>
      <c r="L13" s="22"/>
      <c r="M13" s="22"/>
      <c r="N13" s="22"/>
      <c r="O13" s="22"/>
      <c r="P13" s="22"/>
      <c r="Q13" s="22"/>
      <c r="R13" s="22"/>
      <c r="S13" s="22"/>
      <c r="T13" s="22"/>
      <c r="U13" s="22"/>
      <c r="V13" s="22"/>
      <c r="W13" s="52" t="e">
        <f t="shared" si="1"/>
        <v>#DIV/0!</v>
      </c>
    </row>
    <row r="14" spans="1:23" x14ac:dyDescent="0.2">
      <c r="A14" s="20"/>
      <c r="B14" s="21"/>
      <c r="C14" s="22"/>
      <c r="D14" s="22"/>
      <c r="E14" s="22"/>
      <c r="F14" s="22"/>
      <c r="G14" s="22"/>
      <c r="H14" s="22"/>
      <c r="I14" s="22"/>
      <c r="J14" s="22"/>
      <c r="K14" s="22"/>
      <c r="L14" s="22"/>
      <c r="M14" s="22"/>
      <c r="N14" s="22"/>
      <c r="O14" s="22"/>
      <c r="P14" s="22"/>
      <c r="Q14" s="22"/>
      <c r="R14" s="22"/>
      <c r="S14" s="22"/>
      <c r="T14" s="22"/>
      <c r="U14" s="22"/>
      <c r="V14" s="22"/>
      <c r="W14" s="52" t="e">
        <f t="shared" si="1"/>
        <v>#DIV/0!</v>
      </c>
    </row>
    <row r="15" spans="1:23" x14ac:dyDescent="0.2">
      <c r="A15" s="20"/>
      <c r="B15" s="21"/>
      <c r="C15" s="22"/>
      <c r="D15" s="22"/>
      <c r="E15" s="22"/>
      <c r="F15" s="22"/>
      <c r="G15" s="22"/>
      <c r="H15" s="22"/>
      <c r="I15" s="22"/>
      <c r="J15" s="22"/>
      <c r="K15" s="22"/>
      <c r="L15" s="22"/>
      <c r="M15" s="22"/>
      <c r="N15" s="22"/>
      <c r="O15" s="22"/>
      <c r="P15" s="22"/>
      <c r="Q15" s="22"/>
      <c r="R15" s="22"/>
      <c r="S15" s="22"/>
      <c r="T15" s="22"/>
      <c r="U15" s="22"/>
      <c r="V15" s="22"/>
      <c r="W15" s="52" t="e">
        <f t="shared" si="1"/>
        <v>#DIV/0!</v>
      </c>
    </row>
    <row r="16" spans="1:23" x14ac:dyDescent="0.2">
      <c r="A16" s="20"/>
      <c r="B16" s="21"/>
      <c r="C16" s="22"/>
      <c r="D16" s="22"/>
      <c r="E16" s="22"/>
      <c r="F16" s="22"/>
      <c r="G16" s="22"/>
      <c r="H16" s="22"/>
      <c r="I16" s="22"/>
      <c r="J16" s="22"/>
      <c r="K16" s="22"/>
      <c r="L16" s="22"/>
      <c r="M16" s="22"/>
      <c r="N16" s="22"/>
      <c r="O16" s="22"/>
      <c r="P16" s="22"/>
      <c r="Q16" s="22"/>
      <c r="R16" s="22"/>
      <c r="S16" s="22"/>
      <c r="T16" s="22"/>
      <c r="U16" s="22"/>
      <c r="V16" s="22"/>
      <c r="W16" s="52" t="e">
        <f t="shared" si="1"/>
        <v>#DIV/0!</v>
      </c>
    </row>
    <row r="17" spans="1:23" x14ac:dyDescent="0.2">
      <c r="A17" s="20"/>
      <c r="B17" s="21"/>
      <c r="C17" s="22"/>
      <c r="D17" s="22"/>
      <c r="E17" s="22"/>
      <c r="F17" s="22"/>
      <c r="G17" s="22"/>
      <c r="H17" s="22"/>
      <c r="I17" s="22"/>
      <c r="J17" s="22"/>
      <c r="K17" s="22"/>
      <c r="L17" s="22"/>
      <c r="M17" s="22"/>
      <c r="N17" s="22"/>
      <c r="O17" s="22"/>
      <c r="P17" s="22"/>
      <c r="Q17" s="22"/>
      <c r="R17" s="22"/>
      <c r="S17" s="22"/>
      <c r="T17" s="22"/>
      <c r="U17" s="22"/>
      <c r="V17" s="22"/>
      <c r="W17" s="52" t="e">
        <f t="shared" si="1"/>
        <v>#DIV/0!</v>
      </c>
    </row>
    <row r="18" spans="1:23" x14ac:dyDescent="0.2">
      <c r="A18" s="20"/>
      <c r="B18" s="21"/>
      <c r="C18" s="22"/>
      <c r="D18" s="22"/>
      <c r="E18" s="22"/>
      <c r="F18" s="22"/>
      <c r="G18" s="22"/>
      <c r="H18" s="22"/>
      <c r="I18" s="22"/>
      <c r="J18" s="22"/>
      <c r="K18" s="22"/>
      <c r="L18" s="22"/>
      <c r="M18" s="22"/>
      <c r="N18" s="22"/>
      <c r="O18" s="22"/>
      <c r="P18" s="22"/>
      <c r="Q18" s="22"/>
      <c r="R18" s="22"/>
      <c r="S18" s="22"/>
      <c r="T18" s="22"/>
      <c r="U18" s="22"/>
      <c r="V18" s="22"/>
      <c r="W18" s="52" t="e">
        <f t="shared" si="1"/>
        <v>#DIV/0!</v>
      </c>
    </row>
    <row r="19" spans="1:23" x14ac:dyDescent="0.2">
      <c r="A19" s="20"/>
      <c r="B19" s="21"/>
      <c r="C19" s="22"/>
      <c r="D19" s="22"/>
      <c r="E19" s="22"/>
      <c r="F19" s="22"/>
      <c r="G19" s="22"/>
      <c r="H19" s="22"/>
      <c r="I19" s="22"/>
      <c r="J19" s="22"/>
      <c r="K19" s="22"/>
      <c r="L19" s="22"/>
      <c r="M19" s="22"/>
      <c r="N19" s="22"/>
      <c r="O19" s="22"/>
      <c r="P19" s="22"/>
      <c r="Q19" s="22"/>
      <c r="R19" s="22"/>
      <c r="S19" s="22"/>
      <c r="T19" s="22"/>
      <c r="U19" s="22"/>
      <c r="V19" s="22"/>
      <c r="W19" s="52" t="e">
        <f t="shared" si="1"/>
        <v>#DIV/0!</v>
      </c>
    </row>
    <row r="20" spans="1:23" x14ac:dyDescent="0.2">
      <c r="A20" s="20"/>
      <c r="B20" s="21"/>
      <c r="C20" s="22"/>
      <c r="D20" s="22"/>
      <c r="E20" s="22"/>
      <c r="F20" s="22"/>
      <c r="G20" s="22"/>
      <c r="H20" s="22"/>
      <c r="I20" s="22"/>
      <c r="J20" s="22"/>
      <c r="K20" s="22"/>
      <c r="L20" s="22"/>
      <c r="M20" s="22"/>
      <c r="N20" s="22"/>
      <c r="O20" s="22"/>
      <c r="P20" s="22"/>
      <c r="Q20" s="22"/>
      <c r="R20" s="22"/>
      <c r="S20" s="22"/>
      <c r="T20" s="22"/>
      <c r="U20" s="22"/>
      <c r="V20" s="22"/>
      <c r="W20" s="52" t="e">
        <f t="shared" si="1"/>
        <v>#DIV/0!</v>
      </c>
    </row>
    <row r="21" spans="1:23" x14ac:dyDescent="0.2">
      <c r="A21" s="20"/>
      <c r="B21" s="21"/>
      <c r="C21" s="22"/>
      <c r="D21" s="22"/>
      <c r="E21" s="22"/>
      <c r="F21" s="22"/>
      <c r="G21" s="22"/>
      <c r="H21" s="22"/>
      <c r="I21" s="22"/>
      <c r="J21" s="22"/>
      <c r="K21" s="22"/>
      <c r="L21" s="22"/>
      <c r="M21" s="22"/>
      <c r="N21" s="22"/>
      <c r="O21" s="22"/>
      <c r="P21" s="22"/>
      <c r="Q21" s="22"/>
      <c r="R21" s="22"/>
      <c r="S21" s="22"/>
      <c r="T21" s="22"/>
      <c r="U21" s="22"/>
      <c r="V21" s="22"/>
      <c r="W21" s="52" t="e">
        <f t="shared" si="1"/>
        <v>#DIV/0!</v>
      </c>
    </row>
    <row r="22" spans="1:23" x14ac:dyDescent="0.2">
      <c r="A22" s="20"/>
      <c r="B22" s="21"/>
      <c r="C22" s="22"/>
      <c r="D22" s="22"/>
      <c r="E22" s="22"/>
      <c r="F22" s="22"/>
      <c r="G22" s="22"/>
      <c r="H22" s="22"/>
      <c r="I22" s="22"/>
      <c r="J22" s="22"/>
      <c r="K22" s="22"/>
      <c r="L22" s="22"/>
      <c r="M22" s="22"/>
      <c r="N22" s="22"/>
      <c r="O22" s="22"/>
      <c r="P22" s="22"/>
      <c r="Q22" s="22"/>
      <c r="R22" s="22"/>
      <c r="S22" s="22"/>
      <c r="T22" s="22"/>
      <c r="U22" s="22"/>
      <c r="V22" s="22"/>
      <c r="W22" s="52" t="e">
        <f t="shared" si="1"/>
        <v>#DIV/0!</v>
      </c>
    </row>
    <row r="23" spans="1:23" x14ac:dyDescent="0.2">
      <c r="A23" s="20"/>
      <c r="B23" s="21"/>
      <c r="C23" s="22"/>
      <c r="D23" s="22"/>
      <c r="E23" s="22"/>
      <c r="F23" s="22"/>
      <c r="G23" s="22"/>
      <c r="H23" s="22"/>
      <c r="I23" s="22"/>
      <c r="J23" s="22"/>
      <c r="K23" s="22"/>
      <c r="L23" s="22"/>
      <c r="M23" s="22"/>
      <c r="N23" s="22"/>
      <c r="O23" s="22"/>
      <c r="P23" s="22"/>
      <c r="Q23" s="22"/>
      <c r="R23" s="22"/>
      <c r="S23" s="22"/>
      <c r="T23" s="22"/>
      <c r="U23" s="22"/>
      <c r="V23" s="22"/>
      <c r="W23" s="52" t="e">
        <f t="shared" si="1"/>
        <v>#DIV/0!</v>
      </c>
    </row>
    <row r="24" spans="1:23" x14ac:dyDescent="0.2">
      <c r="A24" s="20"/>
      <c r="B24" s="21"/>
      <c r="C24" s="22"/>
      <c r="D24" s="22"/>
      <c r="E24" s="22"/>
      <c r="F24" s="22"/>
      <c r="G24" s="22"/>
      <c r="H24" s="22"/>
      <c r="I24" s="22"/>
      <c r="J24" s="22"/>
      <c r="K24" s="22"/>
      <c r="L24" s="22"/>
      <c r="M24" s="22"/>
      <c r="N24" s="22"/>
      <c r="O24" s="22"/>
      <c r="P24" s="22"/>
      <c r="Q24" s="22"/>
      <c r="R24" s="22"/>
      <c r="S24" s="22"/>
      <c r="T24" s="22"/>
      <c r="U24" s="22"/>
      <c r="V24" s="22"/>
      <c r="W24" s="52" t="e">
        <f t="shared" si="1"/>
        <v>#DIV/0!</v>
      </c>
    </row>
    <row r="25" spans="1:23" x14ac:dyDescent="0.2">
      <c r="A25" s="24"/>
      <c r="B25" s="21"/>
      <c r="C25" s="22"/>
      <c r="D25" s="22"/>
      <c r="E25" s="22"/>
      <c r="F25" s="22"/>
      <c r="G25" s="22"/>
      <c r="H25" s="22"/>
      <c r="I25" s="22"/>
      <c r="J25" s="22"/>
      <c r="K25" s="22"/>
      <c r="L25" s="22"/>
      <c r="M25" s="22"/>
      <c r="N25" s="22"/>
      <c r="O25" s="22"/>
      <c r="P25" s="22"/>
      <c r="Q25" s="22"/>
      <c r="R25" s="22"/>
      <c r="S25" s="22"/>
      <c r="T25" s="22"/>
      <c r="U25" s="22"/>
      <c r="V25" s="22"/>
      <c r="W25" s="52" t="e">
        <f t="shared" si="1"/>
        <v>#DIV/0!</v>
      </c>
    </row>
    <row r="26" spans="1:23" x14ac:dyDescent="0.2">
      <c r="A26" s="24"/>
      <c r="B26" s="21"/>
      <c r="C26" s="22"/>
      <c r="D26" s="22"/>
      <c r="E26" s="22"/>
      <c r="F26" s="22"/>
      <c r="G26" s="22"/>
      <c r="H26" s="22"/>
      <c r="I26" s="22"/>
      <c r="J26" s="22"/>
      <c r="K26" s="22"/>
      <c r="L26" s="22"/>
      <c r="M26" s="22"/>
      <c r="N26" s="22"/>
      <c r="O26" s="22"/>
      <c r="P26" s="22"/>
      <c r="Q26" s="22"/>
      <c r="R26" s="22"/>
      <c r="S26" s="22"/>
      <c r="T26" s="22"/>
      <c r="U26" s="22"/>
      <c r="V26" s="22"/>
      <c r="W26" s="52" t="e">
        <f t="shared" si="1"/>
        <v>#DIV/0!</v>
      </c>
    </row>
    <row r="27" spans="1:23" x14ac:dyDescent="0.2">
      <c r="A27" s="24"/>
      <c r="B27" s="21"/>
      <c r="C27" s="22"/>
      <c r="D27" s="22"/>
      <c r="E27" s="22"/>
      <c r="F27" s="22"/>
      <c r="G27" s="22"/>
      <c r="H27" s="22"/>
      <c r="I27" s="22"/>
      <c r="J27" s="22"/>
      <c r="K27" s="22"/>
      <c r="L27" s="22"/>
      <c r="M27" s="22"/>
      <c r="N27" s="22"/>
      <c r="O27" s="22"/>
      <c r="P27" s="22"/>
      <c r="Q27" s="22"/>
      <c r="R27" s="22"/>
      <c r="S27" s="22"/>
      <c r="T27" s="22"/>
      <c r="U27" s="22"/>
      <c r="V27" s="22"/>
      <c r="W27" s="52" t="e">
        <f t="shared" si="1"/>
        <v>#DIV/0!</v>
      </c>
    </row>
    <row r="28" spans="1:23" x14ac:dyDescent="0.2">
      <c r="A28" s="24"/>
      <c r="B28" s="21"/>
      <c r="C28" s="22"/>
      <c r="D28" s="22"/>
      <c r="E28" s="22"/>
      <c r="F28" s="22"/>
      <c r="G28" s="22"/>
      <c r="H28" s="22"/>
      <c r="I28" s="22"/>
      <c r="J28" s="22"/>
      <c r="K28" s="22"/>
      <c r="L28" s="22"/>
      <c r="M28" s="22"/>
      <c r="N28" s="22"/>
      <c r="O28" s="22"/>
      <c r="P28" s="22"/>
      <c r="Q28" s="22"/>
      <c r="R28" s="22"/>
      <c r="S28" s="22"/>
      <c r="T28" s="22"/>
      <c r="U28" s="22"/>
      <c r="V28" s="22"/>
      <c r="W28" s="52" t="e">
        <f t="shared" si="1"/>
        <v>#DIV/0!</v>
      </c>
    </row>
    <row r="29" spans="1:23" x14ac:dyDescent="0.2">
      <c r="A29" s="24"/>
      <c r="B29" s="21"/>
      <c r="C29" s="22"/>
      <c r="D29" s="22"/>
      <c r="E29" s="22"/>
      <c r="F29" s="22"/>
      <c r="G29" s="22"/>
      <c r="H29" s="22"/>
      <c r="I29" s="22"/>
      <c r="J29" s="22"/>
      <c r="K29" s="22"/>
      <c r="L29" s="22"/>
      <c r="M29" s="22"/>
      <c r="N29" s="22"/>
      <c r="O29" s="22"/>
      <c r="P29" s="22"/>
      <c r="Q29" s="22"/>
      <c r="R29" s="22"/>
      <c r="S29" s="22"/>
      <c r="T29" s="22"/>
      <c r="U29" s="22"/>
      <c r="V29" s="22"/>
      <c r="W29" s="52" t="e">
        <f t="shared" si="1"/>
        <v>#DIV/0!</v>
      </c>
    </row>
    <row r="30" spans="1:23" x14ac:dyDescent="0.2">
      <c r="A30" s="24"/>
      <c r="B30" s="21"/>
      <c r="C30" s="22"/>
      <c r="D30" s="22"/>
      <c r="E30" s="22"/>
      <c r="F30" s="22"/>
      <c r="G30" s="22"/>
      <c r="H30" s="22"/>
      <c r="I30" s="22"/>
      <c r="J30" s="22"/>
      <c r="K30" s="22"/>
      <c r="L30" s="22"/>
      <c r="M30" s="22"/>
      <c r="N30" s="22"/>
      <c r="O30" s="22"/>
      <c r="P30" s="22"/>
      <c r="Q30" s="22"/>
      <c r="R30" s="22"/>
      <c r="S30" s="22"/>
      <c r="T30" s="22"/>
      <c r="U30" s="22"/>
      <c r="V30" s="22"/>
      <c r="W30" s="52" t="e">
        <f t="shared" si="1"/>
        <v>#DIV/0!</v>
      </c>
    </row>
    <row r="31" spans="1:23" x14ac:dyDescent="0.2">
      <c r="A31" s="24"/>
      <c r="B31" s="21"/>
      <c r="C31" s="22"/>
      <c r="D31" s="22"/>
      <c r="E31" s="22"/>
      <c r="F31" s="22"/>
      <c r="G31" s="22"/>
      <c r="H31" s="22"/>
      <c r="I31" s="22"/>
      <c r="J31" s="22"/>
      <c r="K31" s="22"/>
      <c r="L31" s="22"/>
      <c r="M31" s="22"/>
      <c r="N31" s="22"/>
      <c r="O31" s="22"/>
      <c r="P31" s="22"/>
      <c r="Q31" s="22"/>
      <c r="R31" s="22"/>
      <c r="S31" s="22"/>
      <c r="T31" s="22"/>
      <c r="U31" s="22"/>
      <c r="V31" s="22"/>
      <c r="W31" s="52" t="e">
        <f t="shared" si="1"/>
        <v>#DIV/0!</v>
      </c>
    </row>
    <row r="32" spans="1:23" x14ac:dyDescent="0.2">
      <c r="A32" s="24"/>
      <c r="B32" s="21"/>
      <c r="C32" s="22"/>
      <c r="D32" s="22"/>
      <c r="E32" s="22"/>
      <c r="F32" s="22"/>
      <c r="G32" s="22"/>
      <c r="H32" s="22"/>
      <c r="I32" s="22"/>
      <c r="J32" s="22"/>
      <c r="K32" s="22"/>
      <c r="L32" s="22"/>
      <c r="M32" s="22"/>
      <c r="N32" s="22"/>
      <c r="O32" s="22"/>
      <c r="P32" s="22"/>
      <c r="Q32" s="22"/>
      <c r="R32" s="22"/>
      <c r="S32" s="22"/>
      <c r="T32" s="22"/>
      <c r="U32" s="22"/>
      <c r="V32" s="22"/>
      <c r="W32" s="52" t="e">
        <f t="shared" si="1"/>
        <v>#DIV/0!</v>
      </c>
    </row>
    <row r="33" spans="1:23" x14ac:dyDescent="0.2">
      <c r="A33" s="24"/>
      <c r="B33" s="21"/>
      <c r="C33" s="22"/>
      <c r="D33" s="22"/>
      <c r="E33" s="22"/>
      <c r="F33" s="22"/>
      <c r="G33" s="22"/>
      <c r="H33" s="22"/>
      <c r="I33" s="22"/>
      <c r="J33" s="22"/>
      <c r="K33" s="22"/>
      <c r="L33" s="22"/>
      <c r="M33" s="22"/>
      <c r="N33" s="22"/>
      <c r="O33" s="22"/>
      <c r="P33" s="22"/>
      <c r="Q33" s="22"/>
      <c r="R33" s="22"/>
      <c r="S33" s="22"/>
      <c r="T33" s="22"/>
      <c r="U33" s="22"/>
      <c r="V33" s="22"/>
      <c r="W33" s="52" t="e">
        <f t="shared" si="1"/>
        <v>#DIV/0!</v>
      </c>
    </row>
    <row r="34" spans="1:23" x14ac:dyDescent="0.2">
      <c r="A34" s="24"/>
      <c r="B34" s="21"/>
      <c r="C34" s="22"/>
      <c r="D34" s="22"/>
      <c r="E34" s="22"/>
      <c r="F34" s="22"/>
      <c r="G34" s="22"/>
      <c r="H34" s="22"/>
      <c r="I34" s="22"/>
      <c r="J34" s="22"/>
      <c r="K34" s="22"/>
      <c r="L34" s="22"/>
      <c r="M34" s="22"/>
      <c r="N34" s="22"/>
      <c r="O34" s="22"/>
      <c r="P34" s="22"/>
      <c r="Q34" s="22"/>
      <c r="R34" s="22"/>
      <c r="S34" s="22"/>
      <c r="T34" s="22"/>
      <c r="U34" s="22"/>
      <c r="V34" s="22"/>
      <c r="W34" s="52" t="e">
        <f t="shared" si="1"/>
        <v>#DIV/0!</v>
      </c>
    </row>
    <row r="35" spans="1:23" x14ac:dyDescent="0.2">
      <c r="A35" s="24"/>
      <c r="B35" s="21"/>
      <c r="C35" s="22"/>
      <c r="D35" s="22"/>
      <c r="E35" s="22"/>
      <c r="F35" s="22"/>
      <c r="G35" s="22"/>
      <c r="H35" s="22"/>
      <c r="I35" s="22"/>
      <c r="J35" s="22"/>
      <c r="K35" s="22"/>
      <c r="L35" s="22"/>
      <c r="M35" s="22"/>
      <c r="N35" s="22"/>
      <c r="O35" s="22"/>
      <c r="P35" s="22"/>
      <c r="Q35" s="22"/>
      <c r="R35" s="22"/>
      <c r="S35" s="22"/>
      <c r="T35" s="22"/>
      <c r="U35" s="22"/>
      <c r="V35" s="22"/>
      <c r="W35" s="52" t="e">
        <f t="shared" si="1"/>
        <v>#DIV/0!</v>
      </c>
    </row>
    <row r="36" spans="1:23" x14ac:dyDescent="0.2">
      <c r="A36" s="24"/>
      <c r="B36" s="21"/>
      <c r="C36" s="22"/>
      <c r="D36" s="22"/>
      <c r="E36" s="22"/>
      <c r="F36" s="22"/>
      <c r="G36" s="22"/>
      <c r="H36" s="22"/>
      <c r="I36" s="22"/>
      <c r="J36" s="22"/>
      <c r="K36" s="22"/>
      <c r="L36" s="22"/>
      <c r="M36" s="22"/>
      <c r="N36" s="22"/>
      <c r="O36" s="22"/>
      <c r="P36" s="22"/>
      <c r="Q36" s="22"/>
      <c r="R36" s="22"/>
      <c r="S36" s="22"/>
      <c r="T36" s="22"/>
      <c r="U36" s="22"/>
      <c r="V36" s="22"/>
      <c r="W36" s="52" t="e">
        <f t="shared" si="1"/>
        <v>#DIV/0!</v>
      </c>
    </row>
    <row r="37" spans="1:23" x14ac:dyDescent="0.2">
      <c r="A37" s="24"/>
      <c r="B37" s="21"/>
      <c r="C37" s="22"/>
      <c r="D37" s="22"/>
      <c r="E37" s="22"/>
      <c r="F37" s="22"/>
      <c r="G37" s="22"/>
      <c r="H37" s="22"/>
      <c r="I37" s="22"/>
      <c r="J37" s="22"/>
      <c r="K37" s="22"/>
      <c r="L37" s="22"/>
      <c r="M37" s="22"/>
      <c r="N37" s="22"/>
      <c r="O37" s="22"/>
      <c r="P37" s="22"/>
      <c r="Q37" s="22"/>
      <c r="R37" s="22"/>
      <c r="S37" s="22"/>
      <c r="T37" s="22"/>
      <c r="U37" s="22"/>
      <c r="V37" s="22"/>
    </row>
    <row r="38" spans="1:23" x14ac:dyDescent="0.2">
      <c r="A38" s="24"/>
      <c r="B38" s="21"/>
      <c r="C38" s="22"/>
      <c r="D38" s="22"/>
      <c r="E38" s="22"/>
      <c r="F38" s="22"/>
      <c r="G38" s="22"/>
      <c r="H38" s="22"/>
      <c r="I38" s="22"/>
      <c r="J38" s="22"/>
      <c r="K38" s="22"/>
      <c r="L38" s="22"/>
      <c r="M38" s="22"/>
      <c r="N38" s="22"/>
      <c r="O38" s="22"/>
      <c r="P38" s="22"/>
      <c r="Q38" s="22"/>
      <c r="R38" s="22"/>
      <c r="S38" s="22"/>
      <c r="T38" s="22"/>
      <c r="U38" s="22"/>
      <c r="V38" s="22"/>
    </row>
    <row r="39" spans="1:23" x14ac:dyDescent="0.2">
      <c r="A39" s="24"/>
      <c r="B39" s="21"/>
      <c r="C39" s="22"/>
      <c r="D39" s="22"/>
      <c r="E39" s="22"/>
      <c r="F39" s="22"/>
      <c r="G39" s="22"/>
      <c r="H39" s="22"/>
      <c r="I39" s="22"/>
      <c r="J39" s="22"/>
      <c r="K39" s="22"/>
      <c r="L39" s="22"/>
      <c r="M39" s="22"/>
      <c r="N39" s="22"/>
      <c r="O39" s="22"/>
      <c r="P39" s="22"/>
      <c r="Q39" s="22"/>
      <c r="R39" s="22"/>
      <c r="S39" s="22"/>
      <c r="T39" s="22"/>
      <c r="U39" s="22"/>
      <c r="V39" s="22"/>
    </row>
    <row r="40" spans="1:23" x14ac:dyDescent="0.2">
      <c r="A40" s="24"/>
      <c r="B40" s="21"/>
      <c r="C40" s="22"/>
      <c r="D40" s="22"/>
      <c r="E40" s="22"/>
      <c r="F40" s="22"/>
      <c r="G40" s="22"/>
      <c r="H40" s="22"/>
      <c r="I40" s="22"/>
      <c r="J40" s="22"/>
      <c r="K40" s="22"/>
      <c r="L40" s="22"/>
      <c r="M40" s="22"/>
      <c r="N40" s="22"/>
      <c r="O40" s="22"/>
      <c r="P40" s="22"/>
      <c r="Q40" s="22"/>
      <c r="R40" s="22"/>
      <c r="S40" s="22"/>
      <c r="T40" s="22"/>
      <c r="U40" s="22"/>
      <c r="V40" s="22"/>
    </row>
    <row r="41" spans="1:23" x14ac:dyDescent="0.2">
      <c r="A41" s="24"/>
      <c r="B41" s="21"/>
      <c r="C41" s="22"/>
      <c r="D41" s="22"/>
      <c r="E41" s="22"/>
      <c r="F41" s="22"/>
      <c r="G41" s="22"/>
      <c r="H41" s="22"/>
      <c r="I41" s="22"/>
      <c r="J41" s="22"/>
      <c r="K41" s="22"/>
      <c r="L41" s="22"/>
      <c r="M41" s="22"/>
      <c r="N41" s="22"/>
      <c r="O41" s="22"/>
      <c r="P41" s="22"/>
      <c r="Q41" s="22"/>
      <c r="R41" s="22"/>
      <c r="S41" s="22"/>
      <c r="T41" s="22"/>
      <c r="U41" s="22"/>
      <c r="V41" s="22"/>
    </row>
    <row r="42" spans="1:23" x14ac:dyDescent="0.2">
      <c r="A42" s="24"/>
      <c r="B42" s="21"/>
      <c r="C42" s="22"/>
      <c r="D42" s="22"/>
      <c r="E42" s="22"/>
      <c r="F42" s="22"/>
      <c r="G42" s="22"/>
      <c r="H42" s="22"/>
      <c r="I42" s="22"/>
      <c r="J42" s="22"/>
      <c r="K42" s="22"/>
      <c r="L42" s="22"/>
      <c r="M42" s="22"/>
      <c r="N42" s="22"/>
      <c r="O42" s="22"/>
      <c r="P42" s="22"/>
      <c r="Q42" s="22"/>
      <c r="R42" s="22"/>
      <c r="S42" s="22"/>
      <c r="T42" s="22"/>
      <c r="U42" s="22"/>
      <c r="V42" s="22"/>
    </row>
    <row r="43" spans="1:23" x14ac:dyDescent="0.2">
      <c r="A43" s="24"/>
      <c r="B43" s="21"/>
      <c r="C43" s="22"/>
      <c r="D43" s="22"/>
      <c r="E43" s="22"/>
      <c r="F43" s="22"/>
      <c r="G43" s="22"/>
      <c r="H43" s="22"/>
      <c r="I43" s="22"/>
      <c r="J43" s="22"/>
      <c r="K43" s="22"/>
      <c r="L43" s="22"/>
      <c r="M43" s="22"/>
      <c r="N43" s="22"/>
      <c r="O43" s="22"/>
      <c r="P43" s="22"/>
      <c r="Q43" s="22"/>
      <c r="R43" s="22"/>
      <c r="S43" s="22"/>
      <c r="T43" s="22"/>
      <c r="U43" s="22"/>
      <c r="V43" s="22"/>
    </row>
    <row r="44" spans="1:23" x14ac:dyDescent="0.2">
      <c r="A44" s="24"/>
      <c r="B44" s="21"/>
      <c r="C44" s="22"/>
      <c r="D44" s="22"/>
      <c r="E44" s="22"/>
      <c r="F44" s="22"/>
      <c r="G44" s="22"/>
      <c r="H44" s="22"/>
      <c r="I44" s="22"/>
      <c r="J44" s="22"/>
      <c r="K44" s="22"/>
      <c r="L44" s="22"/>
      <c r="M44" s="22"/>
      <c r="N44" s="22"/>
      <c r="O44" s="22"/>
      <c r="P44" s="22"/>
      <c r="Q44" s="22"/>
      <c r="R44" s="22"/>
      <c r="S44" s="22"/>
      <c r="T44" s="22"/>
      <c r="U44" s="22"/>
      <c r="V44" s="22"/>
    </row>
    <row r="45" spans="1:23" x14ac:dyDescent="0.2">
      <c r="A45" s="20"/>
      <c r="B45" s="21"/>
      <c r="C45" s="22"/>
      <c r="D45" s="22"/>
      <c r="E45" s="22"/>
      <c r="F45" s="22"/>
      <c r="G45" s="22"/>
      <c r="H45" s="22"/>
      <c r="I45" s="22"/>
      <c r="J45" s="22"/>
      <c r="K45" s="22"/>
      <c r="L45" s="22"/>
      <c r="M45" s="22"/>
      <c r="N45" s="22"/>
      <c r="O45" s="22"/>
      <c r="P45" s="22"/>
      <c r="Q45" s="22"/>
      <c r="R45" s="22"/>
      <c r="S45" s="22"/>
      <c r="T45" s="22"/>
      <c r="U45" s="22"/>
      <c r="V45" s="22"/>
    </row>
  </sheetData>
  <pageMargins left="0.7" right="0.7" top="0.75" bottom="0.75" header="0.3" footer="0.3"/>
  <pageSetup orientation="portrait" r:id="rId1"/>
  <headerFooter>
    <oddFooter>&amp;C&amp;1#&amp;"Arial"&amp;9 Public</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W25"/>
  <sheetViews>
    <sheetView workbookViewId="0">
      <pane ySplit="5" topLeftCell="A6" activePane="bottomLeft" state="frozen"/>
      <selection pane="bottomLeft" activeCell="A6" sqref="A6:XFD19"/>
    </sheetView>
  </sheetViews>
  <sheetFormatPr defaultRowHeight="12.75" x14ac:dyDescent="0.2"/>
  <cols>
    <col min="1" max="1" width="43.5703125" customWidth="1"/>
    <col min="23" max="23" width="15.2851562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349</v>
      </c>
    </row>
    <row r="6" spans="1:23" x14ac:dyDescent="0.2">
      <c r="A6" s="20" t="s">
        <v>46</v>
      </c>
      <c r="B6" s="21"/>
      <c r="C6" s="22">
        <v>320.77999999999997</v>
      </c>
      <c r="D6" s="22">
        <v>24248.469999999998</v>
      </c>
      <c r="E6" s="22">
        <v>320.77999999999997</v>
      </c>
      <c r="F6" s="22">
        <v>38722.47</v>
      </c>
      <c r="G6" s="22">
        <v>320.77999999999997</v>
      </c>
      <c r="H6" s="22">
        <v>24248.469999999998</v>
      </c>
      <c r="I6" s="22">
        <v>320.77999999999997</v>
      </c>
      <c r="J6" s="22">
        <v>38722.47</v>
      </c>
      <c r="K6" s="22">
        <v>320.77999999999997</v>
      </c>
      <c r="L6" s="22">
        <v>24248.469999999998</v>
      </c>
      <c r="M6" s="22"/>
      <c r="N6" s="22"/>
      <c r="O6" s="22"/>
      <c r="P6" s="22"/>
      <c r="Q6" s="22"/>
      <c r="R6" s="22"/>
      <c r="S6" s="22"/>
      <c r="T6" s="22"/>
      <c r="U6" s="22"/>
      <c r="V6" s="22"/>
      <c r="W6" s="52">
        <f>AVERAGE(C6:V6)</f>
        <v>15179.424999999999</v>
      </c>
    </row>
    <row r="7" spans="1:23" x14ac:dyDescent="0.2">
      <c r="A7" s="20" t="s">
        <v>143</v>
      </c>
      <c r="B7" s="21"/>
      <c r="C7" s="22">
        <v>153</v>
      </c>
      <c r="D7" s="22">
        <v>9074</v>
      </c>
      <c r="E7" s="22">
        <v>153</v>
      </c>
      <c r="F7" s="22">
        <v>31279</v>
      </c>
      <c r="G7" s="22">
        <v>153</v>
      </c>
      <c r="H7" s="22">
        <v>9074</v>
      </c>
      <c r="I7" s="22">
        <v>153</v>
      </c>
      <c r="J7" s="22">
        <v>31279</v>
      </c>
      <c r="K7" s="22">
        <v>153</v>
      </c>
      <c r="L7" s="22">
        <v>9074</v>
      </c>
      <c r="M7" s="22"/>
      <c r="N7" s="22"/>
      <c r="O7" s="22"/>
      <c r="P7" s="22"/>
      <c r="Q7" s="22"/>
      <c r="R7" s="22"/>
      <c r="S7" s="22"/>
      <c r="T7" s="22"/>
      <c r="U7" s="22"/>
      <c r="V7" s="22"/>
      <c r="W7" s="52">
        <f t="shared" ref="W7:W19" si="1">AVERAGE(C7:V7)</f>
        <v>9054.5</v>
      </c>
    </row>
    <row r="8" spans="1:23" x14ac:dyDescent="0.2">
      <c r="A8" s="20" t="s">
        <v>157</v>
      </c>
      <c r="B8" s="21"/>
      <c r="C8" s="22"/>
      <c r="D8" s="22">
        <v>9537</v>
      </c>
      <c r="E8" s="22"/>
      <c r="F8" s="22">
        <v>25299</v>
      </c>
      <c r="G8" s="22"/>
      <c r="H8" s="22">
        <v>9537</v>
      </c>
      <c r="I8" s="22"/>
      <c r="J8" s="22">
        <v>25299</v>
      </c>
      <c r="K8" s="22"/>
      <c r="L8" s="22">
        <v>9537</v>
      </c>
      <c r="M8" s="22"/>
      <c r="N8" s="22"/>
      <c r="O8" s="22"/>
      <c r="P8" s="22"/>
      <c r="Q8" s="22"/>
      <c r="R8" s="22"/>
      <c r="S8" s="22"/>
      <c r="T8" s="22"/>
      <c r="U8" s="22"/>
      <c r="V8" s="22"/>
      <c r="W8" s="52">
        <f t="shared" si="1"/>
        <v>15841.8</v>
      </c>
    </row>
    <row r="9" spans="1:23" x14ac:dyDescent="0.2">
      <c r="A9" s="20" t="s">
        <v>157</v>
      </c>
      <c r="B9" s="21"/>
      <c r="C9" s="22">
        <v>125</v>
      </c>
      <c r="D9" s="22">
        <v>9537</v>
      </c>
      <c r="E9" s="22">
        <v>125</v>
      </c>
      <c r="F9" s="22">
        <v>25299</v>
      </c>
      <c r="G9" s="22">
        <v>125</v>
      </c>
      <c r="H9" s="22">
        <v>9537</v>
      </c>
      <c r="I9" s="22">
        <v>125</v>
      </c>
      <c r="J9" s="22">
        <v>25299</v>
      </c>
      <c r="K9" s="22">
        <v>125</v>
      </c>
      <c r="L9" s="22">
        <v>9537</v>
      </c>
      <c r="M9" s="22"/>
      <c r="N9" s="22"/>
      <c r="O9" s="22"/>
      <c r="P9" s="22"/>
      <c r="Q9" s="22"/>
      <c r="R9" s="22"/>
      <c r="S9" s="22"/>
      <c r="T9" s="22"/>
      <c r="U9" s="22"/>
      <c r="V9" s="22"/>
      <c r="W9" s="52">
        <f t="shared" si="1"/>
        <v>7983.4</v>
      </c>
    </row>
    <row r="10" spans="1:23" x14ac:dyDescent="0.2">
      <c r="A10" s="20" t="s">
        <v>214</v>
      </c>
      <c r="B10" s="21"/>
      <c r="C10" s="22">
        <v>153</v>
      </c>
      <c r="D10" s="22">
        <v>9074</v>
      </c>
      <c r="E10" s="22">
        <v>153</v>
      </c>
      <c r="F10" s="22">
        <v>31279</v>
      </c>
      <c r="G10" s="22">
        <v>153</v>
      </c>
      <c r="H10" s="22">
        <v>9074</v>
      </c>
      <c r="I10" s="22">
        <v>153</v>
      </c>
      <c r="J10" s="22">
        <v>31279</v>
      </c>
      <c r="K10" s="22">
        <v>153</v>
      </c>
      <c r="L10" s="22">
        <v>9074</v>
      </c>
      <c r="M10" s="22"/>
      <c r="N10" s="22"/>
      <c r="O10" s="22"/>
      <c r="P10" s="22"/>
      <c r="Q10" s="22"/>
      <c r="R10" s="22"/>
      <c r="S10" s="22"/>
      <c r="T10" s="22"/>
      <c r="U10" s="22"/>
      <c r="V10" s="22"/>
      <c r="W10" s="52">
        <f t="shared" si="1"/>
        <v>9054.5</v>
      </c>
    </row>
    <row r="11" spans="1:23" x14ac:dyDescent="0.2">
      <c r="A11" s="20" t="s">
        <v>253</v>
      </c>
      <c r="B11" s="21"/>
      <c r="C11" s="22">
        <v>153</v>
      </c>
      <c r="D11" s="22">
        <v>9074</v>
      </c>
      <c r="E11" s="22">
        <v>153</v>
      </c>
      <c r="F11" s="22">
        <v>31279</v>
      </c>
      <c r="G11" s="22">
        <v>153</v>
      </c>
      <c r="H11" s="22">
        <v>9074</v>
      </c>
      <c r="I11" s="22">
        <v>153</v>
      </c>
      <c r="J11" s="22">
        <v>31279</v>
      </c>
      <c r="K11" s="22">
        <v>153</v>
      </c>
      <c r="L11" s="22">
        <v>9074</v>
      </c>
      <c r="M11" s="22"/>
      <c r="N11" s="22"/>
      <c r="O11" s="22"/>
      <c r="P11" s="22"/>
      <c r="Q11" s="22"/>
      <c r="R11" s="22"/>
      <c r="S11" s="22"/>
      <c r="T11" s="22"/>
      <c r="U11" s="22"/>
      <c r="V11" s="22"/>
      <c r="W11" s="52">
        <f t="shared" si="1"/>
        <v>9054.5</v>
      </c>
    </row>
    <row r="12" spans="1:23" x14ac:dyDescent="0.2">
      <c r="A12" s="20" t="s">
        <v>269</v>
      </c>
      <c r="B12" s="21"/>
      <c r="C12" s="22"/>
      <c r="D12" s="22">
        <v>9074</v>
      </c>
      <c r="E12" s="22"/>
      <c r="F12" s="22">
        <v>31279</v>
      </c>
      <c r="G12" s="22"/>
      <c r="H12" s="22">
        <v>9074</v>
      </c>
      <c r="I12" s="22"/>
      <c r="J12" s="22">
        <v>31279</v>
      </c>
      <c r="K12" s="22"/>
      <c r="L12" s="22">
        <v>9074</v>
      </c>
      <c r="M12" s="22"/>
      <c r="N12" s="22"/>
      <c r="O12" s="22"/>
      <c r="P12" s="22"/>
      <c r="Q12" s="22"/>
      <c r="R12" s="22"/>
      <c r="S12" s="22"/>
      <c r="T12" s="22"/>
      <c r="U12" s="22"/>
      <c r="V12" s="22"/>
      <c r="W12" s="52">
        <f t="shared" si="1"/>
        <v>17956</v>
      </c>
    </row>
    <row r="13" spans="1:23" x14ac:dyDescent="0.2">
      <c r="A13" s="20" t="s">
        <v>279</v>
      </c>
      <c r="B13" s="21"/>
      <c r="C13" s="22">
        <v>125</v>
      </c>
      <c r="D13" s="22">
        <v>9537</v>
      </c>
      <c r="E13" s="22">
        <v>125</v>
      </c>
      <c r="F13" s="22">
        <v>25299</v>
      </c>
      <c r="G13" s="22">
        <v>125</v>
      </c>
      <c r="H13" s="22">
        <v>9537</v>
      </c>
      <c r="I13" s="22">
        <v>125</v>
      </c>
      <c r="J13" s="22">
        <v>25299</v>
      </c>
      <c r="K13" s="22">
        <v>125</v>
      </c>
      <c r="L13" s="22">
        <v>9537</v>
      </c>
      <c r="M13" s="22"/>
      <c r="N13" s="22"/>
      <c r="O13" s="22"/>
      <c r="P13" s="22"/>
      <c r="Q13" s="22"/>
      <c r="R13" s="22"/>
      <c r="S13" s="22"/>
      <c r="T13" s="22"/>
      <c r="U13" s="22"/>
      <c r="V13" s="22"/>
      <c r="W13" s="52">
        <f t="shared" si="1"/>
        <v>7983.4</v>
      </c>
    </row>
    <row r="14" spans="1:23" x14ac:dyDescent="0.2">
      <c r="A14" s="20" t="s">
        <v>269</v>
      </c>
      <c r="B14" s="21"/>
      <c r="C14" s="22"/>
      <c r="D14" s="22">
        <v>9074</v>
      </c>
      <c r="E14" s="22"/>
      <c r="F14" s="22"/>
      <c r="G14" s="22"/>
      <c r="H14" s="22">
        <v>31279</v>
      </c>
      <c r="I14" s="22"/>
      <c r="J14" s="22"/>
      <c r="K14" s="22"/>
      <c r="L14" s="22">
        <v>9074</v>
      </c>
      <c r="M14" s="22"/>
      <c r="N14" s="22"/>
      <c r="O14" s="22"/>
      <c r="P14" s="22"/>
      <c r="Q14" s="22"/>
      <c r="R14" s="22"/>
      <c r="S14" s="22"/>
      <c r="T14" s="22"/>
      <c r="U14" s="22"/>
      <c r="V14" s="22"/>
      <c r="W14" s="52">
        <f t="shared" si="1"/>
        <v>16475.666666666668</v>
      </c>
    </row>
    <row r="15" spans="1:23" x14ac:dyDescent="0.2">
      <c r="A15" s="20" t="s">
        <v>253</v>
      </c>
      <c r="B15" s="21"/>
      <c r="C15" s="22">
        <v>153</v>
      </c>
      <c r="D15" s="22">
        <v>9074</v>
      </c>
      <c r="E15" s="22">
        <v>153</v>
      </c>
      <c r="F15" s="22">
        <v>31279</v>
      </c>
      <c r="G15" s="22">
        <v>153</v>
      </c>
      <c r="H15" s="22">
        <v>9074</v>
      </c>
      <c r="I15" s="22">
        <v>153</v>
      </c>
      <c r="J15" s="22">
        <v>31279</v>
      </c>
      <c r="K15" s="22">
        <v>153</v>
      </c>
      <c r="L15" s="22">
        <v>9074</v>
      </c>
      <c r="M15" s="22"/>
      <c r="N15" s="22"/>
      <c r="O15" s="22"/>
      <c r="P15" s="22"/>
      <c r="Q15" s="22"/>
      <c r="R15" s="22"/>
      <c r="S15" s="22"/>
      <c r="T15" s="22"/>
      <c r="U15" s="22"/>
      <c r="V15" s="22"/>
      <c r="W15" s="52">
        <f t="shared" si="1"/>
        <v>9054.5</v>
      </c>
    </row>
    <row r="16" spans="1:23" x14ac:dyDescent="0.2">
      <c r="A16" s="20" t="s">
        <v>269</v>
      </c>
      <c r="B16" s="21"/>
      <c r="C16" s="22"/>
      <c r="D16" s="22">
        <v>7074</v>
      </c>
      <c r="E16" s="22"/>
      <c r="F16" s="22">
        <v>28179</v>
      </c>
      <c r="G16" s="22"/>
      <c r="H16" s="22">
        <v>7074</v>
      </c>
      <c r="I16" s="22"/>
      <c r="J16" s="22">
        <v>28179</v>
      </c>
      <c r="K16" s="22"/>
      <c r="L16" s="22">
        <v>7074</v>
      </c>
      <c r="M16" s="22"/>
      <c r="N16" s="22"/>
      <c r="O16" s="22"/>
      <c r="P16" s="22"/>
      <c r="Q16" s="22"/>
      <c r="R16" s="22"/>
      <c r="S16" s="22"/>
      <c r="T16" s="22"/>
      <c r="U16" s="22"/>
      <c r="V16" s="22"/>
      <c r="W16" s="52">
        <f t="shared" si="1"/>
        <v>15516</v>
      </c>
    </row>
    <row r="17" spans="1:23" x14ac:dyDescent="0.2">
      <c r="A17" s="20" t="s">
        <v>375</v>
      </c>
      <c r="B17" s="21"/>
      <c r="C17" s="22">
        <v>14513.15</v>
      </c>
      <c r="D17" s="22">
        <v>11787.45</v>
      </c>
      <c r="E17" s="22">
        <v>6599.58</v>
      </c>
      <c r="F17" s="22">
        <v>21725.93</v>
      </c>
      <c r="G17" s="22">
        <v>14513.15</v>
      </c>
      <c r="H17" s="22">
        <v>21725.93</v>
      </c>
      <c r="I17" s="22">
        <v>14513.15</v>
      </c>
      <c r="J17" s="22">
        <v>21725.93</v>
      </c>
      <c r="K17" s="22">
        <v>14513.15</v>
      </c>
      <c r="L17" s="22">
        <v>21725.93</v>
      </c>
      <c r="M17" s="22">
        <v>14513.15</v>
      </c>
      <c r="N17" s="22">
        <v>21725.93</v>
      </c>
      <c r="O17" s="22">
        <v>14513.15</v>
      </c>
      <c r="P17" s="22">
        <v>21725.93</v>
      </c>
      <c r="Q17" s="22">
        <v>14513.15</v>
      </c>
      <c r="R17" s="22">
        <v>21725.93</v>
      </c>
      <c r="S17" s="22">
        <v>14513.15</v>
      </c>
      <c r="T17" s="22">
        <v>21725.93</v>
      </c>
      <c r="U17" s="22">
        <v>14513.15</v>
      </c>
      <c r="V17" s="22">
        <v>21725.93</v>
      </c>
      <c r="W17" s="52">
        <f t="shared" si="1"/>
        <v>17226.9375</v>
      </c>
    </row>
    <row r="18" spans="1:23" x14ac:dyDescent="0.2">
      <c r="A18" s="20" t="s">
        <v>378</v>
      </c>
      <c r="B18" s="21"/>
      <c r="C18" s="22">
        <v>156.81</v>
      </c>
      <c r="D18" s="22">
        <v>12400.64</v>
      </c>
      <c r="E18" s="22">
        <v>156.81</v>
      </c>
      <c r="F18" s="22">
        <v>38188.47</v>
      </c>
      <c r="G18" s="22">
        <v>156.81</v>
      </c>
      <c r="H18" s="22">
        <v>12400.64</v>
      </c>
      <c r="I18" s="22">
        <v>156.81</v>
      </c>
      <c r="J18" s="22">
        <v>38188.47</v>
      </c>
      <c r="K18" s="22">
        <v>156.81</v>
      </c>
      <c r="L18" s="22">
        <v>12400.64</v>
      </c>
      <c r="M18" s="22">
        <v>89.49</v>
      </c>
      <c r="N18" s="22">
        <v>38188.47</v>
      </c>
      <c r="O18" s="22">
        <v>156.81</v>
      </c>
      <c r="P18" s="22">
        <v>12400.64</v>
      </c>
      <c r="Q18" s="22">
        <v>156.81</v>
      </c>
      <c r="R18" s="22">
        <v>38188.47</v>
      </c>
      <c r="S18" s="22">
        <v>156.81</v>
      </c>
      <c r="T18" s="22">
        <v>12400.64</v>
      </c>
      <c r="U18" s="22">
        <v>156.81</v>
      </c>
      <c r="V18" s="22">
        <v>38188.47</v>
      </c>
      <c r="W18" s="52">
        <f t="shared" si="1"/>
        <v>12722.316499999999</v>
      </c>
    </row>
    <row r="19" spans="1:23" x14ac:dyDescent="0.2">
      <c r="A19" s="20" t="s">
        <v>382</v>
      </c>
      <c r="B19" s="21"/>
      <c r="C19" s="22">
        <v>156.81</v>
      </c>
      <c r="D19" s="22">
        <v>10522.67</v>
      </c>
      <c r="E19" s="22">
        <v>156.81</v>
      </c>
      <c r="F19" s="22">
        <v>32140.42</v>
      </c>
      <c r="G19" s="22">
        <v>156.81</v>
      </c>
      <c r="H19" s="22">
        <v>10522.67</v>
      </c>
      <c r="I19" s="22">
        <v>156.81</v>
      </c>
      <c r="J19" s="22">
        <v>32140.42</v>
      </c>
      <c r="K19" s="22">
        <v>156.81</v>
      </c>
      <c r="L19" s="22">
        <v>10522.67</v>
      </c>
      <c r="M19" s="22">
        <v>156.81</v>
      </c>
      <c r="N19" s="22">
        <v>32140.42</v>
      </c>
      <c r="O19" s="22">
        <v>156.81</v>
      </c>
      <c r="P19" s="22">
        <v>10522.67</v>
      </c>
      <c r="Q19" s="22">
        <v>156.81</v>
      </c>
      <c r="R19" s="22">
        <v>32140.42</v>
      </c>
      <c r="S19" s="22">
        <v>156.81</v>
      </c>
      <c r="T19" s="22">
        <v>10522.67</v>
      </c>
      <c r="U19" s="22">
        <v>156.81</v>
      </c>
      <c r="V19" s="22">
        <v>32140.42</v>
      </c>
      <c r="W19" s="52">
        <f t="shared" si="1"/>
        <v>10744.1775</v>
      </c>
    </row>
    <row r="20" spans="1:23" x14ac:dyDescent="0.2">
      <c r="A20" s="20"/>
      <c r="B20" s="21"/>
      <c r="C20" s="22"/>
      <c r="D20" s="22"/>
      <c r="E20" s="22"/>
      <c r="F20" s="22"/>
      <c r="G20" s="22"/>
      <c r="H20" s="22"/>
      <c r="I20" s="22"/>
      <c r="J20" s="22"/>
      <c r="K20" s="22"/>
      <c r="L20" s="22"/>
      <c r="M20" s="22"/>
      <c r="N20" s="22"/>
      <c r="O20" s="22"/>
      <c r="P20" s="22"/>
      <c r="Q20" s="22"/>
      <c r="R20" s="22"/>
      <c r="S20" s="22"/>
      <c r="T20" s="22"/>
      <c r="U20" s="22"/>
      <c r="V20" s="22"/>
      <c r="W20" s="52" t="e">
        <f t="shared" ref="W20:W25" si="2">AVERAGE(C20:V20)</f>
        <v>#DIV/0!</v>
      </c>
    </row>
    <row r="21" spans="1:23" x14ac:dyDescent="0.2">
      <c r="A21" s="20"/>
      <c r="B21" s="21"/>
      <c r="C21" s="22"/>
      <c r="D21" s="22"/>
      <c r="E21" s="22"/>
      <c r="F21" s="22"/>
      <c r="G21" s="22"/>
      <c r="H21" s="22"/>
      <c r="I21" s="22"/>
      <c r="J21" s="22"/>
      <c r="K21" s="22"/>
      <c r="L21" s="22"/>
      <c r="M21" s="22"/>
      <c r="N21" s="22"/>
      <c r="O21" s="22"/>
      <c r="P21" s="22"/>
      <c r="Q21" s="22"/>
      <c r="R21" s="22"/>
      <c r="S21" s="22"/>
      <c r="T21" s="22"/>
      <c r="U21" s="22"/>
      <c r="V21" s="22"/>
      <c r="W21" s="52" t="e">
        <f t="shared" si="2"/>
        <v>#DIV/0!</v>
      </c>
    </row>
    <row r="22" spans="1:23" x14ac:dyDescent="0.2">
      <c r="A22" s="20"/>
      <c r="B22" s="21"/>
      <c r="C22" s="22"/>
      <c r="D22" s="22"/>
      <c r="E22" s="22"/>
      <c r="F22" s="22"/>
      <c r="G22" s="22"/>
      <c r="H22" s="22"/>
      <c r="I22" s="22"/>
      <c r="J22" s="22"/>
      <c r="K22" s="22"/>
      <c r="L22" s="22"/>
      <c r="M22" s="22"/>
      <c r="N22" s="22"/>
      <c r="O22" s="22"/>
      <c r="P22" s="22"/>
      <c r="Q22" s="22"/>
      <c r="R22" s="22"/>
      <c r="S22" s="22"/>
      <c r="T22" s="22"/>
      <c r="U22" s="22"/>
      <c r="V22" s="22"/>
      <c r="W22" s="52" t="e">
        <f t="shared" si="2"/>
        <v>#DIV/0!</v>
      </c>
    </row>
    <row r="23" spans="1:23" x14ac:dyDescent="0.2">
      <c r="A23" s="20"/>
      <c r="B23" s="21"/>
      <c r="C23" s="22"/>
      <c r="D23" s="22"/>
      <c r="E23" s="22"/>
      <c r="F23" s="22"/>
      <c r="G23" s="22"/>
      <c r="H23" s="22"/>
      <c r="I23" s="22"/>
      <c r="J23" s="22"/>
      <c r="K23" s="22"/>
      <c r="L23" s="22"/>
      <c r="M23" s="22"/>
      <c r="N23" s="22"/>
      <c r="O23" s="22"/>
      <c r="P23" s="22"/>
      <c r="Q23" s="22"/>
      <c r="R23" s="22"/>
      <c r="S23" s="22"/>
      <c r="T23" s="22"/>
      <c r="U23" s="22"/>
      <c r="V23" s="22"/>
      <c r="W23" s="52" t="e">
        <f t="shared" si="2"/>
        <v>#DIV/0!</v>
      </c>
    </row>
    <row r="24" spans="1:23" x14ac:dyDescent="0.2">
      <c r="A24" s="20"/>
      <c r="B24" s="21"/>
      <c r="C24" s="22"/>
      <c r="D24" s="22"/>
      <c r="E24" s="22"/>
      <c r="F24" s="22"/>
      <c r="G24" s="22"/>
      <c r="H24" s="22"/>
      <c r="I24" s="22"/>
      <c r="J24" s="22"/>
      <c r="K24" s="22"/>
      <c r="L24" s="22"/>
      <c r="M24" s="22"/>
      <c r="N24" s="22"/>
      <c r="O24" s="22"/>
      <c r="P24" s="22"/>
      <c r="Q24" s="22"/>
      <c r="R24" s="22"/>
      <c r="S24" s="22"/>
      <c r="T24" s="22"/>
      <c r="U24" s="22"/>
      <c r="V24" s="22"/>
      <c r="W24" s="52" t="e">
        <f t="shared" si="2"/>
        <v>#DIV/0!</v>
      </c>
    </row>
    <row r="25" spans="1:23" x14ac:dyDescent="0.2">
      <c r="A25" s="20"/>
      <c r="B25" s="21"/>
      <c r="C25" s="22"/>
      <c r="D25" s="22"/>
      <c r="E25" s="22"/>
      <c r="F25" s="22"/>
      <c r="G25" s="22"/>
      <c r="H25" s="22"/>
      <c r="I25" s="22"/>
      <c r="J25" s="22"/>
      <c r="K25" s="22"/>
      <c r="L25" s="22"/>
      <c r="M25" s="22"/>
      <c r="N25" s="22"/>
      <c r="O25" s="22"/>
      <c r="P25" s="22"/>
      <c r="Q25" s="22"/>
      <c r="R25" s="22"/>
      <c r="S25" s="22"/>
      <c r="T25" s="22"/>
      <c r="U25" s="22"/>
      <c r="V25" s="22"/>
      <c r="W25" s="52" t="e">
        <f t="shared" si="2"/>
        <v>#DIV/0!</v>
      </c>
    </row>
  </sheetData>
  <autoFilter ref="A4:A18"/>
  <pageMargins left="0.7" right="0.7" top="0.75" bottom="0.75" header="0.3" footer="0.3"/>
  <pageSetup orientation="portrait" r:id="rId1"/>
  <headerFooter>
    <oddFooter>&amp;C&amp;1#&amp;"Arial"&amp;9 Public</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W47"/>
  <sheetViews>
    <sheetView workbookViewId="0">
      <pane ySplit="5" topLeftCell="A14" activePane="bottomLeft" state="frozen"/>
      <selection pane="bottomLeft" activeCell="A6" sqref="A6:XFD47"/>
    </sheetView>
  </sheetViews>
  <sheetFormatPr defaultRowHeight="12.75" x14ac:dyDescent="0.2"/>
  <cols>
    <col min="1" max="1" width="42" customWidth="1"/>
    <col min="23" max="23" width="15.7109375" customWidth="1"/>
  </cols>
  <sheetData>
    <row r="1" spans="1:23" x14ac:dyDescent="0.2">
      <c r="B1" t="s">
        <v>21</v>
      </c>
      <c r="C1" s="32">
        <v>1.1200000000000001</v>
      </c>
    </row>
    <row r="4" spans="1:23" x14ac:dyDescent="0.2">
      <c r="A4" t="s">
        <v>20</v>
      </c>
    </row>
    <row r="5" spans="1:23" ht="1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3" t="s">
        <v>350</v>
      </c>
    </row>
    <row r="6" spans="1:23" x14ac:dyDescent="0.2">
      <c r="A6" s="20" t="s">
        <v>50</v>
      </c>
      <c r="B6" s="21" t="s">
        <v>20</v>
      </c>
      <c r="C6" s="22">
        <v>1794</v>
      </c>
      <c r="D6" s="22">
        <v>2332.1999999999998</v>
      </c>
      <c r="E6" s="22">
        <v>0</v>
      </c>
      <c r="F6" s="22">
        <v>2691</v>
      </c>
      <c r="G6" s="22">
        <v>0</v>
      </c>
      <c r="H6" s="22">
        <v>4305.6000000000004</v>
      </c>
      <c r="I6" s="22">
        <v>0</v>
      </c>
      <c r="J6" s="22">
        <v>2691</v>
      </c>
      <c r="K6" s="22">
        <v>0</v>
      </c>
      <c r="L6" s="22"/>
      <c r="M6" s="22"/>
      <c r="N6" s="22"/>
      <c r="O6" s="22"/>
      <c r="P6" s="22"/>
      <c r="Q6" s="22"/>
      <c r="R6" s="22"/>
      <c r="S6" s="22"/>
      <c r="T6" s="22"/>
      <c r="U6" s="22"/>
      <c r="V6" s="22"/>
      <c r="W6" s="52">
        <f>AVERAGE(C6:V6)</f>
        <v>1534.8666666666666</v>
      </c>
    </row>
    <row r="7" spans="1:23" x14ac:dyDescent="0.2">
      <c r="A7" s="20" t="s">
        <v>51</v>
      </c>
      <c r="B7" s="21" t="s">
        <v>20</v>
      </c>
      <c r="C7" s="22">
        <v>1985</v>
      </c>
      <c r="D7" s="22">
        <v>2580.5</v>
      </c>
      <c r="E7" s="22">
        <v>0</v>
      </c>
      <c r="F7" s="22">
        <v>2977.5</v>
      </c>
      <c r="G7" s="22">
        <v>0</v>
      </c>
      <c r="H7" s="22">
        <v>4764</v>
      </c>
      <c r="I7" s="22">
        <v>0</v>
      </c>
      <c r="J7" s="22">
        <v>2977.5</v>
      </c>
      <c r="K7" s="22">
        <v>0</v>
      </c>
      <c r="L7" s="22"/>
      <c r="M7" s="22"/>
      <c r="N7" s="22"/>
      <c r="O7" s="22"/>
      <c r="P7" s="22"/>
      <c r="Q7" s="22"/>
      <c r="R7" s="22"/>
      <c r="S7" s="22"/>
      <c r="T7" s="22"/>
      <c r="U7" s="22"/>
      <c r="V7" s="22"/>
      <c r="W7" s="52">
        <f t="shared" ref="W7:W47" si="1">AVERAGE(C7:V7)</f>
        <v>1698.2777777777778</v>
      </c>
    </row>
    <row r="8" spans="1:23" x14ac:dyDescent="0.2">
      <c r="A8" s="20" t="s">
        <v>66</v>
      </c>
      <c r="B8" s="21" t="s">
        <v>20</v>
      </c>
      <c r="C8" s="22">
        <v>14268</v>
      </c>
      <c r="D8" s="22">
        <v>18548.399999999998</v>
      </c>
      <c r="E8" s="22">
        <v>0</v>
      </c>
      <c r="F8" s="22">
        <v>21402</v>
      </c>
      <c r="G8" s="22">
        <v>0</v>
      </c>
      <c r="H8" s="22">
        <v>34243.199999999997</v>
      </c>
      <c r="I8" s="22">
        <v>0</v>
      </c>
      <c r="J8" s="22">
        <v>21402</v>
      </c>
      <c r="K8" s="22">
        <v>0</v>
      </c>
      <c r="L8" s="22"/>
      <c r="M8" s="22"/>
      <c r="N8" s="22"/>
      <c r="O8" s="22"/>
      <c r="P8" s="22"/>
      <c r="Q8" s="22"/>
      <c r="R8" s="22"/>
      <c r="S8" s="22"/>
      <c r="T8" s="22"/>
      <c r="U8" s="22"/>
      <c r="V8" s="22">
        <v>21402</v>
      </c>
      <c r="W8" s="52">
        <f t="shared" si="1"/>
        <v>13126.559999999998</v>
      </c>
    </row>
    <row r="9" spans="1:23" x14ac:dyDescent="0.2">
      <c r="A9" s="20" t="s">
        <v>76</v>
      </c>
      <c r="B9" s="21" t="s">
        <v>20</v>
      </c>
      <c r="C9" s="22">
        <v>0</v>
      </c>
      <c r="D9" s="22">
        <v>29040</v>
      </c>
      <c r="E9" s="22">
        <v>0</v>
      </c>
      <c r="F9" s="22">
        <v>38720</v>
      </c>
      <c r="G9" s="22">
        <v>0</v>
      </c>
      <c r="H9" s="22">
        <v>29040</v>
      </c>
      <c r="I9" s="22">
        <v>0</v>
      </c>
      <c r="J9" s="22">
        <v>43560</v>
      </c>
      <c r="K9" s="22">
        <v>0</v>
      </c>
      <c r="L9" s="22">
        <v>29040</v>
      </c>
      <c r="M9" s="22"/>
      <c r="N9" s="22"/>
      <c r="O9" s="22"/>
      <c r="P9" s="22"/>
      <c r="Q9" s="22"/>
      <c r="R9" s="22"/>
      <c r="S9" s="22"/>
      <c r="T9" s="22"/>
      <c r="U9" s="22"/>
      <c r="V9" s="22"/>
      <c r="W9" s="52">
        <f t="shared" si="1"/>
        <v>16940</v>
      </c>
    </row>
    <row r="10" spans="1:23" ht="19.5" customHeight="1" x14ac:dyDescent="0.2">
      <c r="A10" s="20" t="s">
        <v>85</v>
      </c>
      <c r="B10" s="21" t="s">
        <v>20</v>
      </c>
      <c r="C10" s="22">
        <v>0</v>
      </c>
      <c r="D10" s="22">
        <v>14604.800000000003</v>
      </c>
      <c r="E10" s="22">
        <v>0</v>
      </c>
      <c r="F10" s="22">
        <v>18777.600000000002</v>
      </c>
      <c r="G10" s="22">
        <v>0</v>
      </c>
      <c r="H10" s="22">
        <v>22950.400000000001</v>
      </c>
      <c r="I10" s="22">
        <v>0</v>
      </c>
      <c r="J10" s="22">
        <v>18777.600000000002</v>
      </c>
      <c r="K10" s="22">
        <v>0</v>
      </c>
      <c r="L10" s="22">
        <v>14604.800000000003</v>
      </c>
      <c r="M10" s="22"/>
      <c r="N10" s="22"/>
      <c r="O10" s="22"/>
      <c r="P10" s="22"/>
      <c r="Q10" s="22"/>
      <c r="R10" s="22"/>
      <c r="S10" s="22"/>
      <c r="T10" s="22"/>
      <c r="U10" s="22"/>
      <c r="V10" s="22"/>
      <c r="W10" s="52">
        <f t="shared" si="1"/>
        <v>8971.52</v>
      </c>
    </row>
    <row r="11" spans="1:23" x14ac:dyDescent="0.2">
      <c r="A11" s="20" t="s">
        <v>98</v>
      </c>
      <c r="B11" s="21" t="s">
        <v>20</v>
      </c>
      <c r="C11" s="22">
        <v>9817</v>
      </c>
      <c r="D11" s="22"/>
      <c r="E11" s="22">
        <v>35598</v>
      </c>
      <c r="F11" s="22"/>
      <c r="G11" s="22">
        <v>35651</v>
      </c>
      <c r="H11" s="22"/>
      <c r="I11" s="22">
        <v>34967</v>
      </c>
      <c r="J11" s="22"/>
      <c r="K11" s="22">
        <v>9817</v>
      </c>
      <c r="L11" s="22"/>
      <c r="M11" s="22"/>
      <c r="N11" s="22"/>
      <c r="O11" s="22"/>
      <c r="P11" s="22"/>
      <c r="Q11" s="22"/>
      <c r="R11" s="22"/>
      <c r="S11" s="22"/>
      <c r="T11" s="22"/>
      <c r="U11" s="22"/>
      <c r="V11" s="22"/>
      <c r="W11" s="52">
        <f t="shared" si="1"/>
        <v>25170</v>
      </c>
    </row>
    <row r="12" spans="1:23" x14ac:dyDescent="0.2">
      <c r="A12" s="20" t="s">
        <v>105</v>
      </c>
      <c r="B12" s="21" t="s">
        <v>20</v>
      </c>
      <c r="C12" s="22">
        <v>0</v>
      </c>
      <c r="D12" s="22">
        <v>13395</v>
      </c>
      <c r="E12" s="22">
        <v>0</v>
      </c>
      <c r="F12" s="22">
        <v>29022.5</v>
      </c>
      <c r="G12" s="22">
        <v>0</v>
      </c>
      <c r="H12" s="22">
        <v>24557.5</v>
      </c>
      <c r="I12" s="22">
        <v>0</v>
      </c>
      <c r="J12" s="22">
        <v>20092.5</v>
      </c>
      <c r="K12" s="22">
        <v>0</v>
      </c>
      <c r="L12" s="22">
        <v>24557.5</v>
      </c>
      <c r="M12" s="22"/>
      <c r="N12" s="22"/>
      <c r="O12" s="22"/>
      <c r="P12" s="22"/>
      <c r="Q12" s="22"/>
      <c r="R12" s="22"/>
      <c r="S12" s="22"/>
      <c r="T12" s="22"/>
      <c r="U12" s="22"/>
      <c r="V12" s="22"/>
      <c r="W12" s="52">
        <f t="shared" si="1"/>
        <v>11162.5</v>
      </c>
    </row>
    <row r="13" spans="1:23" x14ac:dyDescent="0.2">
      <c r="A13" s="20" t="s">
        <v>115</v>
      </c>
      <c r="B13" s="21" t="s">
        <v>20</v>
      </c>
      <c r="C13" s="22">
        <v>0</v>
      </c>
      <c r="D13" s="22">
        <v>9650</v>
      </c>
      <c r="E13" s="22">
        <v>0</v>
      </c>
      <c r="F13" s="22">
        <v>15440</v>
      </c>
      <c r="G13" s="22">
        <v>0</v>
      </c>
      <c r="H13" s="22">
        <v>9264</v>
      </c>
      <c r="I13" s="22">
        <v>0</v>
      </c>
      <c r="J13" s="22">
        <v>19300</v>
      </c>
      <c r="K13" s="22">
        <v>0</v>
      </c>
      <c r="L13" s="22">
        <v>10422</v>
      </c>
      <c r="M13" s="22"/>
      <c r="N13" s="22"/>
      <c r="O13" s="22"/>
      <c r="P13" s="22"/>
      <c r="Q13" s="22"/>
      <c r="R13" s="22"/>
      <c r="S13" s="22"/>
      <c r="T13" s="22"/>
      <c r="U13" s="22"/>
      <c r="V13" s="22"/>
      <c r="W13" s="52">
        <f t="shared" si="1"/>
        <v>6407.6</v>
      </c>
    </row>
    <row r="14" spans="1:23" x14ac:dyDescent="0.2">
      <c r="A14" s="20" t="s">
        <v>127</v>
      </c>
      <c r="B14" s="21" t="s">
        <v>20</v>
      </c>
      <c r="C14" s="22">
        <v>0</v>
      </c>
      <c r="D14" s="22">
        <v>21315.599999999999</v>
      </c>
      <c r="E14" s="22">
        <v>0</v>
      </c>
      <c r="F14" s="22">
        <v>46183.8</v>
      </c>
      <c r="G14" s="22">
        <v>0</v>
      </c>
      <c r="H14" s="22">
        <v>39078.6</v>
      </c>
      <c r="I14" s="22">
        <v>0</v>
      </c>
      <c r="J14" s="22">
        <v>31973.399999999998</v>
      </c>
      <c r="K14" s="22">
        <v>0</v>
      </c>
      <c r="L14" s="22">
        <v>39078.6</v>
      </c>
      <c r="M14" s="22"/>
      <c r="N14" s="22"/>
      <c r="O14" s="22"/>
      <c r="P14" s="22"/>
      <c r="Q14" s="22"/>
      <c r="R14" s="22"/>
      <c r="S14" s="22"/>
      <c r="T14" s="22"/>
      <c r="U14" s="22"/>
      <c r="V14" s="22"/>
      <c r="W14" s="52">
        <f t="shared" si="1"/>
        <v>17763</v>
      </c>
    </row>
    <row r="15" spans="1:23" x14ac:dyDescent="0.2">
      <c r="A15" s="20" t="s">
        <v>127</v>
      </c>
      <c r="B15" s="21" t="s">
        <v>20</v>
      </c>
      <c r="C15" s="22">
        <v>0</v>
      </c>
      <c r="D15" s="22">
        <v>6780</v>
      </c>
      <c r="E15" s="22">
        <v>0</v>
      </c>
      <c r="F15" s="22">
        <v>14690</v>
      </c>
      <c r="G15" s="22">
        <v>0</v>
      </c>
      <c r="H15" s="22">
        <v>12430</v>
      </c>
      <c r="I15" s="22">
        <v>0</v>
      </c>
      <c r="J15" s="22">
        <v>10170</v>
      </c>
      <c r="K15" s="22">
        <v>0</v>
      </c>
      <c r="L15" s="22">
        <v>12430</v>
      </c>
      <c r="M15" s="22"/>
      <c r="N15" s="22"/>
      <c r="O15" s="22"/>
      <c r="P15" s="22"/>
      <c r="Q15" s="22"/>
      <c r="R15" s="22"/>
      <c r="S15" s="22"/>
      <c r="T15" s="22"/>
      <c r="U15" s="22"/>
      <c r="V15" s="22"/>
      <c r="W15" s="52">
        <f t="shared" si="1"/>
        <v>5650</v>
      </c>
    </row>
    <row r="16" spans="1:23" x14ac:dyDescent="0.2">
      <c r="A16" s="20" t="s">
        <v>115</v>
      </c>
      <c r="B16" s="21" t="s">
        <v>20</v>
      </c>
      <c r="C16" s="22">
        <v>0</v>
      </c>
      <c r="D16" s="22">
        <v>14550</v>
      </c>
      <c r="E16" s="22">
        <v>0</v>
      </c>
      <c r="F16" s="22">
        <v>14550</v>
      </c>
      <c r="G16" s="22">
        <v>0</v>
      </c>
      <c r="H16" s="22">
        <v>14550</v>
      </c>
      <c r="I16" s="22">
        <v>0</v>
      </c>
      <c r="J16" s="22">
        <v>14550</v>
      </c>
      <c r="K16" s="22">
        <v>0</v>
      </c>
      <c r="L16" s="22">
        <v>14550</v>
      </c>
      <c r="M16" s="22"/>
      <c r="N16" s="22"/>
      <c r="O16" s="22"/>
      <c r="P16" s="22"/>
      <c r="Q16" s="22"/>
      <c r="R16" s="22"/>
      <c r="S16" s="22"/>
      <c r="T16" s="22"/>
      <c r="U16" s="22"/>
      <c r="V16" s="22"/>
      <c r="W16" s="52">
        <f t="shared" si="1"/>
        <v>7275</v>
      </c>
    </row>
    <row r="17" spans="1:23" x14ac:dyDescent="0.2">
      <c r="A17" s="20" t="s">
        <v>115</v>
      </c>
      <c r="B17" s="21" t="s">
        <v>20</v>
      </c>
      <c r="C17" s="22">
        <v>0</v>
      </c>
      <c r="D17" s="22">
        <v>9650</v>
      </c>
      <c r="E17" s="22">
        <v>0</v>
      </c>
      <c r="F17" s="22">
        <v>15440</v>
      </c>
      <c r="G17" s="22">
        <v>0</v>
      </c>
      <c r="H17" s="22">
        <v>9264</v>
      </c>
      <c r="I17" s="22">
        <v>0</v>
      </c>
      <c r="J17" s="22">
        <v>19300</v>
      </c>
      <c r="K17" s="22">
        <v>0</v>
      </c>
      <c r="L17" s="22">
        <v>10422</v>
      </c>
      <c r="M17" s="22"/>
      <c r="N17" s="22"/>
      <c r="O17" s="22"/>
      <c r="P17" s="22"/>
      <c r="Q17" s="22"/>
      <c r="R17" s="22"/>
      <c r="S17" s="22"/>
      <c r="T17" s="22"/>
      <c r="U17" s="22"/>
      <c r="V17" s="22"/>
      <c r="W17" s="52">
        <f t="shared" si="1"/>
        <v>6407.6</v>
      </c>
    </row>
    <row r="18" spans="1:23" x14ac:dyDescent="0.2">
      <c r="A18" s="20" t="s">
        <v>127</v>
      </c>
      <c r="B18" s="21" t="s">
        <v>20</v>
      </c>
      <c r="C18" s="22">
        <v>0</v>
      </c>
      <c r="D18" s="22">
        <v>6081</v>
      </c>
      <c r="E18" s="22">
        <v>0</v>
      </c>
      <c r="F18" s="22">
        <v>13175.5</v>
      </c>
      <c r="G18" s="22">
        <v>0</v>
      </c>
      <c r="H18" s="22">
        <v>11148.5</v>
      </c>
      <c r="I18" s="22">
        <v>0</v>
      </c>
      <c r="J18" s="22">
        <v>9121.5</v>
      </c>
      <c r="K18" s="22">
        <v>0</v>
      </c>
      <c r="L18" s="22">
        <v>11148.5</v>
      </c>
      <c r="M18" s="22"/>
      <c r="N18" s="22"/>
      <c r="O18" s="22"/>
      <c r="P18" s="22"/>
      <c r="Q18" s="22"/>
      <c r="R18" s="22"/>
      <c r="S18" s="22"/>
      <c r="T18" s="22"/>
      <c r="U18" s="22"/>
      <c r="V18" s="22"/>
      <c r="W18" s="52">
        <f t="shared" si="1"/>
        <v>5067.5</v>
      </c>
    </row>
    <row r="19" spans="1:23" x14ac:dyDescent="0.2">
      <c r="A19" s="20" t="s">
        <v>154</v>
      </c>
      <c r="B19" s="21" t="s">
        <v>20</v>
      </c>
      <c r="C19" s="22">
        <v>0</v>
      </c>
      <c r="D19" s="22">
        <v>6081</v>
      </c>
      <c r="E19" s="22">
        <v>0</v>
      </c>
      <c r="F19" s="22">
        <v>13175.5</v>
      </c>
      <c r="G19" s="22">
        <v>0</v>
      </c>
      <c r="H19" s="22">
        <v>11148.5</v>
      </c>
      <c r="I19" s="22">
        <v>0</v>
      </c>
      <c r="J19" s="22">
        <v>9121.5</v>
      </c>
      <c r="K19" s="22">
        <v>0</v>
      </c>
      <c r="L19" s="22">
        <v>11148.5</v>
      </c>
      <c r="M19" s="22"/>
      <c r="N19" s="22"/>
      <c r="O19" s="22"/>
      <c r="P19" s="22"/>
      <c r="Q19" s="22"/>
      <c r="R19" s="22"/>
      <c r="S19" s="22"/>
      <c r="T19" s="22"/>
      <c r="U19" s="22"/>
      <c r="V19" s="22"/>
      <c r="W19" s="52">
        <f t="shared" si="1"/>
        <v>5067.5</v>
      </c>
    </row>
    <row r="20" spans="1:23" x14ac:dyDescent="0.2">
      <c r="A20" s="20" t="s">
        <v>105</v>
      </c>
      <c r="B20" s="21" t="s">
        <v>20</v>
      </c>
      <c r="C20" s="22"/>
      <c r="D20" s="22">
        <v>11040</v>
      </c>
      <c r="E20" s="22"/>
      <c r="F20" s="22">
        <v>18400</v>
      </c>
      <c r="G20" s="22"/>
      <c r="H20" s="22">
        <v>18400</v>
      </c>
      <c r="I20" s="22"/>
      <c r="J20" s="22">
        <v>16560</v>
      </c>
      <c r="K20" s="22"/>
      <c r="L20" s="22">
        <v>18400</v>
      </c>
      <c r="M20" s="22"/>
      <c r="N20" s="22"/>
      <c r="O20" s="22"/>
      <c r="P20" s="22"/>
      <c r="Q20" s="22"/>
      <c r="R20" s="22"/>
      <c r="S20" s="22"/>
      <c r="T20" s="22"/>
      <c r="U20" s="22"/>
      <c r="V20" s="22"/>
      <c r="W20" s="52">
        <f t="shared" si="1"/>
        <v>16560</v>
      </c>
    </row>
    <row r="21" spans="1:23" x14ac:dyDescent="0.2">
      <c r="A21" s="41" t="s">
        <v>105</v>
      </c>
      <c r="B21" s="21" t="s">
        <v>20</v>
      </c>
      <c r="C21" s="22">
        <v>0</v>
      </c>
      <c r="D21" s="22">
        <v>8360.0399999999991</v>
      </c>
      <c r="E21" s="22">
        <v>0</v>
      </c>
      <c r="F21" s="22">
        <v>18113.420000000002</v>
      </c>
      <c r="G21" s="22">
        <v>0</v>
      </c>
      <c r="H21" s="22">
        <v>15326.74</v>
      </c>
      <c r="I21" s="22">
        <v>0</v>
      </c>
      <c r="J21" s="22">
        <v>12540.06</v>
      </c>
      <c r="K21" s="22">
        <v>0</v>
      </c>
      <c r="L21" s="22">
        <v>15326.74</v>
      </c>
      <c r="M21" s="22"/>
      <c r="N21" s="22"/>
      <c r="O21" s="22"/>
      <c r="P21" s="22"/>
      <c r="Q21" s="22"/>
      <c r="R21" s="22"/>
      <c r="S21" s="22"/>
      <c r="T21" s="22"/>
      <c r="U21" s="22"/>
      <c r="V21" s="22"/>
      <c r="W21" s="52">
        <f t="shared" si="1"/>
        <v>6966.7</v>
      </c>
    </row>
    <row r="22" spans="1:23" x14ac:dyDescent="0.2">
      <c r="A22" s="20" t="s">
        <v>105</v>
      </c>
      <c r="B22" s="21" t="s">
        <v>20</v>
      </c>
      <c r="C22" s="22">
        <v>0</v>
      </c>
      <c r="D22" s="22">
        <v>13395</v>
      </c>
      <c r="E22" s="22">
        <v>0</v>
      </c>
      <c r="F22" s="22">
        <v>29022.5</v>
      </c>
      <c r="G22" s="22">
        <v>0</v>
      </c>
      <c r="H22" s="22">
        <v>24557.5</v>
      </c>
      <c r="I22" s="22">
        <v>0</v>
      </c>
      <c r="J22" s="22">
        <v>20092.5</v>
      </c>
      <c r="K22" s="22">
        <v>0</v>
      </c>
      <c r="L22" s="22">
        <v>24557.5</v>
      </c>
      <c r="M22" s="22"/>
      <c r="N22" s="22"/>
      <c r="O22" s="22"/>
      <c r="P22" s="22"/>
      <c r="Q22" s="22"/>
      <c r="R22" s="22"/>
      <c r="S22" s="22"/>
      <c r="T22" s="22"/>
      <c r="U22" s="22"/>
      <c r="V22" s="22"/>
      <c r="W22" s="52">
        <f t="shared" si="1"/>
        <v>11162.5</v>
      </c>
    </row>
    <row r="23" spans="1:23" x14ac:dyDescent="0.2">
      <c r="A23" s="20" t="s">
        <v>127</v>
      </c>
      <c r="B23" s="21" t="s">
        <v>20</v>
      </c>
      <c r="C23" s="22">
        <v>0</v>
      </c>
      <c r="D23" s="22">
        <v>0</v>
      </c>
      <c r="E23" s="22">
        <v>0</v>
      </c>
      <c r="F23" s="22">
        <v>0</v>
      </c>
      <c r="G23" s="22">
        <v>0</v>
      </c>
      <c r="H23" s="22">
        <v>0</v>
      </c>
      <c r="I23" s="22">
        <v>0</v>
      </c>
      <c r="J23" s="22">
        <v>0</v>
      </c>
      <c r="K23" s="22">
        <v>0</v>
      </c>
      <c r="L23" s="22">
        <v>0</v>
      </c>
      <c r="M23" s="22"/>
      <c r="N23" s="22"/>
      <c r="O23" s="22"/>
      <c r="P23" s="22"/>
      <c r="Q23" s="22"/>
      <c r="R23" s="22"/>
      <c r="S23" s="22"/>
      <c r="T23" s="22"/>
      <c r="U23" s="22"/>
      <c r="V23" s="22"/>
      <c r="W23" s="52">
        <f t="shared" si="1"/>
        <v>0</v>
      </c>
    </row>
    <row r="24" spans="1:23" x14ac:dyDescent="0.2">
      <c r="A24" s="20" t="s">
        <v>127</v>
      </c>
      <c r="B24" s="21" t="s">
        <v>20</v>
      </c>
      <c r="C24" s="22">
        <v>0</v>
      </c>
      <c r="D24" s="22">
        <v>33120</v>
      </c>
      <c r="E24" s="22">
        <v>0</v>
      </c>
      <c r="F24" s="22">
        <v>71760</v>
      </c>
      <c r="G24" s="22">
        <v>0</v>
      </c>
      <c r="H24" s="22">
        <v>60720</v>
      </c>
      <c r="I24" s="22">
        <v>0</v>
      </c>
      <c r="J24" s="22">
        <v>49680</v>
      </c>
      <c r="K24" s="22">
        <v>0</v>
      </c>
      <c r="L24" s="22">
        <v>60720</v>
      </c>
      <c r="M24" s="22"/>
      <c r="N24" s="22"/>
      <c r="O24" s="22"/>
      <c r="P24" s="22"/>
      <c r="Q24" s="22"/>
      <c r="R24" s="22"/>
      <c r="S24" s="22"/>
      <c r="T24" s="22"/>
      <c r="U24" s="22"/>
      <c r="V24" s="22"/>
      <c r="W24" s="52">
        <f t="shared" si="1"/>
        <v>27600</v>
      </c>
    </row>
    <row r="25" spans="1:23" x14ac:dyDescent="0.2">
      <c r="A25" s="20" t="s">
        <v>181</v>
      </c>
      <c r="B25" s="21" t="s">
        <v>20</v>
      </c>
      <c r="C25" s="22">
        <v>0</v>
      </c>
      <c r="D25" s="22">
        <v>10720</v>
      </c>
      <c r="E25" s="22">
        <v>0</v>
      </c>
      <c r="F25" s="22">
        <v>13400</v>
      </c>
      <c r="G25" s="22">
        <v>0</v>
      </c>
      <c r="H25" s="22">
        <v>10720</v>
      </c>
      <c r="I25" s="22">
        <v>0</v>
      </c>
      <c r="J25" s="22">
        <v>13400</v>
      </c>
      <c r="K25" s="22">
        <v>0</v>
      </c>
      <c r="L25" s="22">
        <v>10720</v>
      </c>
      <c r="M25" s="22"/>
      <c r="N25" s="22"/>
      <c r="O25" s="22"/>
      <c r="P25" s="22"/>
      <c r="Q25" s="22"/>
      <c r="R25" s="22"/>
      <c r="S25" s="22"/>
      <c r="T25" s="22"/>
      <c r="U25" s="22"/>
      <c r="V25" s="22"/>
      <c r="W25" s="52">
        <f t="shared" si="1"/>
        <v>5896</v>
      </c>
    </row>
    <row r="26" spans="1:23" x14ac:dyDescent="0.2">
      <c r="A26" s="20" t="s">
        <v>76</v>
      </c>
      <c r="B26" s="21" t="s">
        <v>20</v>
      </c>
      <c r="C26" s="22"/>
      <c r="D26" s="22">
        <v>20650</v>
      </c>
      <c r="E26" s="22"/>
      <c r="F26" s="22">
        <v>16520</v>
      </c>
      <c r="G26" s="22"/>
      <c r="H26" s="22">
        <v>20650</v>
      </c>
      <c r="I26" s="22"/>
      <c r="J26" s="22">
        <v>16520</v>
      </c>
      <c r="K26" s="22"/>
      <c r="L26" s="22">
        <v>20650</v>
      </c>
      <c r="M26" s="22"/>
      <c r="N26" s="22"/>
      <c r="O26" s="22"/>
      <c r="P26" s="22"/>
      <c r="Q26" s="22"/>
      <c r="R26" s="22"/>
      <c r="S26" s="22"/>
      <c r="T26" s="22"/>
      <c r="U26" s="22"/>
      <c r="V26" s="22"/>
      <c r="W26" s="52">
        <f t="shared" si="1"/>
        <v>18998</v>
      </c>
    </row>
    <row r="27" spans="1:23" x14ac:dyDescent="0.2">
      <c r="A27" s="20" t="s">
        <v>195</v>
      </c>
      <c r="B27" s="21" t="s">
        <v>20</v>
      </c>
      <c r="C27" s="22">
        <v>0</v>
      </c>
      <c r="D27" s="22">
        <v>46840</v>
      </c>
      <c r="E27" s="22">
        <v>0</v>
      </c>
      <c r="F27" s="22">
        <v>58550</v>
      </c>
      <c r="G27" s="22">
        <v>0</v>
      </c>
      <c r="H27" s="22">
        <v>58550</v>
      </c>
      <c r="I27" s="22">
        <v>0</v>
      </c>
      <c r="J27" s="22">
        <v>70260</v>
      </c>
      <c r="K27" s="22">
        <v>0</v>
      </c>
      <c r="L27" s="22">
        <v>52695</v>
      </c>
      <c r="M27" s="22"/>
      <c r="N27" s="22"/>
      <c r="O27" s="22"/>
      <c r="P27" s="22"/>
      <c r="Q27" s="22"/>
      <c r="R27" s="22"/>
      <c r="S27" s="22"/>
      <c r="T27" s="22"/>
      <c r="U27" s="22"/>
      <c r="V27" s="22"/>
      <c r="W27" s="52">
        <f t="shared" si="1"/>
        <v>28689.5</v>
      </c>
    </row>
    <row r="28" spans="1:23" x14ac:dyDescent="0.2">
      <c r="A28" s="20" t="s">
        <v>195</v>
      </c>
      <c r="B28" s="21" t="s">
        <v>20</v>
      </c>
      <c r="C28" s="22"/>
      <c r="D28" s="22">
        <v>6000</v>
      </c>
      <c r="E28" s="22"/>
      <c r="F28" s="22"/>
      <c r="G28" s="22"/>
      <c r="H28" s="22"/>
      <c r="I28" s="22"/>
      <c r="J28" s="22"/>
      <c r="K28" s="22"/>
      <c r="L28" s="22"/>
      <c r="M28" s="22"/>
      <c r="N28" s="22"/>
      <c r="O28" s="22"/>
      <c r="P28" s="22"/>
      <c r="Q28" s="22"/>
      <c r="R28" s="22"/>
      <c r="S28" s="22"/>
      <c r="T28" s="22"/>
      <c r="U28" s="22"/>
      <c r="V28" s="22"/>
      <c r="W28" s="52">
        <f t="shared" si="1"/>
        <v>6000</v>
      </c>
    </row>
    <row r="29" spans="1:23" x14ac:dyDescent="0.2">
      <c r="A29" s="20" t="s">
        <v>195</v>
      </c>
      <c r="B29" s="21" t="s">
        <v>20</v>
      </c>
      <c r="C29" s="22"/>
      <c r="D29" s="22">
        <v>6000</v>
      </c>
      <c r="E29" s="22"/>
      <c r="F29" s="22">
        <v>19000</v>
      </c>
      <c r="G29" s="22"/>
      <c r="H29" s="22">
        <v>27000</v>
      </c>
      <c r="I29" s="22"/>
      <c r="J29" s="22"/>
      <c r="K29" s="22"/>
      <c r="L29" s="22"/>
      <c r="M29" s="22"/>
      <c r="N29" s="22"/>
      <c r="O29" s="22"/>
      <c r="P29" s="22"/>
      <c r="Q29" s="22"/>
      <c r="R29" s="22"/>
      <c r="S29" s="22"/>
      <c r="T29" s="22"/>
      <c r="U29" s="22"/>
      <c r="V29" s="22"/>
      <c r="W29" s="52">
        <f t="shared" si="1"/>
        <v>17333.333333333332</v>
      </c>
    </row>
    <row r="30" spans="1:23" x14ac:dyDescent="0.2">
      <c r="A30" s="20" t="s">
        <v>181</v>
      </c>
      <c r="B30" s="21" t="s">
        <v>20</v>
      </c>
      <c r="C30" s="22">
        <v>0</v>
      </c>
      <c r="D30" s="22">
        <v>21600</v>
      </c>
      <c r="E30" s="22">
        <v>0</v>
      </c>
      <c r="F30" s="22">
        <v>27000</v>
      </c>
      <c r="G30" s="22">
        <v>0</v>
      </c>
      <c r="H30" s="22">
        <v>21600</v>
      </c>
      <c r="I30" s="22">
        <v>0</v>
      </c>
      <c r="J30" s="22">
        <v>27000</v>
      </c>
      <c r="K30" s="22">
        <v>0</v>
      </c>
      <c r="L30" s="22">
        <v>21600</v>
      </c>
      <c r="M30" s="22"/>
      <c r="N30" s="22"/>
      <c r="O30" s="22"/>
      <c r="P30" s="22"/>
      <c r="Q30" s="22"/>
      <c r="R30" s="22"/>
      <c r="S30" s="22"/>
      <c r="T30" s="22"/>
      <c r="U30" s="22"/>
      <c r="V30" s="22"/>
      <c r="W30" s="52">
        <f t="shared" si="1"/>
        <v>11880</v>
      </c>
    </row>
    <row r="31" spans="1:23" x14ac:dyDescent="0.2">
      <c r="A31" s="20" t="s">
        <v>218</v>
      </c>
      <c r="B31" s="21" t="s">
        <v>20</v>
      </c>
      <c r="C31" s="22"/>
      <c r="D31" s="22">
        <v>28560</v>
      </c>
      <c r="E31" s="22"/>
      <c r="F31" s="22">
        <v>47630</v>
      </c>
      <c r="G31" s="22"/>
      <c r="H31" s="22">
        <v>47630</v>
      </c>
      <c r="I31" s="22"/>
      <c r="J31" s="22">
        <v>47630</v>
      </c>
      <c r="K31" s="22"/>
      <c r="L31" s="22">
        <v>47630</v>
      </c>
      <c r="M31" s="22"/>
      <c r="N31" s="22"/>
      <c r="O31" s="22"/>
      <c r="P31" s="22"/>
      <c r="Q31" s="22"/>
      <c r="R31" s="22"/>
      <c r="S31" s="22"/>
      <c r="T31" s="22"/>
      <c r="U31" s="22"/>
      <c r="V31" s="22"/>
      <c r="W31" s="52">
        <f t="shared" si="1"/>
        <v>43816</v>
      </c>
    </row>
    <row r="32" spans="1:23" x14ac:dyDescent="0.2">
      <c r="A32" s="20" t="s">
        <v>222</v>
      </c>
      <c r="B32" s="21" t="s">
        <v>20</v>
      </c>
      <c r="C32" s="22"/>
      <c r="D32" s="22">
        <v>26500</v>
      </c>
      <c r="E32" s="22"/>
      <c r="F32" s="22">
        <v>26500</v>
      </c>
      <c r="G32" s="22"/>
      <c r="H32" s="22">
        <v>26500</v>
      </c>
      <c r="I32" s="22"/>
      <c r="J32" s="22">
        <v>26500</v>
      </c>
      <c r="K32" s="22"/>
      <c r="L32" s="22">
        <v>26500</v>
      </c>
      <c r="M32" s="22"/>
      <c r="N32" s="22"/>
      <c r="O32" s="22"/>
      <c r="P32" s="22"/>
      <c r="Q32" s="22"/>
      <c r="R32" s="22"/>
      <c r="S32" s="22"/>
      <c r="T32" s="22"/>
      <c r="U32" s="22"/>
      <c r="V32" s="22"/>
      <c r="W32" s="52">
        <f t="shared" si="1"/>
        <v>26500</v>
      </c>
    </row>
    <row r="33" spans="1:23" x14ac:dyDescent="0.2">
      <c r="A33" s="20" t="s">
        <v>223</v>
      </c>
      <c r="B33" s="21" t="s">
        <v>20</v>
      </c>
      <c r="C33" s="22"/>
      <c r="D33" s="22">
        <v>58705</v>
      </c>
      <c r="E33" s="22"/>
      <c r="F33" s="22">
        <v>58705</v>
      </c>
      <c r="G33" s="22"/>
      <c r="H33" s="22">
        <v>58705</v>
      </c>
      <c r="I33" s="22"/>
      <c r="J33" s="22">
        <v>58705</v>
      </c>
      <c r="K33" s="22"/>
      <c r="L33" s="22">
        <v>58705</v>
      </c>
      <c r="M33" s="22"/>
      <c r="N33" s="22"/>
      <c r="O33" s="22"/>
      <c r="P33" s="22"/>
      <c r="Q33" s="22"/>
      <c r="R33" s="22"/>
      <c r="S33" s="22"/>
      <c r="T33" s="22"/>
      <c r="U33" s="22"/>
      <c r="V33" s="22"/>
      <c r="W33" s="52">
        <f t="shared" si="1"/>
        <v>58705</v>
      </c>
    </row>
    <row r="34" spans="1:23" x14ac:dyDescent="0.2">
      <c r="A34" s="20" t="s">
        <v>227</v>
      </c>
      <c r="B34" s="21" t="s">
        <v>20</v>
      </c>
      <c r="C34" s="22">
        <v>0</v>
      </c>
      <c r="D34" s="22">
        <v>2320</v>
      </c>
      <c r="E34" s="22">
        <v>0</v>
      </c>
      <c r="F34" s="22">
        <v>3770</v>
      </c>
      <c r="G34" s="22">
        <v>0</v>
      </c>
      <c r="H34" s="22">
        <v>4060.0000000000005</v>
      </c>
      <c r="I34" s="22">
        <v>0</v>
      </c>
      <c r="J34" s="22">
        <v>3190</v>
      </c>
      <c r="K34" s="22">
        <v>0</v>
      </c>
      <c r="L34" s="22">
        <v>3480</v>
      </c>
      <c r="M34" s="22"/>
      <c r="N34" s="22"/>
      <c r="O34" s="22"/>
      <c r="P34" s="22"/>
      <c r="Q34" s="22"/>
      <c r="R34" s="22"/>
      <c r="S34" s="22"/>
      <c r="T34" s="22"/>
      <c r="U34" s="22"/>
      <c r="V34" s="22"/>
      <c r="W34" s="52">
        <f t="shared" si="1"/>
        <v>1682</v>
      </c>
    </row>
    <row r="35" spans="1:23" x14ac:dyDescent="0.2">
      <c r="A35" s="20" t="s">
        <v>237</v>
      </c>
      <c r="B35" s="21" t="s">
        <v>20</v>
      </c>
      <c r="C35" s="22">
        <v>0</v>
      </c>
      <c r="D35" s="22">
        <v>24780</v>
      </c>
      <c r="E35" s="22">
        <v>0</v>
      </c>
      <c r="F35" s="22">
        <v>26845</v>
      </c>
      <c r="G35" s="22">
        <v>0</v>
      </c>
      <c r="H35" s="22">
        <v>18585</v>
      </c>
      <c r="I35" s="22">
        <v>0</v>
      </c>
      <c r="J35" s="22">
        <v>22715</v>
      </c>
      <c r="K35" s="22">
        <v>0</v>
      </c>
      <c r="L35" s="22">
        <v>20650</v>
      </c>
      <c r="M35" s="22"/>
      <c r="N35" s="22"/>
      <c r="O35" s="22"/>
      <c r="P35" s="22"/>
      <c r="Q35" s="22"/>
      <c r="R35" s="22"/>
      <c r="S35" s="22"/>
      <c r="T35" s="22"/>
      <c r="U35" s="22"/>
      <c r="V35" s="22"/>
      <c r="W35" s="52">
        <f t="shared" si="1"/>
        <v>11357.5</v>
      </c>
    </row>
    <row r="36" spans="1:23" x14ac:dyDescent="0.2">
      <c r="A36" s="20" t="s">
        <v>237</v>
      </c>
      <c r="B36" s="21" t="s">
        <v>20</v>
      </c>
      <c r="C36" s="22">
        <v>0</v>
      </c>
      <c r="D36" s="22">
        <v>24780</v>
      </c>
      <c r="E36" s="22">
        <v>0</v>
      </c>
      <c r="F36" s="22">
        <v>26845</v>
      </c>
      <c r="G36" s="22">
        <v>0</v>
      </c>
      <c r="H36" s="22">
        <v>18585</v>
      </c>
      <c r="I36" s="22">
        <v>0</v>
      </c>
      <c r="J36" s="22">
        <v>22715</v>
      </c>
      <c r="K36" s="22">
        <v>0</v>
      </c>
      <c r="L36" s="22">
        <v>20650</v>
      </c>
      <c r="M36" s="22"/>
      <c r="N36" s="22"/>
      <c r="O36" s="22"/>
      <c r="P36" s="22"/>
      <c r="Q36" s="22"/>
      <c r="R36" s="22"/>
      <c r="S36" s="22"/>
      <c r="T36" s="22"/>
      <c r="U36" s="22"/>
      <c r="V36" s="22"/>
      <c r="W36" s="52">
        <f t="shared" si="1"/>
        <v>11357.5</v>
      </c>
    </row>
    <row r="37" spans="1:23" x14ac:dyDescent="0.2">
      <c r="A37" s="20" t="s">
        <v>195</v>
      </c>
      <c r="B37" s="21" t="s">
        <v>20</v>
      </c>
      <c r="C37" s="22"/>
      <c r="D37" s="22">
        <v>6721</v>
      </c>
      <c r="E37" s="22"/>
      <c r="F37" s="22">
        <v>7755</v>
      </c>
      <c r="G37" s="22"/>
      <c r="H37" s="22">
        <v>12408</v>
      </c>
      <c r="I37" s="22"/>
      <c r="J37" s="22">
        <v>7755</v>
      </c>
      <c r="K37" s="22"/>
      <c r="L37" s="22">
        <v>7755</v>
      </c>
      <c r="M37" s="22"/>
      <c r="N37" s="22"/>
      <c r="O37" s="22"/>
      <c r="P37" s="22"/>
      <c r="Q37" s="22"/>
      <c r="R37" s="22"/>
      <c r="S37" s="22"/>
      <c r="T37" s="22"/>
      <c r="U37" s="22"/>
      <c r="V37" s="22"/>
      <c r="W37" s="52">
        <f t="shared" si="1"/>
        <v>8478.7999999999993</v>
      </c>
    </row>
    <row r="38" spans="1:23" x14ac:dyDescent="0.2">
      <c r="A38" s="20" t="s">
        <v>98</v>
      </c>
      <c r="B38" s="21" t="s">
        <v>20</v>
      </c>
      <c r="C38" s="22">
        <v>0</v>
      </c>
      <c r="D38" s="22">
        <v>16410</v>
      </c>
      <c r="E38" s="22">
        <v>0</v>
      </c>
      <c r="F38" s="22">
        <v>21880</v>
      </c>
      <c r="G38" s="22">
        <v>0</v>
      </c>
      <c r="H38" s="22">
        <v>13675</v>
      </c>
      <c r="I38" s="22">
        <v>0</v>
      </c>
      <c r="J38" s="22">
        <v>16410</v>
      </c>
      <c r="K38" s="22">
        <v>0</v>
      </c>
      <c r="L38" s="22">
        <v>13675</v>
      </c>
      <c r="M38" s="22"/>
      <c r="N38" s="22"/>
      <c r="O38" s="22"/>
      <c r="P38" s="22"/>
      <c r="Q38" s="22"/>
      <c r="R38" s="22"/>
      <c r="S38" s="22"/>
      <c r="T38" s="22"/>
      <c r="U38" s="22"/>
      <c r="V38" s="22"/>
      <c r="W38" s="52">
        <f t="shared" si="1"/>
        <v>8205</v>
      </c>
    </row>
    <row r="39" spans="1:23" x14ac:dyDescent="0.2">
      <c r="A39" s="20" t="s">
        <v>273</v>
      </c>
      <c r="B39" s="21" t="s">
        <v>20</v>
      </c>
      <c r="C39" s="22"/>
      <c r="D39" s="22">
        <v>18399.5</v>
      </c>
      <c r="E39" s="22"/>
      <c r="F39" s="22">
        <v>28913.5</v>
      </c>
      <c r="G39" s="22"/>
      <c r="H39" s="22">
        <v>23656.5</v>
      </c>
      <c r="I39" s="22"/>
      <c r="J39" s="22">
        <v>18399.5</v>
      </c>
      <c r="K39" s="22"/>
      <c r="L39" s="22">
        <v>21028</v>
      </c>
      <c r="M39" s="22"/>
      <c r="N39" s="22"/>
      <c r="O39" s="22"/>
      <c r="P39" s="22"/>
      <c r="Q39" s="22"/>
      <c r="R39" s="22"/>
      <c r="S39" s="22"/>
      <c r="T39" s="22"/>
      <c r="U39" s="22"/>
      <c r="V39" s="22"/>
      <c r="W39" s="52">
        <f t="shared" si="1"/>
        <v>22079.4</v>
      </c>
    </row>
    <row r="40" spans="1:23" x14ac:dyDescent="0.2">
      <c r="A40" s="20" t="s">
        <v>98</v>
      </c>
      <c r="B40" s="21" t="s">
        <v>20</v>
      </c>
      <c r="C40" s="22">
        <v>0</v>
      </c>
      <c r="D40" s="22">
        <v>13200</v>
      </c>
      <c r="E40" s="22">
        <v>0</v>
      </c>
      <c r="F40" s="22">
        <v>17600</v>
      </c>
      <c r="G40" s="22">
        <v>0</v>
      </c>
      <c r="H40" s="22">
        <v>11000</v>
      </c>
      <c r="I40" s="22">
        <v>0</v>
      </c>
      <c r="J40" s="22">
        <v>13200</v>
      </c>
      <c r="K40" s="22">
        <v>0</v>
      </c>
      <c r="L40" s="22">
        <v>11000</v>
      </c>
      <c r="M40" s="22"/>
      <c r="N40" s="22"/>
      <c r="O40" s="22"/>
      <c r="P40" s="22"/>
      <c r="Q40" s="22"/>
      <c r="R40" s="22"/>
      <c r="S40" s="22"/>
      <c r="T40" s="22"/>
      <c r="U40" s="22"/>
      <c r="V40" s="22"/>
      <c r="W40" s="52">
        <f t="shared" si="1"/>
        <v>6600</v>
      </c>
    </row>
    <row r="41" spans="1:23" x14ac:dyDescent="0.2">
      <c r="A41" s="20" t="s">
        <v>195</v>
      </c>
      <c r="B41" s="21" t="s">
        <v>20</v>
      </c>
      <c r="C41" s="22"/>
      <c r="D41" s="22">
        <v>46840</v>
      </c>
      <c r="E41" s="22"/>
      <c r="F41" s="22">
        <v>58550</v>
      </c>
      <c r="G41" s="22"/>
      <c r="H41" s="22">
        <v>58550</v>
      </c>
      <c r="I41" s="22"/>
      <c r="J41" s="22">
        <v>70260</v>
      </c>
      <c r="K41" s="22"/>
      <c r="L41" s="22">
        <v>52695</v>
      </c>
      <c r="M41" s="22"/>
      <c r="N41" s="22"/>
      <c r="O41" s="22"/>
      <c r="P41" s="22"/>
      <c r="Q41" s="22"/>
      <c r="R41" s="22"/>
      <c r="S41" s="22"/>
      <c r="T41" s="22"/>
      <c r="U41" s="22"/>
      <c r="V41" s="22"/>
      <c r="W41" s="52">
        <f t="shared" si="1"/>
        <v>57379</v>
      </c>
    </row>
    <row r="42" spans="1:23" x14ac:dyDescent="0.2">
      <c r="A42" s="20" t="s">
        <v>294</v>
      </c>
      <c r="B42" s="21" t="s">
        <v>20</v>
      </c>
      <c r="C42" s="22">
        <v>0</v>
      </c>
      <c r="D42" s="22">
        <v>9654</v>
      </c>
      <c r="E42" s="22">
        <v>0</v>
      </c>
      <c r="F42" s="22">
        <v>25344.134999999998</v>
      </c>
      <c r="G42" s="22">
        <v>0</v>
      </c>
      <c r="H42" s="22">
        <v>28160.15</v>
      </c>
      <c r="I42" s="22">
        <v>0</v>
      </c>
      <c r="J42" s="22">
        <v>22528.12</v>
      </c>
      <c r="K42" s="22">
        <v>0</v>
      </c>
      <c r="L42" s="22">
        <v>19712.105000000003</v>
      </c>
      <c r="M42" s="22"/>
      <c r="N42" s="22"/>
      <c r="O42" s="22"/>
      <c r="P42" s="22"/>
      <c r="Q42" s="22"/>
      <c r="R42" s="22"/>
      <c r="S42" s="22"/>
      <c r="T42" s="22"/>
      <c r="U42" s="22"/>
      <c r="V42" s="22"/>
      <c r="W42" s="52">
        <f t="shared" si="1"/>
        <v>10539.851000000001</v>
      </c>
    </row>
    <row r="43" spans="1:23" x14ac:dyDescent="0.2">
      <c r="A43" s="20" t="s">
        <v>98</v>
      </c>
      <c r="B43" s="21" t="s">
        <v>20</v>
      </c>
      <c r="C43" s="22">
        <v>0</v>
      </c>
      <c r="D43" s="22">
        <v>24615</v>
      </c>
      <c r="E43" s="22">
        <v>0</v>
      </c>
      <c r="F43" s="22">
        <v>35555</v>
      </c>
      <c r="G43" s="22">
        <v>0</v>
      </c>
      <c r="H43" s="22">
        <v>30085</v>
      </c>
      <c r="I43" s="22">
        <v>0</v>
      </c>
      <c r="J43" s="22">
        <v>32820</v>
      </c>
      <c r="K43" s="22">
        <v>0</v>
      </c>
      <c r="L43" s="22">
        <v>30085</v>
      </c>
      <c r="M43" s="22"/>
      <c r="N43" s="22"/>
      <c r="O43" s="22"/>
      <c r="P43" s="22"/>
      <c r="Q43" s="22"/>
      <c r="R43" s="22"/>
      <c r="S43" s="22"/>
      <c r="T43" s="22"/>
      <c r="U43" s="22"/>
      <c r="V43" s="22"/>
      <c r="W43" s="52">
        <f t="shared" si="1"/>
        <v>15316</v>
      </c>
    </row>
    <row r="44" spans="1:23" x14ac:dyDescent="0.2">
      <c r="A44" s="20" t="s">
        <v>308</v>
      </c>
      <c r="B44" s="21" t="s">
        <v>20</v>
      </c>
      <c r="C44" s="22">
        <v>0</v>
      </c>
      <c r="D44" s="22">
        <v>15000</v>
      </c>
      <c r="E44" s="22">
        <v>0</v>
      </c>
      <c r="F44" s="22">
        <v>24000</v>
      </c>
      <c r="G44" s="22">
        <v>0</v>
      </c>
      <c r="H44" s="22">
        <v>21000.000000000004</v>
      </c>
      <c r="I44" s="22">
        <v>0</v>
      </c>
      <c r="J44" s="22">
        <v>15000</v>
      </c>
      <c r="K44" s="22">
        <v>0</v>
      </c>
      <c r="L44" s="22">
        <v>18000</v>
      </c>
      <c r="M44" s="22"/>
      <c r="N44" s="22"/>
      <c r="O44" s="22"/>
      <c r="P44" s="22"/>
      <c r="Q44" s="22"/>
      <c r="R44" s="22"/>
      <c r="S44" s="22"/>
      <c r="T44" s="22"/>
      <c r="U44" s="22"/>
      <c r="V44" s="22"/>
      <c r="W44" s="52">
        <f t="shared" si="1"/>
        <v>9300</v>
      </c>
    </row>
    <row r="45" spans="1:23" x14ac:dyDescent="0.2">
      <c r="A45" s="20" t="s">
        <v>314</v>
      </c>
      <c r="B45" s="21" t="s">
        <v>20</v>
      </c>
      <c r="C45" s="22"/>
      <c r="D45" s="22">
        <v>8954</v>
      </c>
      <c r="E45" s="22"/>
      <c r="F45" s="22">
        <v>16700</v>
      </c>
      <c r="G45" s="22"/>
      <c r="H45" s="22">
        <v>18370</v>
      </c>
      <c r="I45" s="22"/>
      <c r="J45" s="22">
        <v>20040</v>
      </c>
      <c r="K45" s="22"/>
      <c r="L45" s="22">
        <v>15030</v>
      </c>
      <c r="M45" s="22"/>
      <c r="N45" s="22"/>
      <c r="O45" s="22"/>
      <c r="P45" s="22"/>
      <c r="Q45" s="22"/>
      <c r="R45" s="22"/>
      <c r="S45" s="22"/>
      <c r="T45" s="22"/>
      <c r="U45" s="22"/>
      <c r="V45" s="22"/>
      <c r="W45" s="52">
        <f t="shared" si="1"/>
        <v>15818.8</v>
      </c>
    </row>
    <row r="46" spans="1:23" x14ac:dyDescent="0.2">
      <c r="A46" s="42" t="s">
        <v>76</v>
      </c>
      <c r="B46" s="21" t="s">
        <v>20</v>
      </c>
      <c r="C46" s="22"/>
      <c r="D46" s="22">
        <v>31502</v>
      </c>
      <c r="E46" s="22"/>
      <c r="F46" s="22">
        <v>64817</v>
      </c>
      <c r="G46" s="22"/>
      <c r="H46" s="22">
        <v>31502</v>
      </c>
      <c r="I46" s="22"/>
      <c r="J46" s="22">
        <v>64817</v>
      </c>
      <c r="K46" s="22"/>
      <c r="L46" s="22">
        <v>31502</v>
      </c>
      <c r="M46" s="22"/>
      <c r="N46" s="22"/>
      <c r="O46" s="22"/>
      <c r="P46" s="22"/>
      <c r="Q46" s="22"/>
      <c r="R46" s="22"/>
      <c r="S46" s="22"/>
      <c r="T46" s="22"/>
      <c r="U46" s="22"/>
      <c r="V46" s="22"/>
      <c r="W46" s="52">
        <f t="shared" si="1"/>
        <v>44828</v>
      </c>
    </row>
    <row r="47" spans="1:23" x14ac:dyDescent="0.2">
      <c r="A47" s="33" t="s">
        <v>264</v>
      </c>
      <c r="B47" s="21" t="s">
        <v>20</v>
      </c>
      <c r="C47" s="22">
        <v>0</v>
      </c>
      <c r="D47" s="22">
        <v>0</v>
      </c>
      <c r="E47" s="22">
        <v>0</v>
      </c>
      <c r="F47" s="22">
        <v>0</v>
      </c>
      <c r="G47" s="22">
        <v>0</v>
      </c>
      <c r="H47" s="22">
        <v>0</v>
      </c>
      <c r="I47" s="22">
        <v>0</v>
      </c>
      <c r="J47" s="22">
        <v>0</v>
      </c>
      <c r="K47" s="22">
        <v>0</v>
      </c>
      <c r="L47" s="22">
        <v>0</v>
      </c>
      <c r="M47" s="22"/>
      <c r="N47" s="22"/>
      <c r="O47" s="22"/>
      <c r="P47" s="22"/>
      <c r="Q47" s="22"/>
      <c r="R47" s="22"/>
      <c r="S47" s="22"/>
      <c r="T47" s="22"/>
      <c r="U47" s="22"/>
      <c r="V47" s="22"/>
      <c r="W47" s="52">
        <f t="shared" si="1"/>
        <v>0</v>
      </c>
    </row>
  </sheetData>
  <pageMargins left="0.7" right="0.7" top="0.75" bottom="0.75" header="0.3" footer="0.3"/>
  <pageSetup orientation="portrait" r:id="rId1"/>
  <headerFooter>
    <oddFooter>&amp;C&amp;1#&amp;"Arial"&amp;9 Public</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W43"/>
  <sheetViews>
    <sheetView zoomScale="90" zoomScaleNormal="90" workbookViewId="0">
      <pane ySplit="5" topLeftCell="A6" activePane="bottomLeft" state="frozen"/>
      <selection pane="bottomLeft" activeCell="A6" sqref="A6:XFD31"/>
    </sheetView>
  </sheetViews>
  <sheetFormatPr defaultRowHeight="12.75" x14ac:dyDescent="0.2"/>
  <cols>
    <col min="1" max="1" width="36.7109375" customWidth="1"/>
    <col min="3" max="5" width="10.28515625" customWidth="1"/>
    <col min="6" max="6" width="9.5703125" customWidth="1"/>
    <col min="7" max="9" width="10.28515625" customWidth="1"/>
    <col min="10" max="22" width="11.42578125" customWidth="1"/>
    <col min="23" max="23" width="18" customWidth="1"/>
  </cols>
  <sheetData>
    <row r="1" spans="1:23" x14ac:dyDescent="0.2">
      <c r="B1" t="s">
        <v>21</v>
      </c>
      <c r="C1" s="32">
        <v>1.1200000000000001</v>
      </c>
    </row>
    <row r="4" spans="1:23" ht="12.75" customHeight="1" x14ac:dyDescent="0.2">
      <c r="A4" t="s">
        <v>20</v>
      </c>
    </row>
    <row r="5" spans="1:23" ht="33.75" customHeight="1" x14ac:dyDescent="0.3">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5" t="s">
        <v>349</v>
      </c>
    </row>
    <row r="6" spans="1:23" x14ac:dyDescent="0.2">
      <c r="A6" s="20" t="s">
        <v>49</v>
      </c>
      <c r="B6" s="21" t="s">
        <v>20</v>
      </c>
      <c r="C6" s="22" t="s">
        <v>341</v>
      </c>
      <c r="D6" s="22"/>
      <c r="E6" s="22"/>
      <c r="F6" s="22"/>
      <c r="G6" s="22"/>
      <c r="H6" s="22"/>
      <c r="I6" s="22"/>
      <c r="J6" s="22"/>
      <c r="K6" s="22"/>
      <c r="L6" s="22"/>
      <c r="M6" s="22"/>
      <c r="N6" s="22"/>
      <c r="O6" s="22"/>
      <c r="P6" s="22"/>
      <c r="Q6" s="22"/>
      <c r="R6" s="22"/>
      <c r="S6" s="22"/>
      <c r="T6" s="22"/>
      <c r="U6" s="22"/>
      <c r="V6" s="22"/>
      <c r="W6" s="52" t="e">
        <f>AVERAGE(C6:V6)</f>
        <v>#DIV/0!</v>
      </c>
    </row>
    <row r="7" spans="1:23" x14ac:dyDescent="0.2">
      <c r="A7" s="20" t="s">
        <v>63</v>
      </c>
      <c r="B7" s="21" t="s">
        <v>20</v>
      </c>
      <c r="C7" s="22"/>
      <c r="D7" s="22">
        <v>4172</v>
      </c>
      <c r="E7" s="22"/>
      <c r="F7" s="22">
        <v>7310</v>
      </c>
      <c r="G7" s="22"/>
      <c r="H7" s="22">
        <v>4172</v>
      </c>
      <c r="I7" s="22"/>
      <c r="J7" s="22">
        <v>7310</v>
      </c>
      <c r="K7" s="22"/>
      <c r="L7" s="22"/>
      <c r="M7" s="22"/>
      <c r="N7" s="22"/>
      <c r="O7" s="22"/>
      <c r="P7" s="22"/>
      <c r="Q7" s="22"/>
      <c r="R7" s="22"/>
      <c r="S7" s="22"/>
      <c r="T7" s="22"/>
      <c r="U7" s="22"/>
      <c r="V7" s="22">
        <v>7310</v>
      </c>
      <c r="W7" s="52">
        <f t="shared" ref="W7:W42" si="1">AVERAGE(C7:V7)</f>
        <v>6054.8</v>
      </c>
    </row>
    <row r="8" spans="1:23" x14ac:dyDescent="0.2">
      <c r="A8" s="20" t="s">
        <v>65</v>
      </c>
      <c r="B8" s="21" t="s">
        <v>20</v>
      </c>
      <c r="C8" s="22">
        <v>0</v>
      </c>
      <c r="D8" s="22">
        <v>9409.92</v>
      </c>
      <c r="E8" s="22">
        <v>0</v>
      </c>
      <c r="F8" s="22">
        <v>12064.000000000002</v>
      </c>
      <c r="G8" s="22">
        <v>0</v>
      </c>
      <c r="H8" s="22">
        <v>26540.800000000003</v>
      </c>
      <c r="I8" s="22">
        <v>0</v>
      </c>
      <c r="J8" s="22">
        <v>28953.600000000002</v>
      </c>
      <c r="K8" s="22">
        <v>0</v>
      </c>
      <c r="L8" s="22"/>
      <c r="M8" s="22"/>
      <c r="N8" s="22"/>
      <c r="O8" s="22"/>
      <c r="P8" s="22"/>
      <c r="Q8" s="22"/>
      <c r="R8" s="22"/>
      <c r="S8" s="22"/>
      <c r="T8" s="22"/>
      <c r="U8" s="22"/>
      <c r="V8" s="22">
        <v>12064.000000000002</v>
      </c>
      <c r="W8" s="52">
        <f t="shared" si="1"/>
        <v>8903.232</v>
      </c>
    </row>
    <row r="9" spans="1:23" x14ac:dyDescent="0.2">
      <c r="A9" s="20" t="s">
        <v>114</v>
      </c>
      <c r="B9" s="21" t="s">
        <v>20</v>
      </c>
      <c r="C9" s="22"/>
      <c r="D9" s="22">
        <v>1654</v>
      </c>
      <c r="E9" s="22"/>
      <c r="F9" s="22">
        <v>4871</v>
      </c>
      <c r="G9" s="22"/>
      <c r="H9" s="22">
        <v>5613</v>
      </c>
      <c r="I9" s="22"/>
      <c r="J9" s="22">
        <v>4871</v>
      </c>
      <c r="K9" s="22"/>
      <c r="L9" s="22">
        <v>1654</v>
      </c>
      <c r="M9" s="22"/>
      <c r="N9" s="22"/>
      <c r="O9" s="22"/>
      <c r="P9" s="22"/>
      <c r="Q9" s="22"/>
      <c r="R9" s="22"/>
      <c r="S9" s="22"/>
      <c r="T9" s="22"/>
      <c r="U9" s="22"/>
      <c r="V9" s="22"/>
      <c r="W9" s="52">
        <f t="shared" si="1"/>
        <v>3732.6</v>
      </c>
    </row>
    <row r="10" spans="1:23" x14ac:dyDescent="0.2">
      <c r="A10" s="20" t="s">
        <v>124</v>
      </c>
      <c r="B10" s="21" t="s">
        <v>20</v>
      </c>
      <c r="C10" s="22">
        <v>490</v>
      </c>
      <c r="D10" s="22">
        <v>21938</v>
      </c>
      <c r="E10" s="22">
        <v>490</v>
      </c>
      <c r="F10" s="22">
        <v>34271</v>
      </c>
      <c r="G10" s="22">
        <v>490</v>
      </c>
      <c r="H10" s="22">
        <v>63101</v>
      </c>
      <c r="I10" s="22">
        <v>490</v>
      </c>
      <c r="J10" s="22">
        <v>34271</v>
      </c>
      <c r="K10" s="22">
        <v>490</v>
      </c>
      <c r="L10" s="22">
        <v>21938</v>
      </c>
      <c r="M10" s="22"/>
      <c r="N10" s="22"/>
      <c r="O10" s="22"/>
      <c r="P10" s="22"/>
      <c r="Q10" s="22"/>
      <c r="R10" s="22"/>
      <c r="S10" s="22"/>
      <c r="T10" s="22"/>
      <c r="U10" s="22"/>
      <c r="V10" s="22"/>
      <c r="W10" s="52">
        <f t="shared" si="1"/>
        <v>17796.900000000001</v>
      </c>
    </row>
    <row r="11" spans="1:23" x14ac:dyDescent="0.2">
      <c r="A11" s="20" t="s">
        <v>137</v>
      </c>
      <c r="B11" s="21" t="s">
        <v>20</v>
      </c>
      <c r="C11" s="22"/>
      <c r="D11" s="22">
        <v>9000</v>
      </c>
      <c r="E11" s="22"/>
      <c r="F11" s="22">
        <v>23000</v>
      </c>
      <c r="G11" s="22"/>
      <c r="H11" s="22">
        <v>18000</v>
      </c>
      <c r="I11" s="22"/>
      <c r="J11" s="22">
        <v>21000</v>
      </c>
      <c r="K11" s="22"/>
      <c r="L11" s="22">
        <v>25000</v>
      </c>
      <c r="M11" s="22"/>
      <c r="N11" s="22"/>
      <c r="O11" s="22"/>
      <c r="P11" s="22"/>
      <c r="Q11" s="22"/>
      <c r="R11" s="22"/>
      <c r="S11" s="22"/>
      <c r="T11" s="22"/>
      <c r="U11" s="22"/>
      <c r="V11" s="22"/>
      <c r="W11" s="52">
        <f t="shared" si="1"/>
        <v>19200</v>
      </c>
    </row>
    <row r="12" spans="1:23" x14ac:dyDescent="0.2">
      <c r="A12" s="20" t="s">
        <v>139</v>
      </c>
      <c r="B12" s="21" t="s">
        <v>20</v>
      </c>
      <c r="C12" s="22">
        <v>1078</v>
      </c>
      <c r="D12" s="22">
        <v>1462</v>
      </c>
      <c r="E12" s="22">
        <v>2085</v>
      </c>
      <c r="F12" s="22">
        <v>2734</v>
      </c>
      <c r="G12" s="22">
        <v>4373</v>
      </c>
      <c r="H12" s="22">
        <v>6868</v>
      </c>
      <c r="I12" s="22">
        <v>2085</v>
      </c>
      <c r="J12" s="22">
        <v>2734</v>
      </c>
      <c r="K12" s="22">
        <v>4373</v>
      </c>
      <c r="L12" s="22">
        <v>6868</v>
      </c>
      <c r="M12" s="22"/>
      <c r="N12" s="22"/>
      <c r="O12" s="22"/>
      <c r="P12" s="22"/>
      <c r="Q12" s="22"/>
      <c r="R12" s="22"/>
      <c r="S12" s="22"/>
      <c r="T12" s="22"/>
      <c r="U12" s="22"/>
      <c r="V12" s="22"/>
      <c r="W12" s="52">
        <f t="shared" si="1"/>
        <v>3466</v>
      </c>
    </row>
    <row r="13" spans="1:23" x14ac:dyDescent="0.2">
      <c r="A13" s="20" t="s">
        <v>114</v>
      </c>
      <c r="B13" s="21" t="s">
        <v>20</v>
      </c>
      <c r="C13" s="22"/>
      <c r="D13" s="22">
        <v>1654</v>
      </c>
      <c r="E13" s="22"/>
      <c r="F13" s="22">
        <v>4871</v>
      </c>
      <c r="G13" s="22"/>
      <c r="H13" s="22">
        <v>5613</v>
      </c>
      <c r="I13" s="22"/>
      <c r="J13" s="22">
        <v>4871</v>
      </c>
      <c r="K13" s="22"/>
      <c r="L13" s="22">
        <v>1654</v>
      </c>
      <c r="M13" s="22"/>
      <c r="N13" s="22"/>
      <c r="O13" s="22"/>
      <c r="P13" s="22"/>
      <c r="Q13" s="22"/>
      <c r="R13" s="22"/>
      <c r="S13" s="22"/>
      <c r="T13" s="22"/>
      <c r="U13" s="22"/>
      <c r="V13" s="22"/>
      <c r="W13" s="52">
        <f t="shared" si="1"/>
        <v>3732.6</v>
      </c>
    </row>
    <row r="14" spans="1:23" x14ac:dyDescent="0.2">
      <c r="A14" s="20" t="s">
        <v>180</v>
      </c>
      <c r="B14" s="21" t="s">
        <v>20</v>
      </c>
      <c r="C14" s="22">
        <v>0</v>
      </c>
      <c r="D14" s="22">
        <v>1170</v>
      </c>
      <c r="E14" s="22">
        <v>0</v>
      </c>
      <c r="F14" s="22">
        <v>780</v>
      </c>
      <c r="G14" s="22">
        <v>0</v>
      </c>
      <c r="H14" s="22">
        <v>975</v>
      </c>
      <c r="I14" s="22">
        <v>0</v>
      </c>
      <c r="J14" s="22">
        <v>1170</v>
      </c>
      <c r="K14" s="22">
        <v>0</v>
      </c>
      <c r="L14" s="22">
        <v>975</v>
      </c>
      <c r="M14" s="22"/>
      <c r="N14" s="22"/>
      <c r="O14" s="22"/>
      <c r="P14" s="22"/>
      <c r="Q14" s="22"/>
      <c r="R14" s="22"/>
      <c r="S14" s="22"/>
      <c r="T14" s="22"/>
      <c r="U14" s="22"/>
      <c r="V14" s="22"/>
      <c r="W14" s="52">
        <f t="shared" si="1"/>
        <v>507</v>
      </c>
    </row>
    <row r="15" spans="1:23" x14ac:dyDescent="0.2">
      <c r="A15" s="20" t="s">
        <v>202</v>
      </c>
      <c r="B15" s="21" t="s">
        <v>20</v>
      </c>
      <c r="C15" s="22"/>
      <c r="D15" s="22">
        <v>4172</v>
      </c>
      <c r="E15" s="22"/>
      <c r="F15" s="22"/>
      <c r="G15" s="22"/>
      <c r="H15" s="22"/>
      <c r="I15" s="22"/>
      <c r="J15" s="22"/>
      <c r="K15" s="22"/>
      <c r="L15" s="22"/>
      <c r="M15" s="22"/>
      <c r="N15" s="22"/>
      <c r="O15" s="22"/>
      <c r="P15" s="22"/>
      <c r="Q15" s="22"/>
      <c r="R15" s="22"/>
      <c r="S15" s="22"/>
      <c r="T15" s="22"/>
      <c r="U15" s="22"/>
      <c r="V15" s="22"/>
      <c r="W15" s="52">
        <f t="shared" si="1"/>
        <v>4172</v>
      </c>
    </row>
    <row r="16" spans="1:23" x14ac:dyDescent="0.2">
      <c r="A16" s="20" t="s">
        <v>202</v>
      </c>
      <c r="B16" s="21" t="s">
        <v>20</v>
      </c>
      <c r="C16" s="22"/>
      <c r="D16" s="22">
        <v>4172</v>
      </c>
      <c r="E16" s="22"/>
      <c r="F16" s="22">
        <v>7310</v>
      </c>
      <c r="G16" s="22"/>
      <c r="H16" s="22">
        <v>4172</v>
      </c>
      <c r="I16" s="22"/>
      <c r="J16" s="22"/>
      <c r="K16" s="22"/>
      <c r="L16" s="22"/>
      <c r="M16" s="22"/>
      <c r="N16" s="22"/>
      <c r="O16" s="22"/>
      <c r="P16" s="22"/>
      <c r="Q16" s="22"/>
      <c r="R16" s="22"/>
      <c r="S16" s="22"/>
      <c r="T16" s="22"/>
      <c r="U16" s="22"/>
      <c r="V16" s="22"/>
      <c r="W16" s="52">
        <f t="shared" si="1"/>
        <v>5218</v>
      </c>
    </row>
    <row r="17" spans="1:23" x14ac:dyDescent="0.2">
      <c r="A17" s="20" t="s">
        <v>207</v>
      </c>
      <c r="B17" s="21" t="s">
        <v>20</v>
      </c>
      <c r="C17" s="22">
        <v>980</v>
      </c>
      <c r="D17" s="22">
        <v>1783</v>
      </c>
      <c r="E17" s="22">
        <v>980</v>
      </c>
      <c r="F17" s="22">
        <v>5250</v>
      </c>
      <c r="G17" s="22">
        <v>980</v>
      </c>
      <c r="H17" s="22">
        <v>7706</v>
      </c>
      <c r="I17" s="22">
        <v>980</v>
      </c>
      <c r="J17" s="22">
        <v>5250</v>
      </c>
      <c r="K17" s="22">
        <v>980</v>
      </c>
      <c r="L17" s="22">
        <v>1783</v>
      </c>
      <c r="M17" s="22"/>
      <c r="N17" s="22"/>
      <c r="O17" s="22"/>
      <c r="P17" s="22"/>
      <c r="Q17" s="22"/>
      <c r="R17" s="22"/>
      <c r="S17" s="22"/>
      <c r="T17" s="22"/>
      <c r="U17" s="22"/>
      <c r="V17" s="22"/>
      <c r="W17" s="52">
        <f t="shared" si="1"/>
        <v>2667.2</v>
      </c>
    </row>
    <row r="18" spans="1:23" x14ac:dyDescent="0.2">
      <c r="A18" s="20" t="s">
        <v>234</v>
      </c>
      <c r="B18" s="21" t="s">
        <v>20</v>
      </c>
      <c r="C18" s="22">
        <v>233</v>
      </c>
      <c r="D18" s="22">
        <v>16502</v>
      </c>
      <c r="E18" s="22">
        <v>233</v>
      </c>
      <c r="F18" s="22">
        <v>25089</v>
      </c>
      <c r="G18" s="22">
        <v>233</v>
      </c>
      <c r="H18" s="22">
        <v>34436</v>
      </c>
      <c r="I18" s="22">
        <v>233</v>
      </c>
      <c r="J18" s="22">
        <v>16502</v>
      </c>
      <c r="K18" s="22">
        <v>233</v>
      </c>
      <c r="L18" s="22">
        <v>25089</v>
      </c>
      <c r="M18" s="22"/>
      <c r="N18" s="22"/>
      <c r="O18" s="22"/>
      <c r="P18" s="22"/>
      <c r="Q18" s="22"/>
      <c r="R18" s="22"/>
      <c r="S18" s="22"/>
      <c r="T18" s="22"/>
      <c r="U18" s="22"/>
      <c r="V18" s="22"/>
      <c r="W18" s="52">
        <f t="shared" si="1"/>
        <v>11878.3</v>
      </c>
    </row>
    <row r="19" spans="1:23" x14ac:dyDescent="0.2">
      <c r="A19" s="20" t="s">
        <v>234</v>
      </c>
      <c r="B19" s="21" t="s">
        <v>20</v>
      </c>
      <c r="C19" s="22">
        <v>233</v>
      </c>
      <c r="D19" s="22">
        <v>16502</v>
      </c>
      <c r="E19" s="22">
        <v>233</v>
      </c>
      <c r="F19" s="22">
        <v>25089</v>
      </c>
      <c r="G19" s="22">
        <v>233</v>
      </c>
      <c r="H19" s="22">
        <v>34436</v>
      </c>
      <c r="I19" s="22">
        <v>233</v>
      </c>
      <c r="J19" s="22">
        <v>16502</v>
      </c>
      <c r="K19" s="22">
        <v>233</v>
      </c>
      <c r="L19" s="22">
        <v>25089</v>
      </c>
      <c r="M19" s="22"/>
      <c r="N19" s="22"/>
      <c r="O19" s="22"/>
      <c r="P19" s="22"/>
      <c r="Q19" s="22"/>
      <c r="R19" s="22"/>
      <c r="S19" s="22"/>
      <c r="T19" s="22"/>
      <c r="U19" s="22"/>
      <c r="V19" s="22"/>
      <c r="W19" s="52">
        <f t="shared" si="1"/>
        <v>11878.3</v>
      </c>
    </row>
    <row r="20" spans="1:23" ht="27" customHeight="1" x14ac:dyDescent="0.2">
      <c r="A20" s="20" t="s">
        <v>272</v>
      </c>
      <c r="B20" s="21" t="s">
        <v>20</v>
      </c>
      <c r="C20" s="22"/>
      <c r="D20" s="22">
        <v>9409.92</v>
      </c>
      <c r="E20" s="22"/>
      <c r="F20" s="22">
        <v>12064.000000000002</v>
      </c>
      <c r="G20" s="22"/>
      <c r="H20" s="22">
        <v>26540.800000000003</v>
      </c>
      <c r="I20" s="22"/>
      <c r="J20" s="22">
        <v>28953.600000000002</v>
      </c>
      <c r="K20" s="22"/>
      <c r="L20" s="22">
        <v>27023.360000000001</v>
      </c>
      <c r="M20" s="22"/>
      <c r="N20" s="22"/>
      <c r="O20" s="22"/>
      <c r="P20" s="22"/>
      <c r="Q20" s="22"/>
      <c r="R20" s="22"/>
      <c r="S20" s="22"/>
      <c r="T20" s="22"/>
      <c r="U20" s="22"/>
      <c r="V20" s="22"/>
      <c r="W20" s="52">
        <f t="shared" si="1"/>
        <v>20798.336000000003</v>
      </c>
    </row>
    <row r="21" spans="1:23" ht="27" customHeight="1" x14ac:dyDescent="0.2">
      <c r="A21" s="20" t="s">
        <v>207</v>
      </c>
      <c r="B21" s="21" t="s">
        <v>20</v>
      </c>
      <c r="C21" s="22"/>
      <c r="D21" s="22">
        <v>3548</v>
      </c>
      <c r="E21" s="22"/>
      <c r="F21" s="22">
        <v>5500</v>
      </c>
      <c r="G21" s="22"/>
      <c r="H21" s="22">
        <v>4200</v>
      </c>
      <c r="I21" s="22"/>
      <c r="J21" s="22">
        <v>6900</v>
      </c>
      <c r="K21" s="22"/>
      <c r="L21" s="22">
        <v>4200</v>
      </c>
      <c r="M21" s="22"/>
      <c r="N21" s="22"/>
      <c r="O21" s="22"/>
      <c r="P21" s="22"/>
      <c r="Q21" s="22"/>
      <c r="R21" s="22"/>
      <c r="S21" s="22"/>
      <c r="T21" s="22"/>
      <c r="U21" s="22"/>
      <c r="V21" s="22"/>
      <c r="W21" s="52">
        <f t="shared" si="1"/>
        <v>4869.6000000000004</v>
      </c>
    </row>
    <row r="22" spans="1:23" x14ac:dyDescent="0.2">
      <c r="A22" s="20" t="s">
        <v>326</v>
      </c>
      <c r="B22" s="21" t="s">
        <v>20</v>
      </c>
      <c r="C22" s="22">
        <v>1096</v>
      </c>
      <c r="D22" s="22">
        <v>1654</v>
      </c>
      <c r="E22" s="22">
        <v>1291</v>
      </c>
      <c r="F22" s="22">
        <v>4871</v>
      </c>
      <c r="G22" s="22">
        <v>2413</v>
      </c>
      <c r="H22" s="22">
        <v>5613</v>
      </c>
      <c r="I22" s="22">
        <v>1096</v>
      </c>
      <c r="J22" s="22">
        <v>4871</v>
      </c>
      <c r="K22" s="22">
        <v>1096</v>
      </c>
      <c r="L22" s="22">
        <v>1654</v>
      </c>
      <c r="M22" s="22"/>
      <c r="N22" s="22"/>
      <c r="O22" s="22"/>
      <c r="P22" s="22"/>
      <c r="Q22" s="22"/>
      <c r="R22" s="22"/>
      <c r="S22" s="22"/>
      <c r="T22" s="22"/>
      <c r="U22" s="22"/>
      <c r="V22" s="22"/>
      <c r="W22" s="52">
        <f t="shared" si="1"/>
        <v>2565.5</v>
      </c>
    </row>
    <row r="23" spans="1:23" x14ac:dyDescent="0.2">
      <c r="A23" s="33" t="s">
        <v>263</v>
      </c>
      <c r="B23" s="21" t="s">
        <v>20</v>
      </c>
      <c r="C23" s="22"/>
      <c r="D23" s="22">
        <v>4520</v>
      </c>
      <c r="E23" s="22">
        <v>1078</v>
      </c>
      <c r="F23" s="22">
        <v>4997</v>
      </c>
      <c r="G23" s="22">
        <v>2365</v>
      </c>
      <c r="H23" s="22">
        <v>4520</v>
      </c>
      <c r="I23" s="22">
        <v>1078</v>
      </c>
      <c r="J23" s="22">
        <v>4997</v>
      </c>
      <c r="K23" s="22">
        <v>1277</v>
      </c>
      <c r="L23" s="22">
        <v>4520</v>
      </c>
      <c r="M23" s="22"/>
      <c r="N23" s="22"/>
      <c r="O23" s="22"/>
      <c r="P23" s="22"/>
      <c r="Q23" s="22"/>
      <c r="R23" s="22"/>
      <c r="S23" s="22"/>
      <c r="T23" s="22"/>
      <c r="U23" s="22"/>
      <c r="V23" s="22"/>
      <c r="W23" s="52">
        <f t="shared" si="1"/>
        <v>3261.3333333333335</v>
      </c>
    </row>
    <row r="24" spans="1:23" x14ac:dyDescent="0.2">
      <c r="A24" s="20" t="s">
        <v>364</v>
      </c>
      <c r="B24" s="21" t="s">
        <v>20</v>
      </c>
      <c r="C24" s="22">
        <v>805.45</v>
      </c>
      <c r="D24" s="22">
        <v>28716.12</v>
      </c>
      <c r="E24" s="22">
        <v>805.45</v>
      </c>
      <c r="F24" s="22">
        <v>39973.839999999997</v>
      </c>
      <c r="G24" s="22">
        <v>805.45</v>
      </c>
      <c r="H24" s="22">
        <v>97815.95</v>
      </c>
      <c r="I24" s="22">
        <v>805.45</v>
      </c>
      <c r="J24" s="22">
        <v>39973.839999999997</v>
      </c>
      <c r="K24" s="22">
        <v>805.45</v>
      </c>
      <c r="L24" s="22">
        <v>28716.12</v>
      </c>
      <c r="M24" s="22">
        <v>805.45</v>
      </c>
      <c r="N24" s="22">
        <v>10973.67</v>
      </c>
      <c r="O24" s="22">
        <v>805.45</v>
      </c>
      <c r="P24" s="22">
        <v>28716.12</v>
      </c>
      <c r="Q24" s="22">
        <v>805.45</v>
      </c>
      <c r="R24" s="22">
        <v>39973.839999999997</v>
      </c>
      <c r="S24" s="22">
        <v>805.45</v>
      </c>
      <c r="T24" s="22">
        <v>97815.95</v>
      </c>
      <c r="U24" s="22">
        <v>805.45</v>
      </c>
      <c r="V24" s="22">
        <v>39973.839999999997</v>
      </c>
      <c r="W24" s="52">
        <f t="shared" si="1"/>
        <v>23035.189500000008</v>
      </c>
    </row>
    <row r="25" spans="1:23" x14ac:dyDescent="0.2">
      <c r="A25" s="24" t="s">
        <v>366</v>
      </c>
      <c r="B25" s="21"/>
      <c r="C25" s="22">
        <v>1125.95</v>
      </c>
      <c r="D25" s="22">
        <v>1741.37</v>
      </c>
      <c r="E25" s="22">
        <v>1968.06</v>
      </c>
      <c r="F25" s="22">
        <v>3215.84</v>
      </c>
      <c r="G25" s="22">
        <v>8664.02</v>
      </c>
      <c r="H25" s="22">
        <v>5988.59</v>
      </c>
      <c r="I25" s="22">
        <v>1125.95</v>
      </c>
      <c r="J25" s="22">
        <v>3215.84</v>
      </c>
      <c r="K25" s="22">
        <v>1968.06</v>
      </c>
      <c r="L25" s="22">
        <v>9279.44</v>
      </c>
      <c r="M25" s="22">
        <v>1125.95</v>
      </c>
      <c r="N25" s="22">
        <v>7463.06</v>
      </c>
      <c r="O25" s="22">
        <v>1125.95</v>
      </c>
      <c r="P25" s="22">
        <v>1741.37</v>
      </c>
      <c r="Q25" s="22">
        <v>9506.1299999999992</v>
      </c>
      <c r="R25" s="22">
        <v>3215.84</v>
      </c>
      <c r="S25" s="22">
        <v>1125.95</v>
      </c>
      <c r="T25" s="22">
        <v>5988.59</v>
      </c>
      <c r="U25" s="22">
        <v>1125.95</v>
      </c>
      <c r="V25" s="22">
        <v>10753.91</v>
      </c>
      <c r="W25" s="52">
        <f t="shared" si="1"/>
        <v>4073.2909999999997</v>
      </c>
    </row>
    <row r="26" spans="1:23" x14ac:dyDescent="0.2">
      <c r="A26" s="24" t="s">
        <v>370</v>
      </c>
      <c r="B26" s="21"/>
      <c r="C26" s="22">
        <v>468.43</v>
      </c>
      <c r="D26" s="22">
        <v>39903.17</v>
      </c>
      <c r="E26" s="22">
        <v>468.43</v>
      </c>
      <c r="F26" s="22">
        <v>64947.67</v>
      </c>
      <c r="G26" s="22">
        <v>468.43</v>
      </c>
      <c r="H26" s="22">
        <v>51240</v>
      </c>
      <c r="I26" s="22">
        <v>468.43</v>
      </c>
      <c r="J26" s="22">
        <v>67335.740000000005</v>
      </c>
      <c r="K26" s="22">
        <v>468.43</v>
      </c>
      <c r="L26" s="22">
        <v>28731.06</v>
      </c>
      <c r="M26" s="22">
        <v>468.43</v>
      </c>
      <c r="N26" s="22">
        <v>112254.9</v>
      </c>
      <c r="O26" s="22">
        <v>468.43</v>
      </c>
      <c r="P26" s="22">
        <v>39903.17</v>
      </c>
      <c r="Q26" s="22">
        <v>468.43</v>
      </c>
      <c r="R26" s="22">
        <v>67335.740000000005</v>
      </c>
      <c r="S26" s="22">
        <v>468.43</v>
      </c>
      <c r="T26" s="22">
        <v>87210.4</v>
      </c>
      <c r="U26" s="22">
        <v>468.43</v>
      </c>
      <c r="V26" s="22">
        <v>64947.67</v>
      </c>
      <c r="W26" s="52">
        <f t="shared" si="1"/>
        <v>31424.691000000003</v>
      </c>
    </row>
    <row r="27" spans="1:23" x14ac:dyDescent="0.2">
      <c r="A27" s="24" t="s">
        <v>379</v>
      </c>
      <c r="B27" s="21"/>
      <c r="C27" s="22">
        <v>5381.25</v>
      </c>
      <c r="D27" s="22">
        <v>53915.88</v>
      </c>
      <c r="E27" s="22">
        <v>5381.25</v>
      </c>
      <c r="F27" s="22">
        <v>88379.31</v>
      </c>
      <c r="G27" s="22">
        <v>5381.25</v>
      </c>
      <c r="H27" s="22">
        <v>179714.8</v>
      </c>
      <c r="I27" s="22">
        <v>5381.25</v>
      </c>
      <c r="J27" s="22">
        <v>100892.32</v>
      </c>
      <c r="K27" s="22">
        <v>5381.25</v>
      </c>
      <c r="L27" s="22">
        <v>53915.88</v>
      </c>
      <c r="M27" s="22">
        <v>5381.25</v>
      </c>
      <c r="N27" s="22">
        <v>214178.23</v>
      </c>
      <c r="O27" s="22">
        <v>5381.25</v>
      </c>
      <c r="P27" s="22">
        <v>53915.88</v>
      </c>
      <c r="Q27" s="22">
        <v>5381.25</v>
      </c>
      <c r="R27" s="22">
        <v>100892.32</v>
      </c>
      <c r="S27" s="22">
        <v>5381.25</v>
      </c>
      <c r="T27" s="22">
        <v>179714.8</v>
      </c>
      <c r="U27" s="22">
        <v>5381.25</v>
      </c>
      <c r="V27" s="22">
        <v>88379.31</v>
      </c>
      <c r="W27" s="52">
        <f t="shared" si="1"/>
        <v>58385.561500000011</v>
      </c>
    </row>
    <row r="28" spans="1:23" x14ac:dyDescent="0.2">
      <c r="A28" s="24" t="s">
        <v>383</v>
      </c>
      <c r="B28" s="21"/>
      <c r="C28" s="22">
        <v>846.41</v>
      </c>
      <c r="D28" s="22">
        <v>53999.9</v>
      </c>
      <c r="E28" s="22">
        <v>846.41</v>
      </c>
      <c r="F28" s="22">
        <v>60203</v>
      </c>
      <c r="G28" s="22">
        <v>846.41</v>
      </c>
      <c r="H28" s="22">
        <v>128441.62</v>
      </c>
      <c r="I28" s="22">
        <v>846.41</v>
      </c>
      <c r="J28" s="22">
        <v>69529.97</v>
      </c>
      <c r="K28" s="22">
        <v>846.41</v>
      </c>
      <c r="L28" s="22">
        <v>53999.9</v>
      </c>
      <c r="M28" s="22">
        <v>846.41</v>
      </c>
      <c r="N28" s="22">
        <v>134644.72</v>
      </c>
      <c r="O28" s="22">
        <v>846.41</v>
      </c>
      <c r="P28" s="22">
        <v>53999.9</v>
      </c>
      <c r="Q28" s="22">
        <v>846.41</v>
      </c>
      <c r="R28" s="22">
        <v>69529.97</v>
      </c>
      <c r="S28" s="22">
        <v>846.41</v>
      </c>
      <c r="T28" s="22">
        <v>128441.62</v>
      </c>
      <c r="U28" s="22">
        <v>846.41</v>
      </c>
      <c r="V28" s="22">
        <v>60203</v>
      </c>
      <c r="W28" s="52">
        <f t="shared" si="1"/>
        <v>41072.884999999995</v>
      </c>
    </row>
    <row r="29" spans="1:23" x14ac:dyDescent="0.2">
      <c r="A29" s="20" t="s">
        <v>385</v>
      </c>
      <c r="B29" s="21"/>
      <c r="C29" s="22">
        <v>1080.43</v>
      </c>
      <c r="D29" s="22">
        <v>2900.63</v>
      </c>
      <c r="E29" s="22">
        <v>1433.23</v>
      </c>
      <c r="F29" s="22">
        <v>4477.2</v>
      </c>
      <c r="G29" s="22">
        <v>3260.57</v>
      </c>
      <c r="H29" s="22">
        <v>8893.44</v>
      </c>
      <c r="I29" s="22">
        <v>1080.43</v>
      </c>
      <c r="J29" s="22">
        <v>4477.2</v>
      </c>
      <c r="K29" s="22">
        <v>1433.23</v>
      </c>
      <c r="L29" s="22">
        <v>5080.7700000000004</v>
      </c>
      <c r="M29" s="22">
        <v>1080.43</v>
      </c>
      <c r="N29" s="22">
        <v>10470.01</v>
      </c>
      <c r="O29" s="22">
        <v>1080.43</v>
      </c>
      <c r="P29" s="22">
        <v>2900.63</v>
      </c>
      <c r="Q29" s="22">
        <v>3613.37</v>
      </c>
      <c r="R29" s="22">
        <v>4477.2</v>
      </c>
      <c r="S29" s="22">
        <v>1080.43</v>
      </c>
      <c r="T29" s="22">
        <v>8893.44</v>
      </c>
      <c r="U29" s="22">
        <v>1080.43</v>
      </c>
      <c r="V29" s="22">
        <v>6657.34</v>
      </c>
      <c r="W29" s="52">
        <f t="shared" si="1"/>
        <v>3772.5419999999999</v>
      </c>
    </row>
    <row r="30" spans="1:23" ht="28.5" customHeight="1" x14ac:dyDescent="0.2">
      <c r="A30" s="24" t="s">
        <v>389</v>
      </c>
      <c r="B30" s="21"/>
      <c r="C30" s="22">
        <v>524.76</v>
      </c>
      <c r="D30" s="22">
        <v>25339.18</v>
      </c>
      <c r="E30" s="22">
        <v>524.76</v>
      </c>
      <c r="F30" s="22">
        <v>36019.61</v>
      </c>
      <c r="G30" s="22">
        <v>524.76</v>
      </c>
      <c r="H30" s="22">
        <v>96720.28</v>
      </c>
      <c r="I30" s="22">
        <v>524.76</v>
      </c>
      <c r="J30" s="22">
        <v>36019.61</v>
      </c>
      <c r="K30" s="22">
        <v>524.76</v>
      </c>
      <c r="L30" s="22">
        <v>25339.18</v>
      </c>
      <c r="M30" s="22">
        <v>524.76</v>
      </c>
      <c r="N30" s="22">
        <v>110001.91</v>
      </c>
      <c r="O30" s="22">
        <v>524.76</v>
      </c>
      <c r="P30" s="22">
        <v>25339.18</v>
      </c>
      <c r="Q30" s="22">
        <v>524.76</v>
      </c>
      <c r="R30" s="22">
        <v>36019.61</v>
      </c>
      <c r="S30" s="22">
        <v>524.76</v>
      </c>
      <c r="T30" s="22">
        <v>96720.28</v>
      </c>
      <c r="U30" s="22">
        <v>524.76</v>
      </c>
      <c r="V30" s="22">
        <v>36019.61</v>
      </c>
      <c r="W30" s="52">
        <f t="shared" si="1"/>
        <v>26439.302500000002</v>
      </c>
    </row>
    <row r="31" spans="1:23" x14ac:dyDescent="0.2">
      <c r="A31" s="24" t="s">
        <v>395</v>
      </c>
      <c r="B31" s="21"/>
      <c r="C31" s="22"/>
      <c r="D31" s="22">
        <v>17899.72</v>
      </c>
      <c r="E31" s="22"/>
      <c r="F31" s="22">
        <v>45209.85</v>
      </c>
      <c r="G31" s="22"/>
      <c r="H31" s="22">
        <v>17899.72</v>
      </c>
      <c r="I31" s="22"/>
      <c r="J31" s="22">
        <v>45209.85</v>
      </c>
      <c r="K31" s="22"/>
      <c r="L31" s="22">
        <v>17899.72</v>
      </c>
      <c r="M31" s="22"/>
      <c r="N31" s="22">
        <v>45209.85</v>
      </c>
      <c r="O31" s="22"/>
      <c r="P31" s="22">
        <v>17899.72</v>
      </c>
      <c r="Q31" s="22"/>
      <c r="R31" s="22">
        <v>45209.85</v>
      </c>
      <c r="S31" s="22"/>
      <c r="T31" s="22">
        <v>17899.72</v>
      </c>
      <c r="U31" s="22"/>
      <c r="V31" s="22">
        <v>45209.85</v>
      </c>
      <c r="W31" s="52">
        <f t="shared" si="1"/>
        <v>31554.784999999996</v>
      </c>
    </row>
    <row r="32" spans="1:23" x14ac:dyDescent="0.2">
      <c r="A32" s="24"/>
      <c r="B32" s="21"/>
      <c r="C32" s="22"/>
      <c r="D32" s="22"/>
      <c r="E32" s="22"/>
      <c r="F32" s="22"/>
      <c r="G32" s="22"/>
      <c r="H32" s="22"/>
      <c r="I32" s="22"/>
      <c r="J32" s="22"/>
      <c r="K32" s="22"/>
      <c r="L32" s="22"/>
      <c r="M32" s="22"/>
      <c r="N32" s="22"/>
      <c r="O32" s="22"/>
      <c r="P32" s="22"/>
      <c r="Q32" s="22"/>
      <c r="R32" s="22"/>
      <c r="S32" s="22"/>
      <c r="T32" s="22"/>
      <c r="U32" s="22"/>
      <c r="V32" s="22"/>
      <c r="W32" s="52" t="e">
        <f t="shared" si="1"/>
        <v>#DIV/0!</v>
      </c>
    </row>
    <row r="33" spans="1:23" x14ac:dyDescent="0.2">
      <c r="A33" s="24"/>
      <c r="B33" s="21"/>
      <c r="C33" s="22"/>
      <c r="D33" s="22"/>
      <c r="E33" s="22"/>
      <c r="F33" s="22"/>
      <c r="G33" s="22"/>
      <c r="H33" s="22"/>
      <c r="I33" s="22"/>
      <c r="J33" s="22"/>
      <c r="K33" s="22"/>
      <c r="L33" s="22"/>
      <c r="M33" s="22"/>
      <c r="N33" s="22"/>
      <c r="O33" s="22"/>
      <c r="P33" s="22"/>
      <c r="Q33" s="22"/>
      <c r="R33" s="22"/>
      <c r="S33" s="22"/>
      <c r="T33" s="22"/>
      <c r="U33" s="22"/>
      <c r="V33" s="22"/>
      <c r="W33" s="52" t="e">
        <f t="shared" si="1"/>
        <v>#DIV/0!</v>
      </c>
    </row>
    <row r="34" spans="1:23" x14ac:dyDescent="0.2">
      <c r="A34" s="24"/>
      <c r="B34" s="21"/>
      <c r="C34" s="22"/>
      <c r="D34" s="22"/>
      <c r="E34" s="22"/>
      <c r="F34" s="22"/>
      <c r="G34" s="22"/>
      <c r="H34" s="22"/>
      <c r="I34" s="22"/>
      <c r="J34" s="22"/>
      <c r="K34" s="22"/>
      <c r="L34" s="22"/>
      <c r="M34" s="22"/>
      <c r="N34" s="22"/>
      <c r="O34" s="22"/>
      <c r="P34" s="22"/>
      <c r="Q34" s="22"/>
      <c r="R34" s="22"/>
      <c r="S34" s="22"/>
      <c r="T34" s="22"/>
      <c r="U34" s="22"/>
      <c r="V34" s="22"/>
      <c r="W34" s="52" t="e">
        <f t="shared" si="1"/>
        <v>#DIV/0!</v>
      </c>
    </row>
    <row r="35" spans="1:23" x14ac:dyDescent="0.2">
      <c r="A35" s="24"/>
      <c r="B35" s="21"/>
      <c r="C35" s="22"/>
      <c r="D35" s="22"/>
      <c r="E35" s="22"/>
      <c r="F35" s="22"/>
      <c r="G35" s="22"/>
      <c r="H35" s="22"/>
      <c r="I35" s="22"/>
      <c r="J35" s="22"/>
      <c r="K35" s="22"/>
      <c r="L35" s="22"/>
      <c r="M35" s="22"/>
      <c r="N35" s="22"/>
      <c r="O35" s="22"/>
      <c r="P35" s="22"/>
      <c r="Q35" s="22"/>
      <c r="R35" s="22"/>
      <c r="S35" s="22"/>
      <c r="T35" s="22"/>
      <c r="U35" s="22"/>
      <c r="V35" s="22"/>
      <c r="W35" s="52" t="e">
        <f t="shared" si="1"/>
        <v>#DIV/0!</v>
      </c>
    </row>
    <row r="36" spans="1:23" x14ac:dyDescent="0.2">
      <c r="A36" s="24"/>
      <c r="B36" s="21"/>
      <c r="C36" s="22"/>
      <c r="D36" s="22"/>
      <c r="E36" s="22"/>
      <c r="F36" s="22"/>
      <c r="G36" s="22"/>
      <c r="H36" s="22"/>
      <c r="I36" s="22"/>
      <c r="J36" s="22"/>
      <c r="K36" s="22"/>
      <c r="L36" s="22"/>
      <c r="M36" s="22"/>
      <c r="N36" s="22"/>
      <c r="O36" s="22"/>
      <c r="P36" s="22"/>
      <c r="Q36" s="22"/>
      <c r="R36" s="22"/>
      <c r="S36" s="22"/>
      <c r="T36" s="22"/>
      <c r="U36" s="22"/>
      <c r="V36" s="22"/>
      <c r="W36" s="52" t="e">
        <f t="shared" si="1"/>
        <v>#DIV/0!</v>
      </c>
    </row>
    <row r="37" spans="1:23" x14ac:dyDescent="0.2">
      <c r="A37" s="24"/>
      <c r="B37" s="21"/>
      <c r="C37" s="22"/>
      <c r="D37" s="22"/>
      <c r="E37" s="22"/>
      <c r="F37" s="22"/>
      <c r="G37" s="22"/>
      <c r="H37" s="22"/>
      <c r="I37" s="22"/>
      <c r="J37" s="22"/>
      <c r="K37" s="22"/>
      <c r="L37" s="22"/>
      <c r="M37" s="22"/>
      <c r="N37" s="22"/>
      <c r="O37" s="22"/>
      <c r="P37" s="22"/>
      <c r="Q37" s="22"/>
      <c r="R37" s="22"/>
      <c r="S37" s="22"/>
      <c r="T37" s="22"/>
      <c r="U37" s="22"/>
      <c r="V37" s="22"/>
      <c r="W37" s="52" t="e">
        <f t="shared" si="1"/>
        <v>#DIV/0!</v>
      </c>
    </row>
    <row r="38" spans="1:23" x14ac:dyDescent="0.2">
      <c r="A38" s="24"/>
      <c r="B38" s="21"/>
      <c r="C38" s="22"/>
      <c r="D38" s="22"/>
      <c r="E38" s="22"/>
      <c r="F38" s="22"/>
      <c r="G38" s="22"/>
      <c r="H38" s="22"/>
      <c r="I38" s="22"/>
      <c r="J38" s="22"/>
      <c r="K38" s="22"/>
      <c r="L38" s="22"/>
      <c r="M38" s="22"/>
      <c r="N38" s="22"/>
      <c r="O38" s="22"/>
      <c r="P38" s="22"/>
      <c r="Q38" s="22"/>
      <c r="R38" s="22"/>
      <c r="S38" s="22"/>
      <c r="T38" s="22"/>
      <c r="U38" s="22"/>
      <c r="V38" s="22"/>
      <c r="W38" s="52" t="e">
        <f t="shared" si="1"/>
        <v>#DIV/0!</v>
      </c>
    </row>
    <row r="39" spans="1:23" x14ac:dyDescent="0.2">
      <c r="A39" s="24"/>
      <c r="B39" s="21"/>
      <c r="C39" s="22"/>
      <c r="D39" s="22"/>
      <c r="E39" s="22"/>
      <c r="F39" s="22"/>
      <c r="G39" s="22"/>
      <c r="H39" s="22"/>
      <c r="I39" s="22"/>
      <c r="J39" s="22"/>
      <c r="K39" s="22"/>
      <c r="L39" s="22"/>
      <c r="M39" s="22"/>
      <c r="N39" s="22"/>
      <c r="O39" s="22"/>
      <c r="P39" s="22"/>
      <c r="Q39" s="22"/>
      <c r="R39" s="22"/>
      <c r="S39" s="22"/>
      <c r="T39" s="22"/>
      <c r="U39" s="22"/>
      <c r="V39" s="22"/>
      <c r="W39" s="52" t="e">
        <f t="shared" si="1"/>
        <v>#DIV/0!</v>
      </c>
    </row>
    <row r="40" spans="1:23" x14ac:dyDescent="0.2">
      <c r="A40" s="24"/>
      <c r="B40" s="21"/>
      <c r="C40" s="22"/>
      <c r="D40" s="22"/>
      <c r="E40" s="22"/>
      <c r="F40" s="22"/>
      <c r="G40" s="22"/>
      <c r="H40" s="22"/>
      <c r="I40" s="22"/>
      <c r="J40" s="22"/>
      <c r="K40" s="22"/>
      <c r="L40" s="22"/>
      <c r="M40" s="22"/>
      <c r="N40" s="22"/>
      <c r="O40" s="22"/>
      <c r="P40" s="22"/>
      <c r="Q40" s="22"/>
      <c r="R40" s="22"/>
      <c r="S40" s="22"/>
      <c r="T40" s="22"/>
      <c r="U40" s="22"/>
      <c r="V40" s="22"/>
      <c r="W40" s="52" t="e">
        <f t="shared" si="1"/>
        <v>#DIV/0!</v>
      </c>
    </row>
    <row r="41" spans="1:23" x14ac:dyDescent="0.2">
      <c r="A41" s="24"/>
      <c r="B41" s="21"/>
      <c r="C41" s="22"/>
      <c r="D41" s="22"/>
      <c r="E41" s="22"/>
      <c r="F41" s="22"/>
      <c r="G41" s="22"/>
      <c r="H41" s="22"/>
      <c r="I41" s="22"/>
      <c r="J41" s="22"/>
      <c r="K41" s="22"/>
      <c r="L41" s="22"/>
      <c r="M41" s="22"/>
      <c r="N41" s="22"/>
      <c r="O41" s="22"/>
      <c r="P41" s="22"/>
      <c r="Q41" s="22"/>
      <c r="R41" s="22"/>
      <c r="S41" s="22"/>
      <c r="T41" s="22"/>
      <c r="U41" s="22"/>
      <c r="V41" s="22"/>
      <c r="W41" s="52" t="e">
        <f t="shared" si="1"/>
        <v>#DIV/0!</v>
      </c>
    </row>
    <row r="42" spans="1:23" x14ac:dyDescent="0.2">
      <c r="A42" s="24"/>
      <c r="B42" s="21"/>
      <c r="C42" s="22"/>
      <c r="D42" s="22"/>
      <c r="E42" s="22"/>
      <c r="F42" s="22"/>
      <c r="G42" s="22"/>
      <c r="H42" s="22"/>
      <c r="I42" s="22"/>
      <c r="J42" s="22"/>
      <c r="K42" s="22"/>
      <c r="L42" s="22"/>
      <c r="M42" s="22"/>
      <c r="N42" s="22"/>
      <c r="O42" s="22"/>
      <c r="P42" s="22"/>
      <c r="Q42" s="22"/>
      <c r="R42" s="22"/>
      <c r="S42" s="22"/>
      <c r="T42" s="22"/>
      <c r="U42" s="22"/>
      <c r="V42" s="22"/>
      <c r="W42" s="52" t="e">
        <f t="shared" si="1"/>
        <v>#DIV/0!</v>
      </c>
    </row>
    <row r="43" spans="1:23" x14ac:dyDescent="0.2">
      <c r="A43" s="24"/>
      <c r="B43" s="21"/>
      <c r="C43" s="22"/>
      <c r="D43" s="22"/>
      <c r="E43" s="22"/>
      <c r="F43" s="22"/>
      <c r="G43" s="22"/>
      <c r="H43" s="22"/>
      <c r="I43" s="22"/>
      <c r="J43" s="22"/>
      <c r="K43" s="22"/>
      <c r="L43" s="22"/>
      <c r="M43" s="22"/>
      <c r="N43" s="22"/>
      <c r="O43" s="22"/>
      <c r="P43" s="22"/>
      <c r="Q43" s="22"/>
      <c r="R43" s="22"/>
      <c r="S43" s="22"/>
      <c r="T43" s="22"/>
      <c r="U43" s="22"/>
      <c r="V43" s="22"/>
    </row>
  </sheetData>
  <pageMargins left="0.7" right="0.7" top="0.75" bottom="0.75" header="0.3" footer="0.3"/>
  <pageSetup orientation="portrait" r:id="rId1"/>
  <headerFooter>
    <oddFooter>&amp;C&amp;1#&amp;"Arial"&amp;9 Public</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X43"/>
  <sheetViews>
    <sheetView workbookViewId="0">
      <selection activeCell="A6" sqref="A6:XFD6"/>
    </sheetView>
  </sheetViews>
  <sheetFormatPr defaultRowHeight="12.75" x14ac:dyDescent="0.2"/>
  <cols>
    <col min="1" max="1" width="45.5703125" customWidth="1"/>
    <col min="23" max="23" width="18" customWidth="1"/>
    <col min="24" max="24" width="11.85546875" customWidth="1"/>
  </cols>
  <sheetData>
    <row r="1" spans="1:24" x14ac:dyDescent="0.2">
      <c r="B1" t="s">
        <v>21</v>
      </c>
      <c r="C1" s="32">
        <v>1.1200000000000001</v>
      </c>
    </row>
    <row r="4" spans="1:24" ht="12.75" customHeight="1" x14ac:dyDescent="0.2">
      <c r="A4" t="s">
        <v>20</v>
      </c>
    </row>
    <row r="5" spans="1:24" ht="18.75" customHeight="1" x14ac:dyDescent="0.3">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5" t="s">
        <v>349</v>
      </c>
      <c r="X5" t="s">
        <v>359</v>
      </c>
    </row>
    <row r="6" spans="1:24" x14ac:dyDescent="0.2">
      <c r="A6" s="20" t="s">
        <v>358</v>
      </c>
      <c r="B6" s="21"/>
      <c r="C6" s="22">
        <v>53.06</v>
      </c>
      <c r="D6" s="22">
        <v>226.68</v>
      </c>
      <c r="E6" s="22">
        <v>53.06</v>
      </c>
      <c r="F6" s="22">
        <v>2344.56</v>
      </c>
      <c r="G6" s="22">
        <v>53.06</v>
      </c>
      <c r="H6" s="22">
        <v>226.68</v>
      </c>
      <c r="I6" s="22">
        <v>53.06</v>
      </c>
      <c r="J6" s="22">
        <v>2344.56</v>
      </c>
      <c r="K6" s="22">
        <v>53.06</v>
      </c>
      <c r="L6" s="22">
        <v>226.68</v>
      </c>
      <c r="M6" s="22">
        <v>53.06</v>
      </c>
      <c r="N6" s="22">
        <v>2344.56</v>
      </c>
      <c r="O6" s="22">
        <v>53.06</v>
      </c>
      <c r="P6" s="22">
        <v>226.68</v>
      </c>
      <c r="Q6" s="22">
        <v>226.68</v>
      </c>
      <c r="R6" s="22">
        <v>2344.56</v>
      </c>
      <c r="S6" s="22">
        <v>53.06</v>
      </c>
      <c r="T6" s="22">
        <v>226.68</v>
      </c>
      <c r="U6" s="22">
        <v>53.06</v>
      </c>
      <c r="V6" s="22">
        <v>2344.56</v>
      </c>
      <c r="W6" s="52">
        <f>AVERAGE(C6:V6)</f>
        <v>678.02099999999996</v>
      </c>
      <c r="X6" t="s">
        <v>360</v>
      </c>
    </row>
    <row r="7" spans="1:24" x14ac:dyDescent="0.2">
      <c r="A7" s="20"/>
      <c r="B7" s="21"/>
      <c r="C7" s="22"/>
      <c r="D7" s="22"/>
      <c r="E7" s="22"/>
      <c r="F7" s="22"/>
      <c r="G7" s="22"/>
      <c r="H7" s="22"/>
      <c r="I7" s="22"/>
      <c r="J7" s="22"/>
      <c r="K7" s="22"/>
      <c r="L7" s="22"/>
      <c r="M7" s="22"/>
      <c r="N7" s="22"/>
      <c r="O7" s="22"/>
      <c r="P7" s="22"/>
      <c r="Q7" s="22"/>
      <c r="R7" s="22"/>
      <c r="S7" s="22"/>
      <c r="T7" s="22"/>
      <c r="U7" s="22"/>
      <c r="V7" s="22"/>
      <c r="W7" s="52" t="e">
        <f t="shared" ref="W7:W23" si="1">AVERAGE(C7:V7)</f>
        <v>#DIV/0!</v>
      </c>
    </row>
    <row r="8" spans="1:24" x14ac:dyDescent="0.2">
      <c r="A8" s="20"/>
      <c r="B8" s="21"/>
      <c r="C8" s="22"/>
      <c r="D8" s="22"/>
      <c r="E8" s="22"/>
      <c r="F8" s="22"/>
      <c r="G8" s="22"/>
      <c r="H8" s="22"/>
      <c r="I8" s="22"/>
      <c r="J8" s="22"/>
      <c r="K8" s="22"/>
      <c r="L8" s="22"/>
      <c r="M8" s="22"/>
      <c r="N8" s="22"/>
      <c r="O8" s="22"/>
      <c r="P8" s="22"/>
      <c r="Q8" s="22"/>
      <c r="R8" s="22"/>
      <c r="S8" s="22"/>
      <c r="T8" s="22"/>
      <c r="U8" s="22"/>
      <c r="V8" s="22"/>
      <c r="W8" s="52" t="e">
        <f t="shared" si="1"/>
        <v>#DIV/0!</v>
      </c>
    </row>
    <row r="9" spans="1:24" x14ac:dyDescent="0.2">
      <c r="A9" s="20"/>
      <c r="B9" s="21"/>
      <c r="C9" s="22"/>
      <c r="D9" s="22"/>
      <c r="E9" s="22"/>
      <c r="F9" s="22"/>
      <c r="G9" s="22"/>
      <c r="H9" s="22"/>
      <c r="I9" s="22"/>
      <c r="J9" s="22"/>
      <c r="K9" s="22"/>
      <c r="L9" s="22"/>
      <c r="M9" s="22"/>
      <c r="N9" s="22"/>
      <c r="O9" s="22"/>
      <c r="P9" s="22"/>
      <c r="Q9" s="22"/>
      <c r="R9" s="22"/>
      <c r="S9" s="22"/>
      <c r="T9" s="22"/>
      <c r="U9" s="22"/>
      <c r="V9" s="22"/>
      <c r="W9" s="52" t="e">
        <f t="shared" si="1"/>
        <v>#DIV/0!</v>
      </c>
    </row>
    <row r="10" spans="1:24" x14ac:dyDescent="0.2">
      <c r="A10" s="20"/>
      <c r="B10" s="21"/>
      <c r="C10" s="22"/>
      <c r="D10" s="22"/>
      <c r="E10" s="22"/>
      <c r="F10" s="22"/>
      <c r="G10" s="22"/>
      <c r="H10" s="22"/>
      <c r="I10" s="22"/>
      <c r="J10" s="22"/>
      <c r="K10" s="22"/>
      <c r="L10" s="22"/>
      <c r="M10" s="22"/>
      <c r="N10" s="22"/>
      <c r="O10" s="22"/>
      <c r="P10" s="22"/>
      <c r="Q10" s="22"/>
      <c r="R10" s="22"/>
      <c r="S10" s="22"/>
      <c r="T10" s="22"/>
      <c r="U10" s="22"/>
      <c r="V10" s="22"/>
      <c r="W10" s="52" t="e">
        <f t="shared" si="1"/>
        <v>#DIV/0!</v>
      </c>
    </row>
    <row r="11" spans="1:24" x14ac:dyDescent="0.2">
      <c r="A11" s="20"/>
      <c r="B11" s="21"/>
      <c r="C11" s="22"/>
      <c r="D11" s="22"/>
      <c r="E11" s="22"/>
      <c r="F11" s="22"/>
      <c r="G11" s="22"/>
      <c r="H11" s="22"/>
      <c r="I11" s="22"/>
      <c r="J11" s="22"/>
      <c r="K11" s="22"/>
      <c r="L11" s="22"/>
      <c r="M11" s="22"/>
      <c r="N11" s="22"/>
      <c r="O11" s="22"/>
      <c r="P11" s="22"/>
      <c r="Q11" s="22"/>
      <c r="R11" s="22"/>
      <c r="S11" s="22"/>
      <c r="T11" s="22"/>
      <c r="U11" s="22"/>
      <c r="V11" s="22"/>
      <c r="W11" s="52" t="e">
        <f t="shared" si="1"/>
        <v>#DIV/0!</v>
      </c>
    </row>
    <row r="12" spans="1:24" x14ac:dyDescent="0.2">
      <c r="A12" s="20"/>
      <c r="B12" s="21"/>
      <c r="C12" s="22"/>
      <c r="D12" s="22"/>
      <c r="E12" s="22"/>
      <c r="F12" s="22"/>
      <c r="G12" s="22"/>
      <c r="H12" s="22"/>
      <c r="I12" s="22"/>
      <c r="J12" s="22"/>
      <c r="K12" s="22"/>
      <c r="L12" s="22"/>
      <c r="M12" s="22"/>
      <c r="N12" s="22"/>
      <c r="O12" s="22"/>
      <c r="P12" s="22"/>
      <c r="Q12" s="22"/>
      <c r="R12" s="22"/>
      <c r="S12" s="22"/>
      <c r="T12" s="22"/>
      <c r="U12" s="22"/>
      <c r="V12" s="22"/>
      <c r="W12" s="52" t="e">
        <f t="shared" si="1"/>
        <v>#DIV/0!</v>
      </c>
    </row>
    <row r="13" spans="1:24" x14ac:dyDescent="0.2">
      <c r="A13" s="20"/>
      <c r="B13" s="21"/>
      <c r="C13" s="22"/>
      <c r="D13" s="22"/>
      <c r="E13" s="22"/>
      <c r="F13" s="22"/>
      <c r="G13" s="22"/>
      <c r="H13" s="22"/>
      <c r="I13" s="22"/>
      <c r="J13" s="22"/>
      <c r="K13" s="22"/>
      <c r="L13" s="22"/>
      <c r="M13" s="22"/>
      <c r="N13" s="22"/>
      <c r="O13" s="22"/>
      <c r="P13" s="22"/>
      <c r="Q13" s="22"/>
      <c r="R13" s="22"/>
      <c r="S13" s="22"/>
      <c r="T13" s="22"/>
      <c r="U13" s="22"/>
      <c r="V13" s="22"/>
      <c r="W13" s="52" t="e">
        <f t="shared" si="1"/>
        <v>#DIV/0!</v>
      </c>
    </row>
    <row r="14" spans="1:24" x14ac:dyDescent="0.2">
      <c r="A14" s="20"/>
      <c r="B14" s="21"/>
      <c r="C14" s="22"/>
      <c r="D14" s="22"/>
      <c r="E14" s="22"/>
      <c r="F14" s="22"/>
      <c r="G14" s="22"/>
      <c r="H14" s="22"/>
      <c r="I14" s="22"/>
      <c r="J14" s="22"/>
      <c r="K14" s="22"/>
      <c r="L14" s="22"/>
      <c r="M14" s="22"/>
      <c r="N14" s="22"/>
      <c r="O14" s="22"/>
      <c r="P14" s="22"/>
      <c r="Q14" s="22"/>
      <c r="R14" s="22"/>
      <c r="S14" s="22"/>
      <c r="T14" s="22"/>
      <c r="U14" s="22"/>
      <c r="V14" s="22"/>
      <c r="W14" s="52" t="e">
        <f t="shared" si="1"/>
        <v>#DIV/0!</v>
      </c>
    </row>
    <row r="15" spans="1:24" x14ac:dyDescent="0.2">
      <c r="A15" s="20"/>
      <c r="B15" s="21"/>
      <c r="C15" s="22"/>
      <c r="D15" s="22"/>
      <c r="E15" s="22"/>
      <c r="F15" s="22"/>
      <c r="G15" s="22"/>
      <c r="H15" s="22"/>
      <c r="I15" s="22"/>
      <c r="J15" s="22"/>
      <c r="K15" s="22"/>
      <c r="L15" s="22"/>
      <c r="M15" s="22"/>
      <c r="N15" s="22"/>
      <c r="O15" s="22"/>
      <c r="P15" s="22"/>
      <c r="Q15" s="22"/>
      <c r="R15" s="22"/>
      <c r="S15" s="22"/>
      <c r="T15" s="22"/>
      <c r="U15" s="22"/>
      <c r="V15" s="22"/>
      <c r="W15" s="52" t="e">
        <f t="shared" si="1"/>
        <v>#DIV/0!</v>
      </c>
    </row>
    <row r="16" spans="1:24" x14ac:dyDescent="0.2">
      <c r="A16" s="20"/>
      <c r="B16" s="21"/>
      <c r="C16" s="22"/>
      <c r="D16" s="22"/>
      <c r="E16" s="22"/>
      <c r="F16" s="22"/>
      <c r="G16" s="22"/>
      <c r="H16" s="22"/>
      <c r="I16" s="22"/>
      <c r="J16" s="22"/>
      <c r="K16" s="22"/>
      <c r="L16" s="22"/>
      <c r="M16" s="22"/>
      <c r="N16" s="22"/>
      <c r="O16" s="22"/>
      <c r="P16" s="22"/>
      <c r="Q16" s="22"/>
      <c r="R16" s="22"/>
      <c r="S16" s="22"/>
      <c r="T16" s="22"/>
      <c r="U16" s="22"/>
      <c r="V16" s="22"/>
      <c r="W16" s="52" t="e">
        <f t="shared" si="1"/>
        <v>#DIV/0!</v>
      </c>
    </row>
    <row r="17" spans="1:23" x14ac:dyDescent="0.2">
      <c r="A17" s="20"/>
      <c r="B17" s="21"/>
      <c r="C17" s="22"/>
      <c r="D17" s="22"/>
      <c r="E17" s="22"/>
      <c r="F17" s="22"/>
      <c r="G17" s="22"/>
      <c r="H17" s="22"/>
      <c r="I17" s="22"/>
      <c r="J17" s="22"/>
      <c r="K17" s="22"/>
      <c r="L17" s="22"/>
      <c r="M17" s="22"/>
      <c r="N17" s="22"/>
      <c r="O17" s="22"/>
      <c r="P17" s="22"/>
      <c r="Q17" s="22"/>
      <c r="R17" s="22"/>
      <c r="S17" s="22"/>
      <c r="T17" s="22"/>
      <c r="U17" s="22"/>
      <c r="V17" s="22"/>
      <c r="W17" s="52" t="e">
        <f t="shared" si="1"/>
        <v>#DIV/0!</v>
      </c>
    </row>
    <row r="18" spans="1:23" x14ac:dyDescent="0.2">
      <c r="A18" s="20"/>
      <c r="B18" s="21"/>
      <c r="C18" s="22"/>
      <c r="D18" s="22"/>
      <c r="E18" s="22"/>
      <c r="F18" s="22"/>
      <c r="G18" s="22"/>
      <c r="H18" s="22"/>
      <c r="I18" s="22"/>
      <c r="J18" s="22"/>
      <c r="K18" s="22"/>
      <c r="L18" s="22"/>
      <c r="M18" s="22"/>
      <c r="N18" s="22"/>
      <c r="O18" s="22"/>
      <c r="P18" s="22"/>
      <c r="Q18" s="22"/>
      <c r="R18" s="22"/>
      <c r="S18" s="22"/>
      <c r="T18" s="22"/>
      <c r="U18" s="22"/>
      <c r="V18" s="22"/>
      <c r="W18" s="52" t="e">
        <f t="shared" si="1"/>
        <v>#DIV/0!</v>
      </c>
    </row>
    <row r="19" spans="1:23" x14ac:dyDescent="0.2">
      <c r="A19" s="20"/>
      <c r="B19" s="21"/>
      <c r="C19" s="22"/>
      <c r="D19" s="22"/>
      <c r="E19" s="22"/>
      <c r="F19" s="22"/>
      <c r="G19" s="22"/>
      <c r="H19" s="22"/>
      <c r="I19" s="22"/>
      <c r="J19" s="22"/>
      <c r="K19" s="22"/>
      <c r="L19" s="22"/>
      <c r="M19" s="22"/>
      <c r="N19" s="22"/>
      <c r="O19" s="22"/>
      <c r="P19" s="22"/>
      <c r="Q19" s="22"/>
      <c r="R19" s="22"/>
      <c r="S19" s="22"/>
      <c r="T19" s="22"/>
      <c r="U19" s="22"/>
      <c r="V19" s="22"/>
      <c r="W19" s="52" t="e">
        <f t="shared" si="1"/>
        <v>#DIV/0!</v>
      </c>
    </row>
    <row r="20" spans="1:23" x14ac:dyDescent="0.2">
      <c r="A20" s="20"/>
      <c r="B20" s="21"/>
      <c r="C20" s="22"/>
      <c r="D20" s="22"/>
      <c r="E20" s="22"/>
      <c r="F20" s="22"/>
      <c r="G20" s="22"/>
      <c r="H20" s="22"/>
      <c r="I20" s="22"/>
      <c r="J20" s="22"/>
      <c r="K20" s="22"/>
      <c r="L20" s="22"/>
      <c r="M20" s="22"/>
      <c r="N20" s="22"/>
      <c r="O20" s="22"/>
      <c r="P20" s="22"/>
      <c r="Q20" s="22"/>
      <c r="R20" s="22"/>
      <c r="S20" s="22"/>
      <c r="T20" s="22"/>
      <c r="U20" s="22"/>
      <c r="V20" s="22"/>
      <c r="W20" s="52" t="e">
        <f t="shared" si="1"/>
        <v>#DIV/0!</v>
      </c>
    </row>
    <row r="21" spans="1:23" x14ac:dyDescent="0.2">
      <c r="A21" s="20"/>
      <c r="B21" s="21"/>
      <c r="C21" s="22"/>
      <c r="D21" s="22"/>
      <c r="E21" s="22"/>
      <c r="F21" s="22"/>
      <c r="G21" s="22"/>
      <c r="H21" s="22"/>
      <c r="I21" s="22"/>
      <c r="J21" s="22"/>
      <c r="K21" s="22"/>
      <c r="L21" s="22"/>
      <c r="M21" s="22"/>
      <c r="N21" s="22"/>
      <c r="O21" s="22"/>
      <c r="P21" s="22"/>
      <c r="Q21" s="22"/>
      <c r="R21" s="22"/>
      <c r="S21" s="22"/>
      <c r="T21" s="22"/>
      <c r="U21" s="22"/>
      <c r="V21" s="22"/>
      <c r="W21" s="52" t="e">
        <f t="shared" si="1"/>
        <v>#DIV/0!</v>
      </c>
    </row>
    <row r="22" spans="1:23" x14ac:dyDescent="0.2">
      <c r="A22" s="20"/>
      <c r="B22" s="21"/>
      <c r="C22" s="22"/>
      <c r="D22" s="22"/>
      <c r="E22" s="22"/>
      <c r="F22" s="22"/>
      <c r="G22" s="22"/>
      <c r="H22" s="22"/>
      <c r="I22" s="22"/>
      <c r="J22" s="22"/>
      <c r="K22" s="22"/>
      <c r="L22" s="22"/>
      <c r="M22" s="22"/>
      <c r="N22" s="22"/>
      <c r="O22" s="22"/>
      <c r="P22" s="22"/>
      <c r="Q22" s="22"/>
      <c r="R22" s="22"/>
      <c r="S22" s="22"/>
      <c r="T22" s="22"/>
      <c r="U22" s="22"/>
      <c r="V22" s="22"/>
      <c r="W22" s="52" t="e">
        <f t="shared" si="1"/>
        <v>#DIV/0!</v>
      </c>
    </row>
    <row r="23" spans="1:23" x14ac:dyDescent="0.2">
      <c r="A23" s="33"/>
      <c r="B23" s="21"/>
      <c r="C23" s="22"/>
      <c r="D23" s="22"/>
      <c r="E23" s="22"/>
      <c r="F23" s="22"/>
      <c r="G23" s="22"/>
      <c r="H23" s="22"/>
      <c r="I23" s="22"/>
      <c r="J23" s="22"/>
      <c r="K23" s="22"/>
      <c r="L23" s="22"/>
      <c r="M23" s="22"/>
      <c r="N23" s="22"/>
      <c r="O23" s="22"/>
      <c r="P23" s="22"/>
      <c r="Q23" s="22"/>
      <c r="R23" s="22"/>
      <c r="S23" s="22"/>
      <c r="T23" s="22"/>
      <c r="U23" s="22"/>
      <c r="V23" s="22"/>
      <c r="W23" s="52" t="e">
        <f t="shared" si="1"/>
        <v>#DIV/0!</v>
      </c>
    </row>
    <row r="24" spans="1:23" x14ac:dyDescent="0.2">
      <c r="A24" s="20"/>
      <c r="B24" s="21"/>
      <c r="C24" s="22"/>
      <c r="D24" s="22"/>
      <c r="E24" s="22"/>
      <c r="F24" s="22"/>
      <c r="G24" s="22"/>
      <c r="H24" s="22"/>
      <c r="I24" s="22"/>
      <c r="J24" s="22"/>
      <c r="K24" s="22"/>
      <c r="L24" s="22"/>
      <c r="M24" s="22"/>
      <c r="N24" s="22"/>
      <c r="O24" s="22"/>
      <c r="P24" s="22"/>
      <c r="Q24" s="22"/>
      <c r="R24" s="22"/>
      <c r="S24" s="22"/>
      <c r="T24" s="22"/>
      <c r="U24" s="22"/>
      <c r="V24" s="22"/>
      <c r="W24" s="47"/>
    </row>
    <row r="25" spans="1:23" x14ac:dyDescent="0.2">
      <c r="A25" s="24"/>
      <c r="B25" s="21"/>
      <c r="C25" s="22"/>
      <c r="D25" s="22"/>
      <c r="E25" s="22"/>
      <c r="F25" s="22"/>
      <c r="G25" s="22"/>
      <c r="H25" s="22"/>
      <c r="I25" s="22"/>
      <c r="J25" s="22"/>
      <c r="K25" s="22"/>
      <c r="L25" s="22"/>
      <c r="M25" s="22"/>
      <c r="N25" s="22"/>
      <c r="O25" s="22"/>
      <c r="P25" s="22"/>
      <c r="Q25" s="22"/>
      <c r="R25" s="22"/>
      <c r="S25" s="22"/>
      <c r="T25" s="22"/>
      <c r="U25" s="22"/>
      <c r="V25" s="22"/>
    </row>
    <row r="26" spans="1:23" x14ac:dyDescent="0.2">
      <c r="A26" s="24"/>
      <c r="B26" s="21"/>
      <c r="C26" s="22"/>
      <c r="D26" s="22"/>
      <c r="E26" s="22"/>
      <c r="F26" s="22"/>
      <c r="G26" s="22"/>
      <c r="H26" s="22"/>
      <c r="I26" s="22"/>
      <c r="J26" s="22"/>
      <c r="K26" s="22"/>
      <c r="L26" s="22"/>
      <c r="M26" s="22"/>
      <c r="N26" s="22"/>
      <c r="O26" s="22"/>
      <c r="P26" s="22"/>
      <c r="Q26" s="22"/>
      <c r="R26" s="22"/>
      <c r="S26" s="22"/>
      <c r="T26" s="22"/>
      <c r="U26" s="22"/>
      <c r="V26" s="22"/>
    </row>
    <row r="27" spans="1:23" x14ac:dyDescent="0.2">
      <c r="A27" s="24"/>
      <c r="B27" s="21"/>
      <c r="C27" s="22"/>
      <c r="D27" s="22"/>
      <c r="E27" s="22"/>
      <c r="F27" s="22"/>
      <c r="G27" s="22"/>
      <c r="H27" s="22"/>
      <c r="I27" s="22"/>
      <c r="J27" s="22"/>
      <c r="K27" s="22"/>
      <c r="L27" s="22"/>
      <c r="M27" s="22"/>
      <c r="N27" s="22"/>
      <c r="O27" s="22"/>
      <c r="P27" s="22"/>
      <c r="Q27" s="22"/>
      <c r="R27" s="22"/>
      <c r="S27" s="22"/>
      <c r="T27" s="22"/>
      <c r="U27" s="22"/>
      <c r="V27" s="22"/>
    </row>
    <row r="28" spans="1:23" x14ac:dyDescent="0.2">
      <c r="A28" s="24"/>
      <c r="B28" s="21"/>
      <c r="C28" s="22"/>
      <c r="D28" s="22"/>
      <c r="E28" s="22"/>
      <c r="F28" s="22"/>
      <c r="G28" s="22"/>
      <c r="H28" s="22"/>
      <c r="I28" s="22"/>
      <c r="J28" s="22"/>
      <c r="K28" s="22"/>
      <c r="L28" s="22"/>
      <c r="M28" s="22"/>
      <c r="N28" s="22"/>
      <c r="O28" s="22"/>
      <c r="P28" s="22"/>
      <c r="Q28" s="22"/>
      <c r="R28" s="22"/>
      <c r="S28" s="22"/>
      <c r="T28" s="22"/>
      <c r="U28" s="22"/>
      <c r="V28" s="22"/>
    </row>
    <row r="29" spans="1:23" x14ac:dyDescent="0.2">
      <c r="A29" s="20"/>
      <c r="B29" s="21"/>
      <c r="C29" s="22"/>
      <c r="D29" s="22"/>
      <c r="E29" s="22"/>
      <c r="F29" s="22"/>
      <c r="G29" s="22"/>
      <c r="H29" s="22"/>
      <c r="I29" s="22"/>
      <c r="J29" s="22"/>
      <c r="K29" s="22"/>
      <c r="L29" s="22"/>
      <c r="M29" s="22"/>
      <c r="N29" s="22"/>
      <c r="O29" s="22"/>
      <c r="P29" s="22"/>
      <c r="Q29" s="22"/>
      <c r="R29" s="22"/>
      <c r="S29" s="22"/>
      <c r="T29" s="22"/>
      <c r="U29" s="22"/>
      <c r="V29" s="22"/>
    </row>
    <row r="30" spans="1:23" x14ac:dyDescent="0.2">
      <c r="A30" s="24"/>
      <c r="B30" s="21"/>
      <c r="C30" s="22"/>
      <c r="D30" s="22"/>
      <c r="E30" s="22"/>
      <c r="F30" s="22"/>
      <c r="G30" s="22"/>
      <c r="H30" s="22"/>
      <c r="I30" s="22"/>
      <c r="J30" s="22"/>
      <c r="K30" s="22"/>
      <c r="L30" s="22"/>
      <c r="M30" s="22"/>
      <c r="N30" s="22"/>
      <c r="O30" s="22"/>
      <c r="P30" s="22"/>
      <c r="Q30" s="22"/>
      <c r="R30" s="22"/>
      <c r="S30" s="22"/>
      <c r="T30" s="22"/>
      <c r="U30" s="22"/>
      <c r="V30" s="22"/>
    </row>
    <row r="31" spans="1:23" x14ac:dyDescent="0.2">
      <c r="A31" s="24"/>
      <c r="B31" s="21"/>
      <c r="C31" s="22"/>
      <c r="D31" s="22"/>
      <c r="E31" s="22"/>
      <c r="F31" s="22"/>
      <c r="G31" s="22"/>
      <c r="H31" s="22"/>
      <c r="I31" s="22"/>
      <c r="J31" s="22"/>
      <c r="K31" s="22"/>
      <c r="L31" s="22"/>
      <c r="M31" s="22"/>
      <c r="N31" s="22"/>
      <c r="O31" s="22"/>
      <c r="P31" s="22"/>
      <c r="Q31" s="22"/>
      <c r="R31" s="22"/>
      <c r="S31" s="22"/>
      <c r="T31" s="22"/>
      <c r="U31" s="22"/>
      <c r="V31" s="22"/>
    </row>
    <row r="32" spans="1:23" x14ac:dyDescent="0.2">
      <c r="A32" s="24"/>
      <c r="B32" s="21"/>
      <c r="C32" s="22"/>
      <c r="D32" s="22"/>
      <c r="E32" s="22"/>
      <c r="F32" s="22"/>
      <c r="G32" s="22"/>
      <c r="H32" s="22"/>
      <c r="I32" s="22"/>
      <c r="J32" s="22"/>
      <c r="K32" s="22"/>
      <c r="L32" s="22"/>
      <c r="M32" s="22"/>
      <c r="N32" s="22"/>
      <c r="O32" s="22"/>
      <c r="P32" s="22"/>
      <c r="Q32" s="22"/>
      <c r="R32" s="22"/>
      <c r="S32" s="22"/>
      <c r="T32" s="22"/>
      <c r="U32" s="22"/>
      <c r="V32" s="22"/>
    </row>
    <row r="33" spans="1:22" x14ac:dyDescent="0.2">
      <c r="A33" s="24"/>
      <c r="B33" s="21"/>
      <c r="C33" s="22"/>
      <c r="D33" s="22"/>
      <c r="E33" s="22"/>
      <c r="F33" s="22"/>
      <c r="G33" s="22"/>
      <c r="H33" s="22"/>
      <c r="I33" s="22"/>
      <c r="J33" s="22"/>
      <c r="K33" s="22"/>
      <c r="L33" s="22"/>
      <c r="M33" s="22"/>
      <c r="N33" s="22"/>
      <c r="O33" s="22"/>
      <c r="P33" s="22"/>
      <c r="Q33" s="22"/>
      <c r="R33" s="22"/>
      <c r="S33" s="22"/>
      <c r="T33" s="22"/>
      <c r="U33" s="22"/>
      <c r="V33" s="22"/>
    </row>
    <row r="34" spans="1:22" x14ac:dyDescent="0.2">
      <c r="A34" s="24"/>
      <c r="B34" s="21"/>
      <c r="C34" s="22"/>
      <c r="D34" s="22"/>
      <c r="E34" s="22"/>
      <c r="F34" s="22"/>
      <c r="G34" s="22"/>
      <c r="H34" s="22"/>
      <c r="I34" s="22"/>
      <c r="J34" s="22"/>
      <c r="K34" s="22"/>
      <c r="L34" s="22"/>
      <c r="M34" s="22"/>
      <c r="N34" s="22"/>
      <c r="O34" s="22"/>
      <c r="P34" s="22"/>
      <c r="Q34" s="22"/>
      <c r="R34" s="22"/>
      <c r="S34" s="22"/>
      <c r="T34" s="22"/>
      <c r="U34" s="22"/>
      <c r="V34" s="22"/>
    </row>
    <row r="35" spans="1:22" x14ac:dyDescent="0.2">
      <c r="A35" s="24"/>
      <c r="B35" s="21"/>
      <c r="C35" s="22"/>
      <c r="D35" s="22"/>
      <c r="E35" s="22"/>
      <c r="F35" s="22"/>
      <c r="G35" s="22"/>
      <c r="H35" s="22"/>
      <c r="I35" s="22"/>
      <c r="J35" s="22"/>
      <c r="K35" s="22"/>
      <c r="L35" s="22"/>
      <c r="M35" s="22"/>
      <c r="N35" s="22"/>
      <c r="O35" s="22"/>
      <c r="P35" s="22"/>
      <c r="Q35" s="22"/>
      <c r="R35" s="22"/>
      <c r="S35" s="22"/>
      <c r="T35" s="22"/>
      <c r="U35" s="22"/>
      <c r="V35" s="22"/>
    </row>
    <row r="36" spans="1:22" x14ac:dyDescent="0.2">
      <c r="A36" s="24"/>
      <c r="B36" s="21"/>
      <c r="C36" s="22"/>
      <c r="D36" s="22"/>
      <c r="E36" s="22"/>
      <c r="F36" s="22"/>
      <c r="G36" s="22"/>
      <c r="H36" s="22"/>
      <c r="I36" s="22"/>
      <c r="J36" s="22"/>
      <c r="K36" s="22"/>
      <c r="L36" s="22"/>
      <c r="M36" s="22"/>
      <c r="N36" s="22"/>
      <c r="O36" s="22"/>
      <c r="P36" s="22"/>
      <c r="Q36" s="22"/>
      <c r="R36" s="22"/>
      <c r="S36" s="22"/>
      <c r="T36" s="22"/>
      <c r="U36" s="22"/>
      <c r="V36" s="22"/>
    </row>
    <row r="37" spans="1:22" x14ac:dyDescent="0.2">
      <c r="A37" s="24"/>
      <c r="B37" s="21"/>
      <c r="C37" s="22"/>
      <c r="D37" s="22"/>
      <c r="E37" s="22"/>
      <c r="F37" s="22"/>
      <c r="G37" s="22"/>
      <c r="H37" s="22"/>
      <c r="I37" s="22"/>
      <c r="J37" s="22"/>
      <c r="K37" s="22"/>
      <c r="L37" s="22"/>
      <c r="M37" s="22"/>
      <c r="N37" s="22"/>
      <c r="O37" s="22"/>
      <c r="P37" s="22"/>
      <c r="Q37" s="22"/>
      <c r="R37" s="22"/>
      <c r="S37" s="22"/>
      <c r="T37" s="22"/>
      <c r="U37" s="22"/>
      <c r="V37" s="22"/>
    </row>
    <row r="38" spans="1:22" x14ac:dyDescent="0.2">
      <c r="A38" s="24"/>
      <c r="B38" s="21"/>
      <c r="C38" s="22"/>
      <c r="D38" s="22"/>
      <c r="E38" s="22"/>
      <c r="F38" s="22"/>
      <c r="G38" s="22"/>
      <c r="H38" s="22"/>
      <c r="I38" s="22"/>
      <c r="J38" s="22"/>
      <c r="K38" s="22"/>
      <c r="L38" s="22"/>
      <c r="M38" s="22"/>
      <c r="N38" s="22"/>
      <c r="O38" s="22"/>
      <c r="P38" s="22"/>
      <c r="Q38" s="22"/>
      <c r="R38" s="22"/>
      <c r="S38" s="22"/>
      <c r="T38" s="22"/>
      <c r="U38" s="22"/>
      <c r="V38" s="22"/>
    </row>
    <row r="39" spans="1:22" x14ac:dyDescent="0.2">
      <c r="A39" s="24"/>
      <c r="B39" s="21"/>
      <c r="C39" s="22"/>
      <c r="D39" s="22"/>
      <c r="E39" s="22"/>
      <c r="F39" s="22"/>
      <c r="G39" s="22"/>
      <c r="H39" s="22"/>
      <c r="I39" s="22"/>
      <c r="J39" s="22"/>
      <c r="K39" s="22"/>
      <c r="L39" s="22"/>
      <c r="M39" s="22"/>
      <c r="N39" s="22"/>
      <c r="O39" s="22"/>
      <c r="P39" s="22"/>
      <c r="Q39" s="22"/>
      <c r="R39" s="22"/>
      <c r="S39" s="22"/>
      <c r="T39" s="22"/>
      <c r="U39" s="22"/>
      <c r="V39" s="22"/>
    </row>
    <row r="40" spans="1:22" x14ac:dyDescent="0.2">
      <c r="A40" s="24"/>
      <c r="B40" s="21"/>
      <c r="C40" s="22"/>
      <c r="D40" s="22"/>
      <c r="E40" s="22"/>
      <c r="F40" s="22"/>
      <c r="G40" s="22"/>
      <c r="H40" s="22"/>
      <c r="I40" s="22"/>
      <c r="J40" s="22"/>
      <c r="K40" s="22"/>
      <c r="L40" s="22"/>
      <c r="M40" s="22"/>
      <c r="N40" s="22"/>
      <c r="O40" s="22"/>
      <c r="P40" s="22"/>
      <c r="Q40" s="22"/>
      <c r="R40" s="22"/>
      <c r="S40" s="22"/>
      <c r="T40" s="22"/>
      <c r="U40" s="22"/>
      <c r="V40" s="22"/>
    </row>
    <row r="41" spans="1:22" x14ac:dyDescent="0.2">
      <c r="A41" s="24"/>
      <c r="B41" s="21"/>
      <c r="C41" s="22"/>
      <c r="D41" s="22"/>
      <c r="E41" s="22"/>
      <c r="F41" s="22"/>
      <c r="G41" s="22"/>
      <c r="H41" s="22"/>
      <c r="I41" s="22"/>
      <c r="J41" s="22"/>
      <c r="K41" s="22"/>
      <c r="L41" s="22"/>
      <c r="M41" s="22"/>
      <c r="N41" s="22"/>
      <c r="O41" s="22"/>
      <c r="P41" s="22"/>
      <c r="Q41" s="22"/>
      <c r="R41" s="22"/>
      <c r="S41" s="22"/>
      <c r="T41" s="22"/>
      <c r="U41" s="22"/>
      <c r="V41" s="22"/>
    </row>
    <row r="42" spans="1:22" x14ac:dyDescent="0.2">
      <c r="A42" s="24"/>
      <c r="B42" s="21"/>
      <c r="C42" s="22"/>
      <c r="D42" s="22"/>
      <c r="E42" s="22"/>
      <c r="F42" s="22"/>
      <c r="G42" s="22"/>
      <c r="H42" s="22"/>
      <c r="I42" s="22"/>
      <c r="J42" s="22"/>
      <c r="K42" s="22"/>
      <c r="L42" s="22"/>
      <c r="M42" s="22"/>
      <c r="N42" s="22"/>
      <c r="O42" s="22"/>
      <c r="P42" s="22"/>
      <c r="Q42" s="22"/>
      <c r="R42" s="22"/>
      <c r="S42" s="22"/>
      <c r="T42" s="22"/>
      <c r="U42" s="22"/>
      <c r="V42" s="22"/>
    </row>
    <row r="43" spans="1:22" x14ac:dyDescent="0.2">
      <c r="A43" s="24"/>
      <c r="B43" s="21"/>
      <c r="C43" s="22"/>
      <c r="D43" s="22"/>
      <c r="E43" s="22"/>
      <c r="F43" s="22"/>
      <c r="G43" s="22"/>
      <c r="H43" s="22"/>
      <c r="I43" s="22"/>
      <c r="J43" s="22"/>
      <c r="K43" s="22"/>
      <c r="L43" s="22"/>
      <c r="M43" s="22"/>
      <c r="N43" s="22"/>
      <c r="O43" s="22"/>
      <c r="P43" s="22"/>
      <c r="Q43" s="22"/>
      <c r="R43" s="22"/>
      <c r="S43" s="22"/>
      <c r="T43" s="22"/>
      <c r="U43" s="22"/>
      <c r="V43" s="22"/>
    </row>
  </sheetData>
  <pageMargins left="0.7" right="0.7" top="0.75" bottom="0.75" header="0.3" footer="0.3"/>
  <pageSetup orientation="portrait" r:id="rId1"/>
  <headerFooter>
    <oddFooter>&amp;C&amp;1#&amp;"Arial"&amp;9 Public</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W13"/>
  <sheetViews>
    <sheetView zoomScale="90" zoomScaleNormal="90" workbookViewId="0">
      <selection activeCell="A6" sqref="A6:XFD8"/>
    </sheetView>
  </sheetViews>
  <sheetFormatPr defaultRowHeight="12.75" x14ac:dyDescent="0.2"/>
  <cols>
    <col min="1" max="1" width="40.28515625" customWidth="1"/>
    <col min="23" max="23" width="22.85546875" customWidth="1"/>
  </cols>
  <sheetData>
    <row r="1" spans="1:23" x14ac:dyDescent="0.2">
      <c r="B1" t="s">
        <v>21</v>
      </c>
      <c r="C1" s="32">
        <v>1.1200000000000001</v>
      </c>
    </row>
    <row r="4" spans="1:23" x14ac:dyDescent="0.2">
      <c r="A4" t="s">
        <v>20</v>
      </c>
    </row>
    <row r="5" spans="1:23" ht="19.5" customHeight="1" x14ac:dyDescent="0.25">
      <c r="A5" s="16" t="s">
        <v>19</v>
      </c>
      <c r="B5" s="17"/>
      <c r="C5" s="18">
        <v>3000</v>
      </c>
      <c r="D5" s="18">
        <v>6000</v>
      </c>
      <c r="E5" s="18">
        <v>9000</v>
      </c>
      <c r="F5" s="18">
        <v>12000</v>
      </c>
      <c r="G5" s="18">
        <v>15000</v>
      </c>
      <c r="H5" s="18">
        <v>18000</v>
      </c>
      <c r="I5" s="18">
        <v>21000</v>
      </c>
      <c r="J5" s="18">
        <v>24000</v>
      </c>
      <c r="K5" s="18">
        <v>27000</v>
      </c>
      <c r="L5" s="18">
        <v>30000</v>
      </c>
      <c r="M5" s="18">
        <f>L5+3000</f>
        <v>33000</v>
      </c>
      <c r="N5" s="18">
        <f t="shared" ref="N5:V5" si="0">M5+3000</f>
        <v>36000</v>
      </c>
      <c r="O5" s="18">
        <f t="shared" si="0"/>
        <v>39000</v>
      </c>
      <c r="P5" s="18">
        <f t="shared" si="0"/>
        <v>42000</v>
      </c>
      <c r="Q5" s="18">
        <f t="shared" si="0"/>
        <v>45000</v>
      </c>
      <c r="R5" s="18">
        <f t="shared" si="0"/>
        <v>48000</v>
      </c>
      <c r="S5" s="18">
        <f t="shared" si="0"/>
        <v>51000</v>
      </c>
      <c r="T5" s="18">
        <f t="shared" si="0"/>
        <v>54000</v>
      </c>
      <c r="U5" s="18">
        <f t="shared" si="0"/>
        <v>57000</v>
      </c>
      <c r="V5" s="18">
        <f t="shared" si="0"/>
        <v>60000</v>
      </c>
      <c r="W5" s="54" t="s">
        <v>350</v>
      </c>
    </row>
    <row r="6" spans="1:23" x14ac:dyDescent="0.2">
      <c r="A6" s="20" t="s">
        <v>232</v>
      </c>
      <c r="B6" s="21"/>
      <c r="C6" s="22">
        <v>0</v>
      </c>
      <c r="D6" s="22">
        <v>14420.000000000002</v>
      </c>
      <c r="E6" s="22">
        <v>0</v>
      </c>
      <c r="F6" s="22">
        <v>15450</v>
      </c>
      <c r="G6" s="22">
        <v>0</v>
      </c>
      <c r="H6" s="22">
        <v>11330</v>
      </c>
      <c r="I6" s="22">
        <v>0</v>
      </c>
      <c r="J6" s="22">
        <v>12360</v>
      </c>
      <c r="K6" s="22">
        <v>0</v>
      </c>
      <c r="L6" s="22">
        <v>9270</v>
      </c>
      <c r="M6" s="22"/>
      <c r="N6" s="22"/>
      <c r="O6" s="22"/>
      <c r="P6" s="22"/>
      <c r="Q6" s="22"/>
      <c r="R6" s="22"/>
      <c r="S6" s="22"/>
      <c r="T6" s="22"/>
      <c r="U6" s="22"/>
      <c r="V6" s="22"/>
      <c r="W6" s="52">
        <f>AVERAGE(C6:V6)</f>
        <v>6283</v>
      </c>
    </row>
    <row r="7" spans="1:23" x14ac:dyDescent="0.2">
      <c r="A7" s="20" t="s">
        <v>288</v>
      </c>
      <c r="B7" s="21"/>
      <c r="C7" s="22"/>
      <c r="D7" s="22">
        <v>8701.7999999999993</v>
      </c>
      <c r="E7" s="22"/>
      <c r="F7" s="22">
        <v>19505</v>
      </c>
      <c r="G7" s="22"/>
      <c r="H7" s="22">
        <v>8701</v>
      </c>
      <c r="I7" s="22"/>
      <c r="J7" s="22">
        <v>19505</v>
      </c>
      <c r="K7" s="22"/>
      <c r="L7" s="22">
        <v>8701</v>
      </c>
      <c r="M7" s="22"/>
      <c r="N7" s="22"/>
      <c r="O7" s="22"/>
      <c r="P7" s="22"/>
      <c r="Q7" s="22"/>
      <c r="R7" s="22"/>
      <c r="S7" s="22"/>
      <c r="T7" s="22"/>
      <c r="U7" s="22"/>
      <c r="V7" s="22"/>
      <c r="W7" s="52">
        <f t="shared" ref="W7:W8" si="1">AVERAGE(C7:V7)</f>
        <v>13022.76</v>
      </c>
    </row>
    <row r="8" spans="1:23" x14ac:dyDescent="0.2">
      <c r="A8" s="20" t="s">
        <v>232</v>
      </c>
      <c r="B8" s="21"/>
      <c r="C8" s="22">
        <v>0</v>
      </c>
      <c r="D8" s="22">
        <v>14420.000000000002</v>
      </c>
      <c r="E8" s="22">
        <v>0</v>
      </c>
      <c r="F8" s="22">
        <v>15450</v>
      </c>
      <c r="G8" s="22">
        <v>0</v>
      </c>
      <c r="H8" s="22">
        <v>11330</v>
      </c>
      <c r="I8" s="22">
        <v>0</v>
      </c>
      <c r="J8" s="22">
        <v>12360</v>
      </c>
      <c r="K8" s="22">
        <v>0</v>
      </c>
      <c r="L8" s="22">
        <v>9270</v>
      </c>
      <c r="M8" s="22"/>
      <c r="N8" s="22"/>
      <c r="O8" s="22"/>
      <c r="P8" s="22"/>
      <c r="Q8" s="22"/>
      <c r="R8" s="22"/>
      <c r="S8" s="22"/>
      <c r="T8" s="22"/>
      <c r="U8" s="22"/>
      <c r="V8" s="22"/>
      <c r="W8" s="52">
        <f t="shared" si="1"/>
        <v>6283</v>
      </c>
    </row>
    <row r="9" spans="1:23" x14ac:dyDescent="0.2">
      <c r="A9" s="20"/>
      <c r="B9" s="21"/>
      <c r="C9" s="22"/>
      <c r="D9" s="22"/>
      <c r="E9" s="22"/>
      <c r="F9" s="22"/>
      <c r="G9" s="22"/>
      <c r="H9" s="22"/>
      <c r="I9" s="22"/>
      <c r="J9" s="22"/>
      <c r="K9" s="22"/>
      <c r="L9" s="22"/>
      <c r="M9" s="22"/>
      <c r="N9" s="22"/>
      <c r="O9" s="22"/>
      <c r="P9" s="22"/>
      <c r="Q9" s="22"/>
      <c r="R9" s="22"/>
      <c r="S9" s="22"/>
      <c r="T9" s="22"/>
      <c r="U9" s="22"/>
      <c r="V9" s="22"/>
      <c r="W9" s="47"/>
    </row>
    <row r="10" spans="1:23" x14ac:dyDescent="0.2">
      <c r="A10" s="20"/>
      <c r="B10" s="21"/>
      <c r="C10" s="22"/>
      <c r="D10" s="22"/>
      <c r="E10" s="22"/>
      <c r="F10" s="22"/>
      <c r="G10" s="22"/>
      <c r="H10" s="22"/>
      <c r="I10" s="22"/>
      <c r="J10" s="22"/>
      <c r="K10" s="22"/>
      <c r="L10" s="22"/>
      <c r="M10" s="22"/>
      <c r="N10" s="22"/>
      <c r="O10" s="22"/>
      <c r="P10" s="22"/>
      <c r="Q10" s="22"/>
      <c r="R10" s="22"/>
      <c r="S10" s="22"/>
      <c r="T10" s="22"/>
      <c r="U10" s="22"/>
      <c r="V10" s="22"/>
    </row>
    <row r="11" spans="1:23" x14ac:dyDescent="0.2">
      <c r="A11" s="20"/>
      <c r="B11" s="21"/>
      <c r="C11" s="22"/>
      <c r="D11" s="22"/>
      <c r="E11" s="22"/>
      <c r="F11" s="22"/>
      <c r="G11" s="22"/>
      <c r="H11" s="22"/>
      <c r="I11" s="22"/>
      <c r="J11" s="22"/>
      <c r="K11" s="22"/>
      <c r="L11" s="22"/>
      <c r="M11" s="22"/>
      <c r="N11" s="22"/>
      <c r="O11" s="22"/>
      <c r="P11" s="22"/>
      <c r="Q11" s="22"/>
      <c r="R11" s="22"/>
      <c r="S11" s="22"/>
      <c r="T11" s="22"/>
      <c r="U11" s="22"/>
      <c r="V11" s="22"/>
    </row>
    <row r="12" spans="1:23" x14ac:dyDescent="0.2">
      <c r="A12" s="20"/>
      <c r="B12" s="21"/>
      <c r="C12" s="22"/>
      <c r="D12" s="22"/>
      <c r="E12" s="22"/>
      <c r="F12" s="22"/>
      <c r="G12" s="22"/>
      <c r="H12" s="22"/>
      <c r="I12" s="22"/>
      <c r="J12" s="22"/>
      <c r="K12" s="22"/>
      <c r="L12" s="22"/>
      <c r="M12" s="22"/>
      <c r="N12" s="22"/>
      <c r="O12" s="22"/>
      <c r="P12" s="22"/>
      <c r="Q12" s="22"/>
      <c r="R12" s="22"/>
      <c r="S12" s="22"/>
      <c r="T12" s="22"/>
      <c r="U12" s="22"/>
      <c r="V12" s="22"/>
    </row>
    <row r="13" spans="1:23" x14ac:dyDescent="0.2">
      <c r="A13" s="20"/>
      <c r="B13" s="21"/>
      <c r="C13" s="22"/>
      <c r="D13" s="22"/>
      <c r="E13" s="22"/>
      <c r="F13" s="22"/>
      <c r="G13" s="22"/>
      <c r="H13" s="22"/>
      <c r="I13" s="22"/>
      <c r="J13" s="22"/>
      <c r="K13" s="22"/>
      <c r="L13" s="22"/>
      <c r="M13" s="22"/>
      <c r="N13" s="22"/>
      <c r="O13" s="22"/>
      <c r="P13" s="22"/>
      <c r="Q13" s="22"/>
      <c r="R13" s="22"/>
      <c r="S13" s="22"/>
      <c r="T13" s="22"/>
      <c r="U13" s="22"/>
      <c r="V13" s="22"/>
    </row>
  </sheetData>
  <pageMargins left="0.7" right="0.7" top="0.75" bottom="0.75" header="0.3" footer="0.3"/>
  <pageSetup orientation="portrait" r:id="rId1"/>
  <headerFooter>
    <oddFooter>&amp;C&amp;1#&amp;"Arial"&amp;9 Public</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W454"/>
  <sheetViews>
    <sheetView topLeftCell="A436" workbookViewId="0">
      <selection activeCell="A456" sqref="A456"/>
    </sheetView>
  </sheetViews>
  <sheetFormatPr defaultColWidth="44.140625" defaultRowHeight="12.75" x14ac:dyDescent="0.2"/>
  <cols>
    <col min="1" max="1" width="40.42578125" customWidth="1"/>
    <col min="2" max="2" width="5.140625" bestFit="1" customWidth="1"/>
    <col min="3" max="12" width="10.7109375" customWidth="1"/>
    <col min="13" max="13" width="8.85546875" bestFit="1" customWidth="1"/>
    <col min="14" max="14" width="9" bestFit="1" customWidth="1"/>
    <col min="15" max="17" width="8.85546875" bestFit="1" customWidth="1"/>
    <col min="18" max="18" width="9" bestFit="1" customWidth="1"/>
    <col min="19" max="19" width="8.85546875" bestFit="1" customWidth="1"/>
    <col min="20" max="20" width="9" bestFit="1" customWidth="1"/>
    <col min="21" max="21" width="8.85546875" bestFit="1" customWidth="1"/>
    <col min="22" max="22" width="9" bestFit="1" customWidth="1"/>
    <col min="23" max="23" width="31.7109375" customWidth="1"/>
  </cols>
  <sheetData>
    <row r="1" spans="1:23" x14ac:dyDescent="0.2">
      <c r="B1" t="s">
        <v>21</v>
      </c>
      <c r="C1" s="32">
        <v>1.1200000000000001</v>
      </c>
    </row>
    <row r="4" spans="1:23" x14ac:dyDescent="0.2">
      <c r="A4" t="s">
        <v>20</v>
      </c>
    </row>
    <row r="5" spans="1:23" s="28" customFormat="1" ht="22.5" customHeight="1" x14ac:dyDescent="0.2">
      <c r="A5" s="16" t="s">
        <v>19</v>
      </c>
      <c r="B5" s="45"/>
      <c r="C5" s="46">
        <v>3000</v>
      </c>
      <c r="D5" s="46">
        <v>6000</v>
      </c>
      <c r="E5" s="46">
        <v>9000</v>
      </c>
      <c r="F5" s="46">
        <v>12000</v>
      </c>
      <c r="G5" s="46">
        <v>15000</v>
      </c>
      <c r="H5" s="46">
        <v>18000</v>
      </c>
      <c r="I5" s="46">
        <v>21000</v>
      </c>
      <c r="J5" s="46">
        <v>24000</v>
      </c>
      <c r="K5" s="46">
        <v>27000</v>
      </c>
      <c r="L5" s="46">
        <v>30000</v>
      </c>
      <c r="M5" s="46">
        <f>L5+3000</f>
        <v>33000</v>
      </c>
      <c r="N5" s="46">
        <f t="shared" ref="N5:V5" si="0">M5+3000</f>
        <v>36000</v>
      </c>
      <c r="O5" s="46">
        <f t="shared" si="0"/>
        <v>39000</v>
      </c>
      <c r="P5" s="46">
        <f t="shared" si="0"/>
        <v>42000</v>
      </c>
      <c r="Q5" s="46">
        <f t="shared" si="0"/>
        <v>45000</v>
      </c>
      <c r="R5" s="46">
        <f t="shared" si="0"/>
        <v>48000</v>
      </c>
      <c r="S5" s="46">
        <f t="shared" si="0"/>
        <v>51000</v>
      </c>
      <c r="T5" s="46">
        <f t="shared" si="0"/>
        <v>54000</v>
      </c>
      <c r="U5" s="46">
        <f t="shared" si="0"/>
        <v>57000</v>
      </c>
      <c r="V5" s="46">
        <f t="shared" si="0"/>
        <v>60000</v>
      </c>
      <c r="W5" s="48" t="s">
        <v>25</v>
      </c>
    </row>
    <row r="6" spans="1:23" x14ac:dyDescent="0.2">
      <c r="A6" s="16"/>
      <c r="B6" s="43"/>
      <c r="C6" s="18"/>
      <c r="D6" s="18"/>
      <c r="E6" s="18"/>
      <c r="F6" s="18"/>
      <c r="G6" s="18"/>
      <c r="H6" s="18"/>
      <c r="I6" s="18"/>
      <c r="J6" s="18"/>
      <c r="K6" s="18"/>
      <c r="L6" s="18"/>
      <c r="M6" s="18"/>
      <c r="N6" s="18"/>
      <c r="O6" s="18"/>
      <c r="P6" s="18"/>
      <c r="Q6" s="18"/>
      <c r="R6" s="18"/>
      <c r="S6" s="18"/>
      <c r="T6" s="18"/>
      <c r="U6" s="18"/>
      <c r="V6" s="18"/>
      <c r="W6" s="49" t="s">
        <v>349</v>
      </c>
    </row>
    <row r="7" spans="1:23" x14ac:dyDescent="0.2">
      <c r="A7" s="20" t="s">
        <v>41</v>
      </c>
      <c r="B7" s="21" t="s">
        <v>20</v>
      </c>
      <c r="C7" s="22">
        <v>9846.1</v>
      </c>
      <c r="D7" s="22">
        <v>44112.66</v>
      </c>
      <c r="E7" s="22">
        <v>9846.1</v>
      </c>
      <c r="F7" s="22">
        <v>80097.67</v>
      </c>
      <c r="G7" s="22">
        <v>9846.1</v>
      </c>
      <c r="H7" s="22">
        <v>77933.83</v>
      </c>
      <c r="I7" s="22">
        <v>9846.1</v>
      </c>
      <c r="J7" s="22">
        <v>79068.820000000007</v>
      </c>
      <c r="K7" s="22">
        <v>9846.1</v>
      </c>
      <c r="L7" s="22">
        <v>45141.51</v>
      </c>
      <c r="M7" s="22"/>
      <c r="N7" s="22"/>
      <c r="O7" s="22"/>
      <c r="P7" s="22"/>
      <c r="Q7" s="22"/>
      <c r="R7" s="22"/>
      <c r="S7" s="22"/>
      <c r="T7" s="22"/>
      <c r="U7" s="22"/>
      <c r="V7" s="22">
        <v>127709</v>
      </c>
      <c r="W7" s="50">
        <f>AVERAGE(C7:V7)</f>
        <v>45753.999090909092</v>
      </c>
    </row>
    <row r="8" spans="1:23" x14ac:dyDescent="0.2">
      <c r="A8" s="20" t="s">
        <v>42</v>
      </c>
      <c r="B8" s="21" t="s">
        <v>20</v>
      </c>
      <c r="C8" s="22"/>
      <c r="D8" s="22">
        <v>93456.299999999988</v>
      </c>
      <c r="E8" s="22">
        <v>579.73</v>
      </c>
      <c r="F8" s="22">
        <v>100311.45</v>
      </c>
      <c r="G8" s="22">
        <v>579.73</v>
      </c>
      <c r="H8" s="22">
        <v>93456.299999999988</v>
      </c>
      <c r="I8" s="22">
        <v>579.73</v>
      </c>
      <c r="J8" s="22">
        <v>100311.45</v>
      </c>
      <c r="K8" s="22">
        <v>579.73</v>
      </c>
      <c r="L8" s="22">
        <v>93456.299999999988</v>
      </c>
      <c r="M8" s="22"/>
      <c r="N8" s="22"/>
      <c r="O8" s="22"/>
      <c r="P8" s="22"/>
      <c r="Q8" s="22"/>
      <c r="R8" s="22"/>
      <c r="S8" s="22"/>
      <c r="T8" s="22"/>
      <c r="U8" s="22"/>
      <c r="V8" s="22"/>
      <c r="W8" s="50">
        <f t="shared" ref="W8:W71" si="1">AVERAGE(C8:V8)</f>
        <v>53701.191111111111</v>
      </c>
    </row>
    <row r="9" spans="1:23" x14ac:dyDescent="0.2">
      <c r="A9" s="24" t="s">
        <v>43</v>
      </c>
      <c r="B9" s="21" t="s">
        <v>20</v>
      </c>
      <c r="C9" s="22">
        <v>2804.0639999999999</v>
      </c>
      <c r="D9" s="22">
        <v>5131.8720000000003</v>
      </c>
      <c r="E9" s="22">
        <v>2804.0639999999999</v>
      </c>
      <c r="F9" s="22">
        <v>27891.360000000004</v>
      </c>
      <c r="G9" s="22">
        <v>2804.0639999999999</v>
      </c>
      <c r="H9" s="22">
        <v>12885.792000000001</v>
      </c>
      <c r="I9" s="22">
        <v>2804.0639999999999</v>
      </c>
      <c r="J9" s="22">
        <v>31251.360000000001</v>
      </c>
      <c r="K9" s="22">
        <v>2804.0639999999999</v>
      </c>
      <c r="L9" s="22">
        <v>5131.8720000000003</v>
      </c>
      <c r="M9" s="22"/>
      <c r="N9" s="22"/>
      <c r="O9" s="22"/>
      <c r="P9" s="22"/>
      <c r="Q9" s="22"/>
      <c r="R9" s="22"/>
      <c r="S9" s="22"/>
      <c r="T9" s="22"/>
      <c r="U9" s="22"/>
      <c r="V9" s="22"/>
      <c r="W9" s="50">
        <f t="shared" si="1"/>
        <v>9631.2576000000008</v>
      </c>
    </row>
    <row r="10" spans="1:23" x14ac:dyDescent="0.2">
      <c r="A10" s="20" t="s">
        <v>44</v>
      </c>
      <c r="B10" s="21" t="s">
        <v>20</v>
      </c>
      <c r="C10" s="22"/>
      <c r="D10" s="22">
        <v>1280</v>
      </c>
      <c r="E10" s="22"/>
      <c r="F10" s="22">
        <v>1280</v>
      </c>
      <c r="G10" s="22"/>
      <c r="H10" s="22">
        <v>1280</v>
      </c>
      <c r="I10" s="22"/>
      <c r="J10" s="22">
        <v>1280</v>
      </c>
      <c r="K10" s="22"/>
      <c r="L10" s="22">
        <v>1280</v>
      </c>
      <c r="M10" s="22"/>
      <c r="N10" s="22"/>
      <c r="O10" s="22"/>
      <c r="P10" s="22"/>
      <c r="Q10" s="22"/>
      <c r="R10" s="22"/>
      <c r="S10" s="22"/>
      <c r="T10" s="22"/>
      <c r="U10" s="22"/>
      <c r="V10" s="22"/>
      <c r="W10" s="50">
        <f t="shared" si="1"/>
        <v>1280</v>
      </c>
    </row>
    <row r="11" spans="1:23" x14ac:dyDescent="0.2">
      <c r="A11" s="20" t="s">
        <v>45</v>
      </c>
      <c r="B11" s="21" t="s">
        <v>20</v>
      </c>
      <c r="C11" s="22">
        <v>0</v>
      </c>
      <c r="D11" s="22">
        <v>6927.84</v>
      </c>
      <c r="E11" s="22">
        <v>0</v>
      </c>
      <c r="F11" s="22">
        <v>6927.84</v>
      </c>
      <c r="G11" s="22">
        <v>0</v>
      </c>
      <c r="H11" s="22">
        <v>6927.84</v>
      </c>
      <c r="I11" s="22">
        <v>0</v>
      </c>
      <c r="J11" s="22">
        <v>6927.84</v>
      </c>
      <c r="K11" s="22">
        <v>0</v>
      </c>
      <c r="L11" s="22">
        <v>6927.84</v>
      </c>
      <c r="M11" s="22"/>
      <c r="N11" s="22"/>
      <c r="O11" s="22"/>
      <c r="P11" s="22"/>
      <c r="Q11" s="22"/>
      <c r="R11" s="22"/>
      <c r="S11" s="22"/>
      <c r="T11" s="22"/>
      <c r="U11" s="22"/>
      <c r="V11" s="22"/>
      <c r="W11" s="50">
        <f t="shared" si="1"/>
        <v>3463.9199999999996</v>
      </c>
    </row>
    <row r="12" spans="1:23" ht="22.5" x14ac:dyDescent="0.2">
      <c r="A12" s="20" t="s">
        <v>46</v>
      </c>
      <c r="B12" s="21" t="s">
        <v>20</v>
      </c>
      <c r="C12" s="22">
        <v>320.77999999999997</v>
      </c>
      <c r="D12" s="22">
        <v>24248.469999999998</v>
      </c>
      <c r="E12" s="22">
        <v>320.77999999999997</v>
      </c>
      <c r="F12" s="22">
        <v>38722.47</v>
      </c>
      <c r="G12" s="22">
        <v>320.77999999999997</v>
      </c>
      <c r="H12" s="22">
        <v>24248.469999999998</v>
      </c>
      <c r="I12" s="22">
        <v>320.77999999999997</v>
      </c>
      <c r="J12" s="22">
        <v>38722.47</v>
      </c>
      <c r="K12" s="22">
        <v>320.77999999999997</v>
      </c>
      <c r="L12" s="22">
        <v>24248.469999999998</v>
      </c>
      <c r="M12" s="22"/>
      <c r="N12" s="22"/>
      <c r="O12" s="22"/>
      <c r="P12" s="22"/>
      <c r="Q12" s="22"/>
      <c r="R12" s="22"/>
      <c r="S12" s="22"/>
      <c r="T12" s="22"/>
      <c r="U12" s="22"/>
      <c r="V12" s="22"/>
      <c r="W12" s="50">
        <f t="shared" si="1"/>
        <v>15179.424999999999</v>
      </c>
    </row>
    <row r="13" spans="1:23" x14ac:dyDescent="0.2">
      <c r="A13" s="20" t="s">
        <v>47</v>
      </c>
      <c r="B13" s="21" t="s">
        <v>20</v>
      </c>
      <c r="C13" s="22" t="s">
        <v>341</v>
      </c>
      <c r="D13" s="22"/>
      <c r="E13" s="22"/>
      <c r="F13" s="22"/>
      <c r="G13" s="22"/>
      <c r="H13" s="22"/>
      <c r="I13" s="22"/>
      <c r="J13" s="22"/>
      <c r="K13" s="22"/>
      <c r="L13" s="22"/>
      <c r="M13" s="22"/>
      <c r="N13" s="22"/>
      <c r="O13" s="22"/>
      <c r="P13" s="22"/>
      <c r="Q13" s="22"/>
      <c r="R13" s="22"/>
      <c r="S13" s="22"/>
      <c r="T13" s="22"/>
      <c r="U13" s="22"/>
      <c r="V13" s="22"/>
      <c r="W13" s="50" t="e">
        <f t="shared" si="1"/>
        <v>#DIV/0!</v>
      </c>
    </row>
    <row r="14" spans="1:23" x14ac:dyDescent="0.2">
      <c r="A14" s="20" t="s">
        <v>48</v>
      </c>
      <c r="B14" s="21" t="s">
        <v>20</v>
      </c>
      <c r="C14" s="22">
        <v>581.48</v>
      </c>
      <c r="D14" s="22">
        <v>3642.52</v>
      </c>
      <c r="E14" s="22">
        <v>581.48</v>
      </c>
      <c r="F14" s="22">
        <v>13325.15</v>
      </c>
      <c r="G14" s="22">
        <v>581.48</v>
      </c>
      <c r="H14" s="22">
        <v>7340.51</v>
      </c>
      <c r="I14" s="22">
        <v>581.48</v>
      </c>
      <c r="J14" s="22">
        <v>13325.15</v>
      </c>
      <c r="K14" s="22">
        <v>581.48</v>
      </c>
      <c r="L14" s="22">
        <v>3642.52</v>
      </c>
      <c r="M14" s="22"/>
      <c r="N14" s="22"/>
      <c r="O14" s="22"/>
      <c r="P14" s="22"/>
      <c r="Q14" s="22"/>
      <c r="R14" s="22"/>
      <c r="S14" s="22"/>
      <c r="T14" s="22"/>
      <c r="U14" s="22"/>
      <c r="V14" s="22"/>
      <c r="W14" s="50">
        <f t="shared" si="1"/>
        <v>4418.3249999999989</v>
      </c>
    </row>
    <row r="15" spans="1:23" x14ac:dyDescent="0.2">
      <c r="A15" s="20" t="s">
        <v>49</v>
      </c>
      <c r="B15" s="21" t="s">
        <v>20</v>
      </c>
      <c r="C15" s="22" t="s">
        <v>341</v>
      </c>
      <c r="D15" s="22"/>
      <c r="E15" s="22"/>
      <c r="F15" s="22"/>
      <c r="G15" s="22"/>
      <c r="H15" s="22"/>
      <c r="I15" s="22"/>
      <c r="J15" s="22"/>
      <c r="K15" s="22"/>
      <c r="L15" s="22"/>
      <c r="M15" s="22"/>
      <c r="N15" s="22"/>
      <c r="O15" s="22"/>
      <c r="P15" s="22"/>
      <c r="Q15" s="22"/>
      <c r="R15" s="22"/>
      <c r="S15" s="22"/>
      <c r="T15" s="22"/>
      <c r="U15" s="22"/>
      <c r="V15" s="22"/>
      <c r="W15" s="50" t="e">
        <f t="shared" si="1"/>
        <v>#DIV/0!</v>
      </c>
    </row>
    <row r="16" spans="1:23" x14ac:dyDescent="0.2">
      <c r="A16" s="20" t="s">
        <v>50</v>
      </c>
      <c r="B16" s="21" t="s">
        <v>20</v>
      </c>
      <c r="C16" s="22">
        <v>1794</v>
      </c>
      <c r="D16" s="22">
        <v>2332.1999999999998</v>
      </c>
      <c r="E16" s="22">
        <v>0</v>
      </c>
      <c r="F16" s="22">
        <v>2691</v>
      </c>
      <c r="G16" s="22">
        <v>0</v>
      </c>
      <c r="H16" s="22">
        <v>4305.6000000000004</v>
      </c>
      <c r="I16" s="22">
        <v>0</v>
      </c>
      <c r="J16" s="22">
        <v>2691</v>
      </c>
      <c r="K16" s="22">
        <v>0</v>
      </c>
      <c r="L16" s="22"/>
      <c r="M16" s="22"/>
      <c r="N16" s="22"/>
      <c r="O16" s="22"/>
      <c r="P16" s="22"/>
      <c r="Q16" s="22"/>
      <c r="R16" s="22"/>
      <c r="S16" s="22"/>
      <c r="T16" s="22"/>
      <c r="U16" s="22"/>
      <c r="V16" s="22"/>
      <c r="W16" s="50">
        <f t="shared" si="1"/>
        <v>1534.8666666666666</v>
      </c>
    </row>
    <row r="17" spans="1:23" x14ac:dyDescent="0.2">
      <c r="A17" s="20" t="s">
        <v>51</v>
      </c>
      <c r="B17" s="21" t="s">
        <v>20</v>
      </c>
      <c r="C17" s="22">
        <v>1985</v>
      </c>
      <c r="D17" s="22">
        <v>2580.5</v>
      </c>
      <c r="E17" s="22">
        <v>0</v>
      </c>
      <c r="F17" s="22">
        <v>2977.5</v>
      </c>
      <c r="G17" s="22">
        <v>0</v>
      </c>
      <c r="H17" s="22">
        <v>4764</v>
      </c>
      <c r="I17" s="22">
        <v>0</v>
      </c>
      <c r="J17" s="22">
        <v>2977.5</v>
      </c>
      <c r="K17" s="22">
        <v>0</v>
      </c>
      <c r="L17" s="22"/>
      <c r="M17" s="22"/>
      <c r="N17" s="22"/>
      <c r="O17" s="22"/>
      <c r="P17" s="22"/>
      <c r="Q17" s="22"/>
      <c r="R17" s="22"/>
      <c r="S17" s="22"/>
      <c r="T17" s="22"/>
      <c r="U17" s="22"/>
      <c r="V17" s="22"/>
      <c r="W17" s="50">
        <f t="shared" si="1"/>
        <v>1698.2777777777778</v>
      </c>
    </row>
    <row r="18" spans="1:23" x14ac:dyDescent="0.2">
      <c r="A18" s="20" t="s">
        <v>52</v>
      </c>
      <c r="B18" s="21" t="s">
        <v>20</v>
      </c>
      <c r="C18" s="22" t="s">
        <v>341</v>
      </c>
      <c r="D18" s="22"/>
      <c r="E18" s="22"/>
      <c r="F18" s="22"/>
      <c r="G18" s="22"/>
      <c r="H18" s="22"/>
      <c r="I18" s="22"/>
      <c r="J18" s="22"/>
      <c r="K18" s="22"/>
      <c r="L18" s="22"/>
      <c r="M18" s="22"/>
      <c r="N18" s="22"/>
      <c r="O18" s="22"/>
      <c r="P18" s="22"/>
      <c r="Q18" s="22"/>
      <c r="R18" s="22"/>
      <c r="S18" s="22"/>
      <c r="T18" s="22"/>
      <c r="U18" s="22"/>
      <c r="V18" s="22"/>
      <c r="W18" s="50" t="e">
        <f t="shared" si="1"/>
        <v>#DIV/0!</v>
      </c>
    </row>
    <row r="19" spans="1:23" x14ac:dyDescent="0.2">
      <c r="A19" s="20" t="s">
        <v>53</v>
      </c>
      <c r="B19" s="21" t="s">
        <v>20</v>
      </c>
      <c r="C19" s="22" t="s">
        <v>341</v>
      </c>
      <c r="D19" s="22"/>
      <c r="E19" s="22"/>
      <c r="F19" s="22"/>
      <c r="G19" s="22"/>
      <c r="H19" s="22"/>
      <c r="I19" s="22"/>
      <c r="J19" s="22"/>
      <c r="K19" s="22"/>
      <c r="L19" s="22"/>
      <c r="M19" s="22"/>
      <c r="N19" s="22"/>
      <c r="O19" s="22"/>
      <c r="P19" s="22"/>
      <c r="Q19" s="22"/>
      <c r="R19" s="22"/>
      <c r="S19" s="22"/>
      <c r="T19" s="22"/>
      <c r="U19" s="22"/>
      <c r="V19" s="22"/>
      <c r="W19" s="50" t="e">
        <f t="shared" si="1"/>
        <v>#DIV/0!</v>
      </c>
    </row>
    <row r="20" spans="1:23" x14ac:dyDescent="0.2">
      <c r="A20" s="33" t="s">
        <v>54</v>
      </c>
      <c r="B20" s="21" t="s">
        <v>20</v>
      </c>
      <c r="C20" s="22">
        <v>7153</v>
      </c>
      <c r="D20" s="22">
        <v>48332</v>
      </c>
      <c r="E20" s="22">
        <v>7153</v>
      </c>
      <c r="F20" s="22">
        <v>93274</v>
      </c>
      <c r="G20" s="22">
        <v>7153</v>
      </c>
      <c r="H20" s="22">
        <v>127709</v>
      </c>
      <c r="I20" s="22">
        <v>7153</v>
      </c>
      <c r="J20" s="22">
        <v>93274</v>
      </c>
      <c r="K20" s="22">
        <v>7153</v>
      </c>
      <c r="L20" s="22">
        <v>48332</v>
      </c>
      <c r="M20" s="22">
        <v>7153</v>
      </c>
      <c r="N20" s="22">
        <v>127709</v>
      </c>
      <c r="O20" s="22">
        <v>7153</v>
      </c>
      <c r="P20" s="22">
        <v>48332</v>
      </c>
      <c r="Q20" s="22">
        <v>7153</v>
      </c>
      <c r="R20" s="22">
        <v>93274</v>
      </c>
      <c r="S20" s="22">
        <v>7153</v>
      </c>
      <c r="T20" s="22">
        <v>48332</v>
      </c>
      <c r="U20" s="22">
        <v>7153</v>
      </c>
      <c r="V20" s="22">
        <v>127709</v>
      </c>
      <c r="W20" s="50">
        <f t="shared" si="1"/>
        <v>46390.35</v>
      </c>
    </row>
    <row r="21" spans="1:23" x14ac:dyDescent="0.2">
      <c r="A21" s="33" t="s">
        <v>55</v>
      </c>
      <c r="B21" s="21" t="s">
        <v>20</v>
      </c>
      <c r="C21" s="22">
        <v>11979</v>
      </c>
      <c r="D21" s="22">
        <v>65783</v>
      </c>
      <c r="E21" s="22">
        <v>11979</v>
      </c>
      <c r="F21" s="22">
        <v>110195</v>
      </c>
      <c r="G21" s="22">
        <v>11979</v>
      </c>
      <c r="H21" s="22">
        <v>74022</v>
      </c>
      <c r="I21" s="22">
        <v>11979</v>
      </c>
      <c r="J21" s="22">
        <v>133296</v>
      </c>
      <c r="K21" s="22">
        <v>11979</v>
      </c>
      <c r="L21" s="22">
        <v>65783</v>
      </c>
      <c r="M21" s="22">
        <v>11979</v>
      </c>
      <c r="N21" s="22">
        <v>74022</v>
      </c>
      <c r="O21" s="22">
        <v>11979</v>
      </c>
      <c r="P21" s="22">
        <v>133296</v>
      </c>
      <c r="Q21" s="22">
        <v>11979</v>
      </c>
      <c r="R21" s="22">
        <v>65783</v>
      </c>
      <c r="S21" s="22">
        <v>11979</v>
      </c>
      <c r="T21" s="22">
        <v>74022</v>
      </c>
      <c r="U21" s="22">
        <v>11979</v>
      </c>
      <c r="V21" s="22">
        <v>133296</v>
      </c>
      <c r="W21" s="50">
        <f t="shared" si="1"/>
        <v>52464.4</v>
      </c>
    </row>
    <row r="22" spans="1:23" x14ac:dyDescent="0.2">
      <c r="A22" s="33" t="s">
        <v>56</v>
      </c>
      <c r="B22" s="21" t="s">
        <v>20</v>
      </c>
      <c r="C22" s="22">
        <v>4335</v>
      </c>
      <c r="D22" s="22">
        <v>24009</v>
      </c>
      <c r="E22" s="22">
        <v>4335</v>
      </c>
      <c r="F22" s="22">
        <v>36785</v>
      </c>
      <c r="G22" s="22">
        <v>4335</v>
      </c>
      <c r="H22" s="22">
        <v>24009</v>
      </c>
      <c r="I22" s="22">
        <v>4335</v>
      </c>
      <c r="J22" s="22">
        <v>36785</v>
      </c>
      <c r="K22" s="22">
        <v>4335</v>
      </c>
      <c r="L22" s="22">
        <v>24009</v>
      </c>
      <c r="M22" s="22">
        <v>4335</v>
      </c>
      <c r="N22" s="22">
        <v>36785</v>
      </c>
      <c r="O22" s="22">
        <v>4335</v>
      </c>
      <c r="P22" s="22">
        <v>24009</v>
      </c>
      <c r="Q22" s="22">
        <v>4335</v>
      </c>
      <c r="R22" s="22">
        <v>36785</v>
      </c>
      <c r="S22" s="22">
        <v>4335</v>
      </c>
      <c r="T22" s="22">
        <v>24009</v>
      </c>
      <c r="U22" s="22">
        <v>4335</v>
      </c>
      <c r="V22" s="22">
        <v>36785</v>
      </c>
      <c r="W22" s="50">
        <f t="shared" si="1"/>
        <v>17366</v>
      </c>
    </row>
    <row r="23" spans="1:23" x14ac:dyDescent="0.2">
      <c r="A23" s="33" t="s">
        <v>57</v>
      </c>
      <c r="B23" s="21" t="s">
        <v>20</v>
      </c>
      <c r="C23" s="22"/>
      <c r="D23" s="22">
        <v>1964</v>
      </c>
      <c r="E23" s="22"/>
      <c r="F23" s="22">
        <v>1964</v>
      </c>
      <c r="G23" s="22"/>
      <c r="H23" s="22">
        <v>1964</v>
      </c>
      <c r="I23" s="22"/>
      <c r="J23" s="22">
        <v>1964</v>
      </c>
      <c r="K23" s="22"/>
      <c r="L23" s="22">
        <v>1964</v>
      </c>
      <c r="M23" s="22"/>
      <c r="N23" s="22">
        <v>1964</v>
      </c>
      <c r="O23" s="22"/>
      <c r="P23" s="22">
        <v>1964</v>
      </c>
      <c r="Q23" s="22"/>
      <c r="R23" s="22">
        <v>1964</v>
      </c>
      <c r="S23" s="22"/>
      <c r="T23" s="22">
        <v>1964</v>
      </c>
      <c r="U23" s="22"/>
      <c r="V23" s="22">
        <v>1964</v>
      </c>
      <c r="W23" s="50">
        <f t="shared" si="1"/>
        <v>1964</v>
      </c>
    </row>
    <row r="24" spans="1:23" x14ac:dyDescent="0.2">
      <c r="A24" s="20" t="s">
        <v>58</v>
      </c>
      <c r="B24" s="21" t="s">
        <v>20</v>
      </c>
      <c r="C24" s="22">
        <v>5170</v>
      </c>
      <c r="D24" s="22">
        <v>58799</v>
      </c>
      <c r="E24" s="22">
        <v>28484</v>
      </c>
      <c r="F24" s="22">
        <v>94133</v>
      </c>
      <c r="G24" s="22">
        <v>5170</v>
      </c>
      <c r="H24" s="22">
        <v>148071</v>
      </c>
      <c r="I24" s="22">
        <v>5170</v>
      </c>
      <c r="J24" s="22">
        <v>94133</v>
      </c>
      <c r="K24" s="22">
        <v>28484</v>
      </c>
      <c r="L24" s="22"/>
      <c r="M24" s="22"/>
      <c r="N24" s="22"/>
      <c r="O24" s="22"/>
      <c r="P24" s="22"/>
      <c r="Q24" s="22"/>
      <c r="R24" s="22"/>
      <c r="S24" s="22"/>
      <c r="T24" s="22"/>
      <c r="U24" s="22"/>
      <c r="V24" s="22">
        <v>94133</v>
      </c>
      <c r="W24" s="50">
        <f t="shared" si="1"/>
        <v>56174.7</v>
      </c>
    </row>
    <row r="25" spans="1:23" x14ac:dyDescent="0.2">
      <c r="A25" s="20" t="s">
        <v>59</v>
      </c>
      <c r="B25" s="21" t="s">
        <v>20</v>
      </c>
      <c r="C25" s="22">
        <v>3180</v>
      </c>
      <c r="D25" s="22">
        <v>46021.2</v>
      </c>
      <c r="E25" s="22">
        <v>3180</v>
      </c>
      <c r="F25" s="22">
        <v>65157.599999999999</v>
      </c>
      <c r="G25" s="22">
        <v>3180</v>
      </c>
      <c r="H25" s="22">
        <v>46021.2</v>
      </c>
      <c r="I25" s="22">
        <v>3180</v>
      </c>
      <c r="J25" s="22">
        <v>65157.599999999999</v>
      </c>
      <c r="K25" s="22">
        <v>3180</v>
      </c>
      <c r="L25" s="22"/>
      <c r="M25" s="22"/>
      <c r="N25" s="22"/>
      <c r="O25" s="22"/>
      <c r="P25" s="22"/>
      <c r="Q25" s="22"/>
      <c r="R25" s="22"/>
      <c r="S25" s="22"/>
      <c r="T25" s="22"/>
      <c r="U25" s="22"/>
      <c r="V25" s="22">
        <v>65157.599999999999</v>
      </c>
      <c r="W25" s="50">
        <f t="shared" si="1"/>
        <v>30341.52</v>
      </c>
    </row>
    <row r="26" spans="1:23" x14ac:dyDescent="0.2">
      <c r="A26" s="24" t="s">
        <v>60</v>
      </c>
      <c r="B26" s="21" t="s">
        <v>20</v>
      </c>
      <c r="C26" s="22">
        <v>7020</v>
      </c>
      <c r="D26" s="22">
        <v>11510</v>
      </c>
      <c r="E26" s="22">
        <v>7020</v>
      </c>
      <c r="F26" s="22">
        <v>73206</v>
      </c>
      <c r="G26" s="22">
        <v>7020</v>
      </c>
      <c r="H26" s="22">
        <v>26900</v>
      </c>
      <c r="I26" s="22">
        <v>7020</v>
      </c>
      <c r="J26" s="22">
        <v>88224</v>
      </c>
      <c r="K26" s="22">
        <v>7020</v>
      </c>
      <c r="L26" s="22"/>
      <c r="M26" s="22"/>
      <c r="N26" s="22"/>
      <c r="O26" s="22"/>
      <c r="P26" s="22"/>
      <c r="Q26" s="22"/>
      <c r="R26" s="22"/>
      <c r="S26" s="22"/>
      <c r="T26" s="22"/>
      <c r="U26" s="22"/>
      <c r="V26" s="22">
        <v>73206</v>
      </c>
      <c r="W26" s="50">
        <f t="shared" si="1"/>
        <v>30814.6</v>
      </c>
    </row>
    <row r="27" spans="1:23" x14ac:dyDescent="0.2">
      <c r="A27" s="20" t="s">
        <v>61</v>
      </c>
      <c r="B27" s="21" t="s">
        <v>20</v>
      </c>
      <c r="C27" s="22"/>
      <c r="D27" s="22">
        <v>2900</v>
      </c>
      <c r="E27" s="22"/>
      <c r="F27" s="22">
        <v>2900</v>
      </c>
      <c r="G27" s="22"/>
      <c r="H27" s="22">
        <v>2900</v>
      </c>
      <c r="I27" s="22"/>
      <c r="J27" s="22">
        <v>2900</v>
      </c>
      <c r="K27" s="22"/>
      <c r="L27" s="22"/>
      <c r="M27" s="22"/>
      <c r="N27" s="22"/>
      <c r="O27" s="22"/>
      <c r="P27" s="22"/>
      <c r="Q27" s="22"/>
      <c r="R27" s="22"/>
      <c r="S27" s="22"/>
      <c r="T27" s="22"/>
      <c r="U27" s="22"/>
      <c r="V27" s="22">
        <v>2900</v>
      </c>
      <c r="W27" s="50">
        <f t="shared" si="1"/>
        <v>2900</v>
      </c>
    </row>
    <row r="28" spans="1:23" x14ac:dyDescent="0.2">
      <c r="A28" s="20" t="s">
        <v>62</v>
      </c>
      <c r="B28" s="21" t="s">
        <v>20</v>
      </c>
      <c r="C28" s="22"/>
      <c r="D28" s="22">
        <v>12450</v>
      </c>
      <c r="E28" s="22"/>
      <c r="F28" s="22">
        <v>12450</v>
      </c>
      <c r="G28" s="22"/>
      <c r="H28" s="22">
        <v>12450</v>
      </c>
      <c r="I28" s="22"/>
      <c r="J28" s="22">
        <v>12450</v>
      </c>
      <c r="K28" s="22"/>
      <c r="L28" s="22"/>
      <c r="M28" s="22"/>
      <c r="N28" s="22"/>
      <c r="O28" s="22"/>
      <c r="P28" s="22"/>
      <c r="Q28" s="22"/>
      <c r="R28" s="22"/>
      <c r="S28" s="22"/>
      <c r="T28" s="22"/>
      <c r="U28" s="22"/>
      <c r="V28" s="22">
        <v>12450</v>
      </c>
      <c r="W28" s="50">
        <f t="shared" si="1"/>
        <v>12450</v>
      </c>
    </row>
    <row r="29" spans="1:23" x14ac:dyDescent="0.2">
      <c r="A29" s="20" t="s">
        <v>63</v>
      </c>
      <c r="B29" s="21" t="s">
        <v>20</v>
      </c>
      <c r="C29" s="22"/>
      <c r="D29" s="22">
        <v>4172</v>
      </c>
      <c r="E29" s="22"/>
      <c r="F29" s="22">
        <v>7310</v>
      </c>
      <c r="G29" s="22"/>
      <c r="H29" s="22">
        <v>4172</v>
      </c>
      <c r="I29" s="22"/>
      <c r="J29" s="22">
        <v>7310</v>
      </c>
      <c r="K29" s="22"/>
      <c r="L29" s="22"/>
      <c r="M29" s="22"/>
      <c r="N29" s="22"/>
      <c r="O29" s="22"/>
      <c r="P29" s="22"/>
      <c r="Q29" s="22"/>
      <c r="R29" s="22"/>
      <c r="S29" s="22"/>
      <c r="T29" s="22"/>
      <c r="U29" s="22"/>
      <c r="V29" s="22">
        <v>7310</v>
      </c>
      <c r="W29" s="50">
        <f t="shared" si="1"/>
        <v>6054.8</v>
      </c>
    </row>
    <row r="30" spans="1:23" x14ac:dyDescent="0.2">
      <c r="A30" s="20" t="s">
        <v>64</v>
      </c>
      <c r="B30" s="21" t="s">
        <v>20</v>
      </c>
      <c r="C30" s="22">
        <v>624.72800000000007</v>
      </c>
      <c r="D30" s="22">
        <v>4343.6120000000001</v>
      </c>
      <c r="E30" s="22">
        <v>624.72800000000007</v>
      </c>
      <c r="F30" s="22">
        <v>48944.974000000009</v>
      </c>
      <c r="G30" s="22">
        <v>624.72800000000007</v>
      </c>
      <c r="H30" s="22">
        <v>24538.097999999998</v>
      </c>
      <c r="I30" s="22">
        <v>624.72800000000007</v>
      </c>
      <c r="J30" s="22">
        <v>48944.974000000009</v>
      </c>
      <c r="K30" s="22">
        <v>624.72800000000007</v>
      </c>
      <c r="L30" s="22"/>
      <c r="M30" s="22"/>
      <c r="N30" s="22"/>
      <c r="O30" s="22"/>
      <c r="P30" s="22"/>
      <c r="Q30" s="22"/>
      <c r="R30" s="22"/>
      <c r="S30" s="22"/>
      <c r="T30" s="22"/>
      <c r="U30" s="22"/>
      <c r="V30" s="22">
        <v>48944.974000000009</v>
      </c>
      <c r="W30" s="50">
        <f t="shared" si="1"/>
        <v>17884.027200000004</v>
      </c>
    </row>
    <row r="31" spans="1:23" x14ac:dyDescent="0.2">
      <c r="A31" s="20" t="s">
        <v>65</v>
      </c>
      <c r="B31" s="21" t="s">
        <v>20</v>
      </c>
      <c r="C31" s="22">
        <v>0</v>
      </c>
      <c r="D31" s="22">
        <v>9409.92</v>
      </c>
      <c r="E31" s="22">
        <v>0</v>
      </c>
      <c r="F31" s="22">
        <v>12064.000000000002</v>
      </c>
      <c r="G31" s="22">
        <v>0</v>
      </c>
      <c r="H31" s="22">
        <v>26540.800000000003</v>
      </c>
      <c r="I31" s="22">
        <v>0</v>
      </c>
      <c r="J31" s="22">
        <v>28953.600000000002</v>
      </c>
      <c r="K31" s="22">
        <v>0</v>
      </c>
      <c r="L31" s="22"/>
      <c r="M31" s="22"/>
      <c r="N31" s="22"/>
      <c r="O31" s="22"/>
      <c r="P31" s="22"/>
      <c r="Q31" s="22"/>
      <c r="R31" s="22"/>
      <c r="S31" s="22"/>
      <c r="T31" s="22"/>
      <c r="U31" s="22"/>
      <c r="V31" s="22">
        <v>12064.000000000002</v>
      </c>
      <c r="W31" s="50">
        <f t="shared" si="1"/>
        <v>8903.232</v>
      </c>
    </row>
    <row r="32" spans="1:23" x14ac:dyDescent="0.2">
      <c r="A32" s="20" t="s">
        <v>66</v>
      </c>
      <c r="B32" s="21" t="s">
        <v>20</v>
      </c>
      <c r="C32" s="22">
        <v>14268</v>
      </c>
      <c r="D32" s="22">
        <v>18548.399999999998</v>
      </c>
      <c r="E32" s="22">
        <v>0</v>
      </c>
      <c r="F32" s="22">
        <v>21402</v>
      </c>
      <c r="G32" s="22">
        <v>0</v>
      </c>
      <c r="H32" s="22">
        <v>34243.199999999997</v>
      </c>
      <c r="I32" s="22">
        <v>0</v>
      </c>
      <c r="J32" s="22">
        <v>21402</v>
      </c>
      <c r="K32" s="22">
        <v>0</v>
      </c>
      <c r="L32" s="22"/>
      <c r="M32" s="22"/>
      <c r="N32" s="22"/>
      <c r="O32" s="22"/>
      <c r="P32" s="22"/>
      <c r="Q32" s="22"/>
      <c r="R32" s="22"/>
      <c r="S32" s="22"/>
      <c r="T32" s="22"/>
      <c r="U32" s="22"/>
      <c r="V32" s="22">
        <v>21402</v>
      </c>
      <c r="W32" s="50">
        <f t="shared" si="1"/>
        <v>13126.559999999998</v>
      </c>
    </row>
    <row r="33" spans="1:23" x14ac:dyDescent="0.2">
      <c r="A33" s="20" t="s">
        <v>67</v>
      </c>
      <c r="B33" s="21" t="s">
        <v>20</v>
      </c>
      <c r="C33" s="22">
        <v>6030</v>
      </c>
      <c r="D33" s="22">
        <v>53143</v>
      </c>
      <c r="E33" s="22">
        <v>20013</v>
      </c>
      <c r="F33" s="22">
        <v>127131</v>
      </c>
      <c r="G33" s="22">
        <v>6030</v>
      </c>
      <c r="H33" s="22">
        <v>116348</v>
      </c>
      <c r="I33" s="22">
        <v>20013</v>
      </c>
      <c r="J33" s="22">
        <v>127131</v>
      </c>
      <c r="K33" s="22">
        <v>6030</v>
      </c>
      <c r="L33" s="22">
        <v>116348</v>
      </c>
      <c r="M33" s="22"/>
      <c r="N33" s="22"/>
      <c r="O33" s="22"/>
      <c r="P33" s="22"/>
      <c r="Q33" s="22"/>
      <c r="R33" s="22"/>
      <c r="S33" s="22"/>
      <c r="T33" s="22"/>
      <c r="U33" s="22"/>
      <c r="V33" s="22"/>
      <c r="W33" s="50">
        <f t="shared" si="1"/>
        <v>59821.7</v>
      </c>
    </row>
    <row r="34" spans="1:23" x14ac:dyDescent="0.2">
      <c r="A34" s="20" t="s">
        <v>68</v>
      </c>
      <c r="B34" s="21" t="s">
        <v>20</v>
      </c>
      <c r="C34" s="22">
        <v>760</v>
      </c>
      <c r="D34" s="22">
        <v>173000</v>
      </c>
      <c r="E34" s="22">
        <v>760</v>
      </c>
      <c r="F34" s="22">
        <v>186000</v>
      </c>
      <c r="G34" s="22">
        <v>760</v>
      </c>
      <c r="H34" s="22">
        <v>173000</v>
      </c>
      <c r="I34" s="22">
        <v>760</v>
      </c>
      <c r="J34" s="22">
        <v>186000</v>
      </c>
      <c r="K34" s="22">
        <v>760</v>
      </c>
      <c r="L34" s="22">
        <v>173000</v>
      </c>
      <c r="M34" s="22"/>
      <c r="N34" s="22"/>
      <c r="O34" s="22"/>
      <c r="P34" s="22"/>
      <c r="Q34" s="22"/>
      <c r="R34" s="22"/>
      <c r="S34" s="22"/>
      <c r="T34" s="22"/>
      <c r="U34" s="22"/>
      <c r="V34" s="22"/>
      <c r="W34" s="50">
        <f t="shared" si="1"/>
        <v>89480</v>
      </c>
    </row>
    <row r="35" spans="1:23" x14ac:dyDescent="0.2">
      <c r="A35" s="24" t="s">
        <v>69</v>
      </c>
      <c r="B35" s="21" t="s">
        <v>20</v>
      </c>
      <c r="C35" s="22">
        <v>3273.6959999999999</v>
      </c>
      <c r="D35" s="22">
        <v>6183.456000000001</v>
      </c>
      <c r="E35" s="22">
        <v>3273.6959999999999</v>
      </c>
      <c r="F35" s="22">
        <v>34632.815999999999</v>
      </c>
      <c r="G35" s="22">
        <v>3273.6959999999999</v>
      </c>
      <c r="H35" s="22">
        <v>15813.216</v>
      </c>
      <c r="I35" s="22">
        <v>3273.6959999999999</v>
      </c>
      <c r="J35" s="22">
        <v>38832.815999999999</v>
      </c>
      <c r="K35" s="22">
        <v>3273.6959999999999</v>
      </c>
      <c r="L35" s="22">
        <v>6183.456000000001</v>
      </c>
      <c r="M35" s="22"/>
      <c r="N35" s="22"/>
      <c r="O35" s="22"/>
      <c r="P35" s="22"/>
      <c r="Q35" s="22"/>
      <c r="R35" s="22"/>
      <c r="S35" s="22"/>
      <c r="T35" s="22"/>
      <c r="U35" s="22"/>
      <c r="V35" s="22"/>
      <c r="W35" s="50">
        <f t="shared" si="1"/>
        <v>11801.423999999999</v>
      </c>
    </row>
    <row r="36" spans="1:23" x14ac:dyDescent="0.2">
      <c r="A36" s="20" t="s">
        <v>57</v>
      </c>
      <c r="B36" s="21" t="s">
        <v>20</v>
      </c>
      <c r="C36" s="22">
        <v>0</v>
      </c>
      <c r="D36" s="22">
        <v>1656.86</v>
      </c>
      <c r="E36" s="22">
        <v>0</v>
      </c>
      <c r="F36" s="22">
        <v>1656.86</v>
      </c>
      <c r="G36" s="22">
        <v>0</v>
      </c>
      <c r="H36" s="22">
        <v>1656.86</v>
      </c>
      <c r="I36" s="22">
        <v>0</v>
      </c>
      <c r="J36" s="22">
        <v>1656.86</v>
      </c>
      <c r="K36" s="22">
        <v>0</v>
      </c>
      <c r="L36" s="22">
        <v>1656.86</v>
      </c>
      <c r="M36" s="22"/>
      <c r="N36" s="22"/>
      <c r="O36" s="22"/>
      <c r="P36" s="22"/>
      <c r="Q36" s="22"/>
      <c r="R36" s="22"/>
      <c r="S36" s="22"/>
      <c r="T36" s="22"/>
      <c r="U36" s="22"/>
      <c r="V36" s="22"/>
      <c r="W36" s="50">
        <f t="shared" si="1"/>
        <v>828.43</v>
      </c>
    </row>
    <row r="37" spans="1:23" x14ac:dyDescent="0.2">
      <c r="A37" s="20" t="s">
        <v>70</v>
      </c>
      <c r="B37" s="21" t="s">
        <v>20</v>
      </c>
      <c r="C37" s="22">
        <v>0</v>
      </c>
      <c r="D37" s="22">
        <v>17820</v>
      </c>
      <c r="E37" s="22">
        <v>0</v>
      </c>
      <c r="F37" s="22">
        <v>17820</v>
      </c>
      <c r="G37" s="22">
        <v>0</v>
      </c>
      <c r="H37" s="22">
        <v>17820</v>
      </c>
      <c r="I37" s="22">
        <v>0</v>
      </c>
      <c r="J37" s="22">
        <v>17820</v>
      </c>
      <c r="K37" s="22">
        <v>0</v>
      </c>
      <c r="L37" s="22">
        <v>17820</v>
      </c>
      <c r="M37" s="22"/>
      <c r="N37" s="22"/>
      <c r="O37" s="22"/>
      <c r="P37" s="22"/>
      <c r="Q37" s="22"/>
      <c r="R37" s="22"/>
      <c r="S37" s="22"/>
      <c r="T37" s="22"/>
      <c r="U37" s="22"/>
      <c r="V37" s="22"/>
      <c r="W37" s="50">
        <f t="shared" si="1"/>
        <v>8910</v>
      </c>
    </row>
    <row r="38" spans="1:23" x14ac:dyDescent="0.2">
      <c r="A38" s="20" t="s">
        <v>71</v>
      </c>
      <c r="B38" s="21" t="s">
        <v>20</v>
      </c>
      <c r="C38" s="22"/>
      <c r="D38" s="22"/>
      <c r="E38" s="22"/>
      <c r="F38" s="22"/>
      <c r="G38" s="22"/>
      <c r="H38" s="22"/>
      <c r="I38" s="22"/>
      <c r="J38" s="22"/>
      <c r="K38" s="22"/>
      <c r="L38" s="22"/>
      <c r="M38" s="22"/>
      <c r="N38" s="22"/>
      <c r="O38" s="22"/>
      <c r="P38" s="22"/>
      <c r="Q38" s="22"/>
      <c r="R38" s="22"/>
      <c r="S38" s="22"/>
      <c r="T38" s="22"/>
      <c r="U38" s="22"/>
      <c r="V38" s="22"/>
      <c r="W38" s="50" t="e">
        <f t="shared" si="1"/>
        <v>#DIV/0!</v>
      </c>
    </row>
    <row r="39" spans="1:23" x14ac:dyDescent="0.2">
      <c r="A39" s="20" t="s">
        <v>72</v>
      </c>
      <c r="B39" s="21" t="s">
        <v>20</v>
      </c>
      <c r="C39" s="22">
        <v>800</v>
      </c>
      <c r="D39" s="22">
        <v>10660</v>
      </c>
      <c r="E39" s="22">
        <v>800</v>
      </c>
      <c r="F39" s="22">
        <v>28192</v>
      </c>
      <c r="G39" s="22">
        <v>800</v>
      </c>
      <c r="H39" s="22">
        <v>10660</v>
      </c>
      <c r="I39" s="22">
        <v>800</v>
      </c>
      <c r="J39" s="22">
        <v>28192</v>
      </c>
      <c r="K39" s="22">
        <v>800</v>
      </c>
      <c r="L39" s="22">
        <v>10660</v>
      </c>
      <c r="M39" s="22"/>
      <c r="N39" s="22"/>
      <c r="O39" s="22"/>
      <c r="P39" s="22"/>
      <c r="Q39" s="22"/>
      <c r="R39" s="22"/>
      <c r="S39" s="22"/>
      <c r="T39" s="22"/>
      <c r="U39" s="22"/>
      <c r="V39" s="22"/>
      <c r="W39" s="50">
        <f t="shared" si="1"/>
        <v>9236.4</v>
      </c>
    </row>
    <row r="40" spans="1:23" x14ac:dyDescent="0.2">
      <c r="A40" s="20" t="s">
        <v>73</v>
      </c>
      <c r="B40" s="21" t="s">
        <v>20</v>
      </c>
      <c r="C40" s="22"/>
      <c r="D40" s="22">
        <v>9000</v>
      </c>
      <c r="E40" s="22"/>
      <c r="F40" s="22">
        <v>23000</v>
      </c>
      <c r="G40" s="22"/>
      <c r="H40" s="22">
        <v>18000</v>
      </c>
      <c r="I40" s="22"/>
      <c r="J40" s="22">
        <v>21000</v>
      </c>
      <c r="K40" s="22"/>
      <c r="L40" s="22">
        <v>25000</v>
      </c>
      <c r="M40" s="22"/>
      <c r="N40" s="22"/>
      <c r="O40" s="22"/>
      <c r="P40" s="22"/>
      <c r="Q40" s="22"/>
      <c r="R40" s="22"/>
      <c r="S40" s="22"/>
      <c r="T40" s="22"/>
      <c r="U40" s="22"/>
      <c r="V40" s="22"/>
      <c r="W40" s="50">
        <f t="shared" si="1"/>
        <v>19200</v>
      </c>
    </row>
    <row r="41" spans="1:23" x14ac:dyDescent="0.2">
      <c r="A41" s="20" t="s">
        <v>74</v>
      </c>
      <c r="B41" s="21" t="s">
        <v>20</v>
      </c>
      <c r="C41" s="22"/>
      <c r="D41" s="22">
        <v>7200</v>
      </c>
      <c r="E41" s="22"/>
      <c r="F41" s="22">
        <v>29000</v>
      </c>
      <c r="G41" s="22"/>
      <c r="H41" s="22">
        <v>25000</v>
      </c>
      <c r="I41" s="22"/>
      <c r="J41" s="22">
        <v>29000</v>
      </c>
      <c r="K41" s="22"/>
      <c r="L41" s="22">
        <v>25000</v>
      </c>
      <c r="M41" s="22"/>
      <c r="N41" s="22"/>
      <c r="O41" s="22"/>
      <c r="P41" s="22"/>
      <c r="Q41" s="22"/>
      <c r="R41" s="22"/>
      <c r="S41" s="22"/>
      <c r="T41" s="22"/>
      <c r="U41" s="22"/>
      <c r="V41" s="22"/>
      <c r="W41" s="50">
        <f t="shared" si="1"/>
        <v>23040</v>
      </c>
    </row>
    <row r="42" spans="1:23" x14ac:dyDescent="0.2">
      <c r="A42" s="20" t="s">
        <v>75</v>
      </c>
      <c r="B42" s="21" t="s">
        <v>20</v>
      </c>
      <c r="C42" s="22">
        <v>0</v>
      </c>
      <c r="D42" s="22">
        <v>5006.3999999999996</v>
      </c>
      <c r="E42" s="22">
        <v>0</v>
      </c>
      <c r="F42" s="22">
        <v>8772</v>
      </c>
      <c r="G42" s="22">
        <v>0</v>
      </c>
      <c r="H42" s="22">
        <v>5006.3999999999996</v>
      </c>
      <c r="I42" s="22">
        <v>0</v>
      </c>
      <c r="J42" s="22">
        <v>8772</v>
      </c>
      <c r="K42" s="22">
        <v>0</v>
      </c>
      <c r="L42" s="22">
        <v>5006.3999999999996</v>
      </c>
      <c r="M42" s="22"/>
      <c r="N42" s="22"/>
      <c r="O42" s="22"/>
      <c r="P42" s="22"/>
      <c r="Q42" s="22"/>
      <c r="R42" s="22"/>
      <c r="S42" s="22"/>
      <c r="T42" s="22"/>
      <c r="U42" s="22"/>
      <c r="V42" s="22"/>
      <c r="W42" s="50">
        <f t="shared" si="1"/>
        <v>3256.3199999999997</v>
      </c>
    </row>
    <row r="43" spans="1:23" x14ac:dyDescent="0.2">
      <c r="A43" s="20" t="s">
        <v>76</v>
      </c>
      <c r="B43" s="21" t="s">
        <v>20</v>
      </c>
      <c r="C43" s="22">
        <v>0</v>
      </c>
      <c r="D43" s="22">
        <v>29040</v>
      </c>
      <c r="E43" s="22">
        <v>0</v>
      </c>
      <c r="F43" s="22">
        <v>38720</v>
      </c>
      <c r="G43" s="22">
        <v>0</v>
      </c>
      <c r="H43" s="22">
        <v>29040</v>
      </c>
      <c r="I43" s="22">
        <v>0</v>
      </c>
      <c r="J43" s="22">
        <v>43560</v>
      </c>
      <c r="K43" s="22">
        <v>0</v>
      </c>
      <c r="L43" s="22">
        <v>29040</v>
      </c>
      <c r="M43" s="22"/>
      <c r="N43" s="22"/>
      <c r="O43" s="22"/>
      <c r="P43" s="22"/>
      <c r="Q43" s="22"/>
      <c r="R43" s="22"/>
      <c r="S43" s="22"/>
      <c r="T43" s="22"/>
      <c r="U43" s="22"/>
      <c r="V43" s="22"/>
      <c r="W43" s="50">
        <f t="shared" si="1"/>
        <v>16940</v>
      </c>
    </row>
    <row r="44" spans="1:23" x14ac:dyDescent="0.2">
      <c r="A44" s="20" t="s">
        <v>77</v>
      </c>
      <c r="B44" s="21" t="s">
        <v>20</v>
      </c>
      <c r="C44" s="22">
        <v>8107.52</v>
      </c>
      <c r="D44" s="22">
        <v>31467.52</v>
      </c>
      <c r="E44" s="22">
        <v>17934.080000000002</v>
      </c>
      <c r="F44" s="22">
        <v>80814.080000000002</v>
      </c>
      <c r="G44" s="22">
        <v>8107.52</v>
      </c>
      <c r="H44" s="22">
        <v>47104</v>
      </c>
      <c r="I44" s="22">
        <v>8107.52</v>
      </c>
      <c r="J44" s="22">
        <v>130412.8</v>
      </c>
      <c r="K44" s="22">
        <v>17934.080000000002</v>
      </c>
      <c r="L44" s="22">
        <v>31467.52</v>
      </c>
      <c r="M44" s="22"/>
      <c r="N44" s="22"/>
      <c r="O44" s="22"/>
      <c r="P44" s="22"/>
      <c r="Q44" s="22"/>
      <c r="R44" s="22"/>
      <c r="S44" s="22"/>
      <c r="T44" s="22"/>
      <c r="U44" s="22"/>
      <c r="V44" s="22"/>
      <c r="W44" s="50">
        <f t="shared" si="1"/>
        <v>38145.664000000004</v>
      </c>
    </row>
    <row r="45" spans="1:23" x14ac:dyDescent="0.2">
      <c r="A45" s="20" t="s">
        <v>78</v>
      </c>
      <c r="B45" s="21" t="s">
        <v>20</v>
      </c>
      <c r="C45" s="22">
        <v>10406.4</v>
      </c>
      <c r="D45" s="22">
        <v>70368</v>
      </c>
      <c r="E45" s="22">
        <v>10406.4</v>
      </c>
      <c r="F45" s="22">
        <v>131991.04000000001</v>
      </c>
      <c r="G45" s="22">
        <v>10406.4</v>
      </c>
      <c r="H45" s="22">
        <v>92084.479999999996</v>
      </c>
      <c r="I45" s="22">
        <v>10406.4</v>
      </c>
      <c r="J45" s="22">
        <v>154082.56</v>
      </c>
      <c r="K45" s="22">
        <v>10406.4</v>
      </c>
      <c r="L45" s="22">
        <v>70368</v>
      </c>
      <c r="M45" s="22"/>
      <c r="N45" s="22"/>
      <c r="O45" s="22"/>
      <c r="P45" s="22"/>
      <c r="Q45" s="22"/>
      <c r="R45" s="22"/>
      <c r="S45" s="22"/>
      <c r="T45" s="22"/>
      <c r="U45" s="22"/>
      <c r="V45" s="22"/>
      <c r="W45" s="50">
        <f t="shared" si="1"/>
        <v>57092.608000000007</v>
      </c>
    </row>
    <row r="46" spans="1:23" x14ac:dyDescent="0.2">
      <c r="A46" s="24" t="s">
        <v>79</v>
      </c>
      <c r="B46" s="21" t="s">
        <v>20</v>
      </c>
      <c r="C46" s="22">
        <v>12582.4</v>
      </c>
      <c r="D46" s="22">
        <v>23517.439999999999</v>
      </c>
      <c r="E46" s="22">
        <v>12582.4</v>
      </c>
      <c r="F46" s="22">
        <v>89952</v>
      </c>
      <c r="G46" s="22">
        <v>12582.4</v>
      </c>
      <c r="H46" s="22">
        <v>23928.32</v>
      </c>
      <c r="I46" s="22">
        <v>12582.4</v>
      </c>
      <c r="J46" s="22">
        <v>89952</v>
      </c>
      <c r="K46" s="22">
        <v>12582.4</v>
      </c>
      <c r="L46" s="22">
        <v>0</v>
      </c>
      <c r="M46" s="22"/>
      <c r="N46" s="22"/>
      <c r="O46" s="22"/>
      <c r="P46" s="22"/>
      <c r="Q46" s="22"/>
      <c r="R46" s="22"/>
      <c r="S46" s="22"/>
      <c r="T46" s="22"/>
      <c r="U46" s="22"/>
      <c r="V46" s="22"/>
      <c r="W46" s="50">
        <f t="shared" si="1"/>
        <v>29026.175999999999</v>
      </c>
    </row>
    <row r="47" spans="1:23" x14ac:dyDescent="0.2">
      <c r="A47" s="20" t="s">
        <v>80</v>
      </c>
      <c r="B47" s="21" t="s">
        <v>20</v>
      </c>
      <c r="C47" s="22">
        <v>0</v>
      </c>
      <c r="D47" s="22">
        <v>1536</v>
      </c>
      <c r="E47" s="22">
        <v>0</v>
      </c>
      <c r="F47" s="22">
        <v>1536</v>
      </c>
      <c r="G47" s="22">
        <v>0</v>
      </c>
      <c r="H47" s="22">
        <v>1536</v>
      </c>
      <c r="I47" s="22">
        <v>0</v>
      </c>
      <c r="J47" s="22">
        <v>1536</v>
      </c>
      <c r="K47" s="22">
        <v>0</v>
      </c>
      <c r="L47" s="22">
        <v>1536</v>
      </c>
      <c r="M47" s="22"/>
      <c r="N47" s="22"/>
      <c r="O47" s="22"/>
      <c r="P47" s="22"/>
      <c r="Q47" s="22"/>
      <c r="R47" s="22"/>
      <c r="S47" s="22"/>
      <c r="T47" s="22"/>
      <c r="U47" s="22"/>
      <c r="V47" s="22"/>
      <c r="W47" s="50">
        <f t="shared" si="1"/>
        <v>768</v>
      </c>
    </row>
    <row r="48" spans="1:23" x14ac:dyDescent="0.2">
      <c r="A48" s="20" t="s">
        <v>81</v>
      </c>
      <c r="B48" s="21" t="s">
        <v>20</v>
      </c>
      <c r="C48" s="22">
        <v>0</v>
      </c>
      <c r="D48" s="22">
        <v>10816</v>
      </c>
      <c r="E48" s="22">
        <v>0</v>
      </c>
      <c r="F48" s="22">
        <v>11648</v>
      </c>
      <c r="G48" s="22">
        <v>0</v>
      </c>
      <c r="H48" s="22">
        <v>11648</v>
      </c>
      <c r="I48" s="22">
        <v>0</v>
      </c>
      <c r="J48" s="22">
        <v>12480</v>
      </c>
      <c r="K48" s="22">
        <v>0</v>
      </c>
      <c r="L48" s="22">
        <v>13312</v>
      </c>
      <c r="M48" s="22"/>
      <c r="N48" s="22"/>
      <c r="O48" s="22"/>
      <c r="P48" s="22"/>
      <c r="Q48" s="22"/>
      <c r="R48" s="22"/>
      <c r="S48" s="22"/>
      <c r="T48" s="22"/>
      <c r="U48" s="22"/>
      <c r="V48" s="22"/>
      <c r="W48" s="50">
        <f t="shared" si="1"/>
        <v>5990.4</v>
      </c>
    </row>
    <row r="49" spans="1:23" x14ac:dyDescent="0.2">
      <c r="A49" s="20" t="s">
        <v>82</v>
      </c>
      <c r="B49" s="21" t="s">
        <v>20</v>
      </c>
      <c r="C49" s="22">
        <v>0</v>
      </c>
      <c r="D49" s="22">
        <v>21122.560000000001</v>
      </c>
      <c r="E49" s="22">
        <v>0</v>
      </c>
      <c r="F49" s="22">
        <v>32113.920000000002</v>
      </c>
      <c r="G49" s="22">
        <v>0</v>
      </c>
      <c r="H49" s="22">
        <v>44078.080000000002</v>
      </c>
      <c r="I49" s="22">
        <v>0</v>
      </c>
      <c r="J49" s="22">
        <v>32113.920000000002</v>
      </c>
      <c r="K49" s="22">
        <v>0</v>
      </c>
      <c r="L49" s="22">
        <v>44078.080000000002</v>
      </c>
      <c r="M49" s="22"/>
      <c r="N49" s="22"/>
      <c r="O49" s="22"/>
      <c r="P49" s="22"/>
      <c r="Q49" s="22"/>
      <c r="R49" s="22"/>
      <c r="S49" s="22"/>
      <c r="T49" s="22"/>
      <c r="U49" s="22"/>
      <c r="V49" s="22"/>
      <c r="W49" s="50">
        <f t="shared" si="1"/>
        <v>17350.655999999999</v>
      </c>
    </row>
    <row r="50" spans="1:23" x14ac:dyDescent="0.2">
      <c r="A50" s="20" t="s">
        <v>83</v>
      </c>
      <c r="B50" s="21" t="s">
        <v>20</v>
      </c>
      <c r="C50" s="22">
        <v>0</v>
      </c>
      <c r="D50" s="22">
        <v>5559.8233600000003</v>
      </c>
      <c r="E50" s="22">
        <v>0</v>
      </c>
      <c r="F50" s="22">
        <v>62649.56672000001</v>
      </c>
      <c r="G50" s="22">
        <v>0</v>
      </c>
      <c r="H50" s="22">
        <v>31408.765439999999</v>
      </c>
      <c r="I50" s="22">
        <v>0</v>
      </c>
      <c r="J50" s="22">
        <v>62649.56672000001</v>
      </c>
      <c r="K50" s="22">
        <v>0</v>
      </c>
      <c r="L50" s="22">
        <v>5559.8233600000003</v>
      </c>
      <c r="M50" s="22"/>
      <c r="N50" s="22"/>
      <c r="O50" s="22"/>
      <c r="P50" s="22"/>
      <c r="Q50" s="22"/>
      <c r="R50" s="22"/>
      <c r="S50" s="22"/>
      <c r="T50" s="22"/>
      <c r="U50" s="22"/>
      <c r="V50" s="22"/>
      <c r="W50" s="50">
        <f t="shared" si="1"/>
        <v>16782.754560000005</v>
      </c>
    </row>
    <row r="51" spans="1:23" x14ac:dyDescent="0.2">
      <c r="A51" s="20" t="s">
        <v>84</v>
      </c>
      <c r="B51" s="21" t="s">
        <v>20</v>
      </c>
      <c r="C51" s="22">
        <v>0</v>
      </c>
      <c r="D51" s="22">
        <v>5376</v>
      </c>
      <c r="E51" s="22">
        <v>0</v>
      </c>
      <c r="F51" s="22">
        <v>7040</v>
      </c>
      <c r="G51" s="22">
        <v>0</v>
      </c>
      <c r="H51" s="22">
        <v>5376</v>
      </c>
      <c r="I51" s="22">
        <v>0</v>
      </c>
      <c r="J51" s="22">
        <v>8832</v>
      </c>
      <c r="K51" s="22">
        <v>0</v>
      </c>
      <c r="L51" s="22">
        <v>5376</v>
      </c>
      <c r="M51" s="22"/>
      <c r="N51" s="22"/>
      <c r="O51" s="22"/>
      <c r="P51" s="22"/>
      <c r="Q51" s="22"/>
      <c r="R51" s="22"/>
      <c r="S51" s="22"/>
      <c r="T51" s="22"/>
      <c r="U51" s="22"/>
      <c r="V51" s="22"/>
      <c r="W51" s="50">
        <f t="shared" si="1"/>
        <v>3200</v>
      </c>
    </row>
    <row r="52" spans="1:23" x14ac:dyDescent="0.2">
      <c r="A52" s="20" t="s">
        <v>85</v>
      </c>
      <c r="B52" s="21" t="s">
        <v>20</v>
      </c>
      <c r="C52" s="22">
        <v>0</v>
      </c>
      <c r="D52" s="22">
        <v>14604.800000000003</v>
      </c>
      <c r="E52" s="22">
        <v>0</v>
      </c>
      <c r="F52" s="22">
        <v>18777.600000000002</v>
      </c>
      <c r="G52" s="22">
        <v>0</v>
      </c>
      <c r="H52" s="22">
        <v>22950.400000000001</v>
      </c>
      <c r="I52" s="22">
        <v>0</v>
      </c>
      <c r="J52" s="22">
        <v>18777.600000000002</v>
      </c>
      <c r="K52" s="22">
        <v>0</v>
      </c>
      <c r="L52" s="22">
        <v>14604.800000000003</v>
      </c>
      <c r="M52" s="22"/>
      <c r="N52" s="22"/>
      <c r="O52" s="22"/>
      <c r="P52" s="22"/>
      <c r="Q52" s="22"/>
      <c r="R52" s="22"/>
      <c r="S52" s="22"/>
      <c r="T52" s="22"/>
      <c r="U52" s="22"/>
      <c r="V52" s="22"/>
      <c r="W52" s="50">
        <f t="shared" si="1"/>
        <v>8971.52</v>
      </c>
    </row>
    <row r="53" spans="1:23" x14ac:dyDescent="0.2">
      <c r="A53" s="20" t="s">
        <v>86</v>
      </c>
      <c r="B53" s="21" t="s">
        <v>20</v>
      </c>
      <c r="C53" s="22">
        <v>0</v>
      </c>
      <c r="D53" s="22">
        <v>2055.3728000000001</v>
      </c>
      <c r="E53" s="22">
        <v>0</v>
      </c>
      <c r="F53" s="22">
        <v>2054.4</v>
      </c>
      <c r="G53" s="22">
        <v>0</v>
      </c>
      <c r="H53" s="22">
        <v>2054.4</v>
      </c>
      <c r="I53" s="22">
        <v>0</v>
      </c>
      <c r="J53" s="22">
        <v>2054.4</v>
      </c>
      <c r="K53" s="22">
        <v>0</v>
      </c>
      <c r="L53" s="22">
        <v>2054.4</v>
      </c>
      <c r="M53" s="22"/>
      <c r="N53" s="22"/>
      <c r="O53" s="22"/>
      <c r="P53" s="22"/>
      <c r="Q53" s="22"/>
      <c r="R53" s="22"/>
      <c r="S53" s="22"/>
      <c r="T53" s="22"/>
      <c r="U53" s="22"/>
      <c r="V53" s="22"/>
      <c r="W53" s="50">
        <f t="shared" si="1"/>
        <v>1027.29728</v>
      </c>
    </row>
    <row r="54" spans="1:23" x14ac:dyDescent="0.2">
      <c r="A54" s="20" t="s">
        <v>87</v>
      </c>
      <c r="B54" s="21" t="s">
        <v>20</v>
      </c>
      <c r="C54" s="22">
        <v>0</v>
      </c>
      <c r="D54" s="22">
        <v>11614.72</v>
      </c>
      <c r="E54" s="22">
        <v>0</v>
      </c>
      <c r="F54" s="22">
        <v>40037.120000000003</v>
      </c>
      <c r="G54" s="22">
        <v>0</v>
      </c>
      <c r="H54" s="22">
        <v>11614.72</v>
      </c>
      <c r="I54" s="22">
        <v>0</v>
      </c>
      <c r="J54" s="22">
        <v>40037.120000000003</v>
      </c>
      <c r="K54" s="22">
        <v>0</v>
      </c>
      <c r="L54" s="22">
        <v>11614.72</v>
      </c>
      <c r="M54" s="22"/>
      <c r="N54" s="22"/>
      <c r="O54" s="22"/>
      <c r="P54" s="22"/>
      <c r="Q54" s="22"/>
      <c r="R54" s="22"/>
      <c r="S54" s="22"/>
      <c r="T54" s="22"/>
      <c r="U54" s="22"/>
      <c r="V54" s="22"/>
      <c r="W54" s="50">
        <f t="shared" si="1"/>
        <v>11491.84</v>
      </c>
    </row>
    <row r="55" spans="1:23" x14ac:dyDescent="0.2">
      <c r="A55" s="20" t="s">
        <v>88</v>
      </c>
      <c r="B55" s="21" t="s">
        <v>20</v>
      </c>
      <c r="C55" s="22">
        <v>3849</v>
      </c>
      <c r="D55" s="22"/>
      <c r="E55" s="22">
        <v>13957</v>
      </c>
      <c r="F55" s="22"/>
      <c r="G55" s="22">
        <v>13977</v>
      </c>
      <c r="H55" s="22"/>
      <c r="I55" s="22">
        <v>13709</v>
      </c>
      <c r="J55" s="22"/>
      <c r="K55" s="22">
        <v>3849</v>
      </c>
      <c r="L55" s="22"/>
      <c r="M55" s="22"/>
      <c r="N55" s="22"/>
      <c r="O55" s="22"/>
      <c r="P55" s="22"/>
      <c r="Q55" s="22"/>
      <c r="R55" s="22"/>
      <c r="S55" s="22"/>
      <c r="T55" s="22"/>
      <c r="U55" s="22"/>
      <c r="V55" s="22"/>
      <c r="W55" s="50">
        <f t="shared" si="1"/>
        <v>9868.2000000000007</v>
      </c>
    </row>
    <row r="56" spans="1:23" x14ac:dyDescent="0.2">
      <c r="A56" s="20" t="s">
        <v>89</v>
      </c>
      <c r="B56" s="21" t="s">
        <v>20</v>
      </c>
      <c r="C56" s="22">
        <v>17442</v>
      </c>
      <c r="D56" s="22"/>
      <c r="E56" s="22">
        <v>63252</v>
      </c>
      <c r="F56" s="22"/>
      <c r="G56" s="22">
        <v>63346</v>
      </c>
      <c r="H56" s="22"/>
      <c r="I56" s="22">
        <v>62130</v>
      </c>
      <c r="J56" s="22"/>
      <c r="K56" s="22">
        <v>17442</v>
      </c>
      <c r="L56" s="22"/>
      <c r="M56" s="22"/>
      <c r="N56" s="22"/>
      <c r="O56" s="22"/>
      <c r="P56" s="22"/>
      <c r="Q56" s="22"/>
      <c r="R56" s="22"/>
      <c r="S56" s="22"/>
      <c r="T56" s="22"/>
      <c r="U56" s="22"/>
      <c r="V56" s="22"/>
      <c r="W56" s="50">
        <f t="shared" si="1"/>
        <v>44722.400000000001</v>
      </c>
    </row>
    <row r="57" spans="1:23" x14ac:dyDescent="0.2">
      <c r="A57" s="24" t="s">
        <v>90</v>
      </c>
      <c r="B57" s="21" t="s">
        <v>20</v>
      </c>
      <c r="C57" s="22">
        <v>1275</v>
      </c>
      <c r="D57" s="22"/>
      <c r="E57" s="22">
        <v>4623</v>
      </c>
      <c r="F57" s="22"/>
      <c r="G57" s="22">
        <v>4630</v>
      </c>
      <c r="H57" s="22"/>
      <c r="I57" s="22">
        <v>4541</v>
      </c>
      <c r="J57" s="22"/>
      <c r="K57" s="22">
        <v>1275</v>
      </c>
      <c r="L57" s="22"/>
      <c r="M57" s="22"/>
      <c r="N57" s="22"/>
      <c r="O57" s="22"/>
      <c r="P57" s="22"/>
      <c r="Q57" s="22"/>
      <c r="R57" s="22"/>
      <c r="S57" s="22"/>
      <c r="T57" s="22"/>
      <c r="U57" s="22"/>
      <c r="V57" s="22"/>
      <c r="W57" s="50">
        <f t="shared" si="1"/>
        <v>3268.8</v>
      </c>
    </row>
    <row r="58" spans="1:23" x14ac:dyDescent="0.2">
      <c r="A58" s="20" t="s">
        <v>91</v>
      </c>
      <c r="B58" s="21" t="s">
        <v>20</v>
      </c>
      <c r="C58" s="22">
        <v>400</v>
      </c>
      <c r="D58" s="22"/>
      <c r="E58" s="22">
        <v>1200</v>
      </c>
      <c r="F58" s="22"/>
      <c r="G58" s="22">
        <v>1200</v>
      </c>
      <c r="H58" s="22"/>
      <c r="I58" s="22">
        <v>1200</v>
      </c>
      <c r="J58" s="22"/>
      <c r="K58" s="22">
        <v>1200</v>
      </c>
      <c r="L58" s="22"/>
      <c r="M58" s="22"/>
      <c r="N58" s="22"/>
      <c r="O58" s="22"/>
      <c r="P58" s="22"/>
      <c r="Q58" s="22"/>
      <c r="R58" s="22"/>
      <c r="S58" s="22"/>
      <c r="T58" s="22"/>
      <c r="U58" s="22"/>
      <c r="V58" s="22"/>
      <c r="W58" s="50">
        <f t="shared" si="1"/>
        <v>1040</v>
      </c>
    </row>
    <row r="59" spans="1:23" x14ac:dyDescent="0.2">
      <c r="A59" s="20" t="s">
        <v>92</v>
      </c>
      <c r="B59" s="21" t="s">
        <v>20</v>
      </c>
      <c r="C59" s="22">
        <v>500</v>
      </c>
      <c r="D59" s="22"/>
      <c r="E59" s="22">
        <v>1492</v>
      </c>
      <c r="F59" s="22"/>
      <c r="G59" s="22">
        <v>1492</v>
      </c>
      <c r="H59" s="22"/>
      <c r="I59" s="22">
        <v>1492</v>
      </c>
      <c r="J59" s="22"/>
      <c r="K59" s="22">
        <v>1492</v>
      </c>
      <c r="L59" s="22"/>
      <c r="M59" s="22"/>
      <c r="N59" s="22"/>
      <c r="O59" s="22"/>
      <c r="P59" s="22"/>
      <c r="Q59" s="22"/>
      <c r="R59" s="22"/>
      <c r="S59" s="22"/>
      <c r="T59" s="22"/>
      <c r="U59" s="22"/>
      <c r="V59" s="22"/>
      <c r="W59" s="50">
        <f t="shared" si="1"/>
        <v>1293.5999999999999</v>
      </c>
    </row>
    <row r="60" spans="1:23" x14ac:dyDescent="0.2">
      <c r="A60" s="20" t="s">
        <v>93</v>
      </c>
      <c r="B60" s="21" t="s">
        <v>20</v>
      </c>
      <c r="C60" s="22">
        <v>12000</v>
      </c>
      <c r="D60" s="22"/>
      <c r="E60" s="22">
        <v>12000</v>
      </c>
      <c r="F60" s="22"/>
      <c r="G60" s="22">
        <v>12000</v>
      </c>
      <c r="H60" s="22"/>
      <c r="I60" s="22">
        <v>12000</v>
      </c>
      <c r="J60" s="22"/>
      <c r="K60" s="22">
        <v>12000</v>
      </c>
      <c r="L60" s="22"/>
      <c r="M60" s="22"/>
      <c r="N60" s="22"/>
      <c r="O60" s="22"/>
      <c r="P60" s="22"/>
      <c r="Q60" s="22"/>
      <c r="R60" s="22"/>
      <c r="S60" s="22"/>
      <c r="T60" s="22"/>
      <c r="U60" s="22"/>
      <c r="V60" s="22"/>
      <c r="W60" s="50">
        <f t="shared" si="1"/>
        <v>12000</v>
      </c>
    </row>
    <row r="61" spans="1:23" x14ac:dyDescent="0.2">
      <c r="A61" s="20" t="s">
        <v>94</v>
      </c>
      <c r="B61" s="21" t="s">
        <v>20</v>
      </c>
      <c r="C61" s="22">
        <v>11107</v>
      </c>
      <c r="D61" s="22"/>
      <c r="E61" s="22">
        <v>40279</v>
      </c>
      <c r="F61" s="22"/>
      <c r="G61" s="22">
        <v>40339</v>
      </c>
      <c r="H61" s="22"/>
      <c r="I61" s="22">
        <v>39565</v>
      </c>
      <c r="J61" s="22"/>
      <c r="K61" s="22">
        <v>11107</v>
      </c>
      <c r="L61" s="22"/>
      <c r="M61" s="22"/>
      <c r="N61" s="22"/>
      <c r="O61" s="22"/>
      <c r="P61" s="22"/>
      <c r="Q61" s="22"/>
      <c r="R61" s="22"/>
      <c r="S61" s="22"/>
      <c r="T61" s="22"/>
      <c r="U61" s="22"/>
      <c r="V61" s="22"/>
      <c r="W61" s="50">
        <f t="shared" si="1"/>
        <v>28479.4</v>
      </c>
    </row>
    <row r="62" spans="1:23" x14ac:dyDescent="0.2">
      <c r="A62" s="20" t="s">
        <v>95</v>
      </c>
      <c r="B62" s="21" t="s">
        <v>20</v>
      </c>
      <c r="C62" s="22">
        <v>4696</v>
      </c>
      <c r="D62" s="22"/>
      <c r="E62" s="22">
        <v>17030</v>
      </c>
      <c r="F62" s="22"/>
      <c r="G62" s="22">
        <v>17055</v>
      </c>
      <c r="H62" s="22"/>
      <c r="I62" s="22">
        <v>16728</v>
      </c>
      <c r="J62" s="22"/>
      <c r="K62" s="22">
        <v>4696</v>
      </c>
      <c r="L62" s="22"/>
      <c r="M62" s="22"/>
      <c r="N62" s="22"/>
      <c r="O62" s="22"/>
      <c r="P62" s="22"/>
      <c r="Q62" s="22"/>
      <c r="R62" s="22"/>
      <c r="S62" s="22"/>
      <c r="T62" s="22"/>
      <c r="U62" s="22"/>
      <c r="V62" s="22"/>
      <c r="W62" s="50">
        <f t="shared" si="1"/>
        <v>12041</v>
      </c>
    </row>
    <row r="63" spans="1:23" x14ac:dyDescent="0.2">
      <c r="A63" s="20" t="s">
        <v>96</v>
      </c>
      <c r="B63" s="21" t="s">
        <v>20</v>
      </c>
      <c r="C63" s="22">
        <v>5473</v>
      </c>
      <c r="D63" s="22"/>
      <c r="E63" s="22">
        <v>19845</v>
      </c>
      <c r="F63" s="22"/>
      <c r="G63" s="22">
        <v>19875</v>
      </c>
      <c r="H63" s="22"/>
      <c r="I63" s="22">
        <v>19493</v>
      </c>
      <c r="J63" s="22"/>
      <c r="K63" s="22">
        <v>5473</v>
      </c>
      <c r="L63" s="22"/>
      <c r="M63" s="22"/>
      <c r="N63" s="22"/>
      <c r="O63" s="22"/>
      <c r="P63" s="22"/>
      <c r="Q63" s="22"/>
      <c r="R63" s="22"/>
      <c r="S63" s="22"/>
      <c r="T63" s="22"/>
      <c r="U63" s="22"/>
      <c r="V63" s="22"/>
      <c r="W63" s="50">
        <f t="shared" si="1"/>
        <v>14031.8</v>
      </c>
    </row>
    <row r="64" spans="1:23" x14ac:dyDescent="0.2">
      <c r="A64" s="20" t="s">
        <v>97</v>
      </c>
      <c r="B64" s="21" t="s">
        <v>20</v>
      </c>
      <c r="C64" s="22">
        <v>2750</v>
      </c>
      <c r="D64" s="22"/>
      <c r="E64" s="22">
        <v>2750</v>
      </c>
      <c r="F64" s="22"/>
      <c r="G64" s="22">
        <v>2750</v>
      </c>
      <c r="H64" s="22"/>
      <c r="I64" s="22">
        <v>2750</v>
      </c>
      <c r="J64" s="22"/>
      <c r="K64" s="22">
        <v>2750</v>
      </c>
      <c r="L64" s="22"/>
      <c r="M64" s="22"/>
      <c r="N64" s="22"/>
      <c r="O64" s="22"/>
      <c r="P64" s="22"/>
      <c r="Q64" s="22"/>
      <c r="R64" s="22"/>
      <c r="S64" s="22"/>
      <c r="T64" s="22"/>
      <c r="U64" s="22"/>
      <c r="V64" s="22"/>
      <c r="W64" s="50">
        <f t="shared" si="1"/>
        <v>2750</v>
      </c>
    </row>
    <row r="65" spans="1:23" x14ac:dyDescent="0.2">
      <c r="A65" s="20" t="s">
        <v>98</v>
      </c>
      <c r="B65" s="21" t="s">
        <v>20</v>
      </c>
      <c r="C65" s="22">
        <v>9817</v>
      </c>
      <c r="D65" s="22"/>
      <c r="E65" s="22">
        <v>35598</v>
      </c>
      <c r="F65" s="22"/>
      <c r="G65" s="22">
        <v>35651</v>
      </c>
      <c r="H65" s="22"/>
      <c r="I65" s="22">
        <v>34967</v>
      </c>
      <c r="J65" s="22"/>
      <c r="K65" s="22">
        <v>9817</v>
      </c>
      <c r="L65" s="22"/>
      <c r="M65" s="22"/>
      <c r="N65" s="22"/>
      <c r="O65" s="22"/>
      <c r="P65" s="22"/>
      <c r="Q65" s="22"/>
      <c r="R65" s="22"/>
      <c r="S65" s="22"/>
      <c r="T65" s="22"/>
      <c r="U65" s="22"/>
      <c r="V65" s="22"/>
      <c r="W65" s="50">
        <f t="shared" si="1"/>
        <v>25170</v>
      </c>
    </row>
    <row r="66" spans="1:23" x14ac:dyDescent="0.2">
      <c r="A66" s="20" t="s">
        <v>99</v>
      </c>
      <c r="B66" s="21" t="s">
        <v>20</v>
      </c>
      <c r="C66" s="22">
        <v>9194</v>
      </c>
      <c r="D66" s="22">
        <v>60303</v>
      </c>
      <c r="E66" s="22">
        <v>17037</v>
      </c>
      <c r="F66" s="22">
        <v>98507</v>
      </c>
      <c r="G66" s="22">
        <v>9194</v>
      </c>
      <c r="H66" s="22">
        <v>132174</v>
      </c>
      <c r="I66" s="22">
        <v>9194</v>
      </c>
      <c r="J66" s="22">
        <v>98507</v>
      </c>
      <c r="K66" s="22">
        <v>17037</v>
      </c>
      <c r="L66" s="22">
        <v>60303</v>
      </c>
      <c r="M66" s="22"/>
      <c r="N66" s="22"/>
      <c r="O66" s="22"/>
      <c r="P66" s="22"/>
      <c r="Q66" s="22"/>
      <c r="R66" s="22"/>
      <c r="S66" s="22"/>
      <c r="T66" s="22"/>
      <c r="U66" s="22"/>
      <c r="V66" s="22"/>
      <c r="W66" s="50">
        <f t="shared" si="1"/>
        <v>51145</v>
      </c>
    </row>
    <row r="67" spans="1:23" x14ac:dyDescent="0.2">
      <c r="A67" s="20" t="s">
        <v>100</v>
      </c>
      <c r="B67" s="21" t="s">
        <v>20</v>
      </c>
      <c r="C67" s="22">
        <v>11979</v>
      </c>
      <c r="D67" s="22">
        <v>65783</v>
      </c>
      <c r="E67" s="22">
        <v>11979</v>
      </c>
      <c r="F67" s="22">
        <v>110195</v>
      </c>
      <c r="G67" s="22">
        <v>11979</v>
      </c>
      <c r="H67" s="22">
        <v>74022</v>
      </c>
      <c r="I67" s="22">
        <v>11979</v>
      </c>
      <c r="J67" s="22">
        <v>133296</v>
      </c>
      <c r="K67" s="22">
        <v>11979</v>
      </c>
      <c r="L67" s="22">
        <v>65783</v>
      </c>
      <c r="M67" s="22"/>
      <c r="N67" s="22"/>
      <c r="O67" s="22"/>
      <c r="P67" s="22"/>
      <c r="Q67" s="22"/>
      <c r="R67" s="22"/>
      <c r="S67" s="22"/>
      <c r="T67" s="22"/>
      <c r="U67" s="22"/>
      <c r="V67" s="22"/>
      <c r="W67" s="50">
        <f t="shared" si="1"/>
        <v>50897.4</v>
      </c>
    </row>
    <row r="68" spans="1:23" x14ac:dyDescent="0.2">
      <c r="A68" s="24" t="s">
        <v>101</v>
      </c>
      <c r="B68" s="21" t="s">
        <v>20</v>
      </c>
      <c r="C68" s="22">
        <v>4335</v>
      </c>
      <c r="D68" s="22">
        <v>24009</v>
      </c>
      <c r="E68" s="22">
        <v>4335</v>
      </c>
      <c r="F68" s="22">
        <v>36785</v>
      </c>
      <c r="G68" s="22">
        <v>4335</v>
      </c>
      <c r="H68" s="22">
        <v>24009</v>
      </c>
      <c r="I68" s="22">
        <v>4335</v>
      </c>
      <c r="J68" s="22">
        <v>36785</v>
      </c>
      <c r="K68" s="22">
        <v>4335</v>
      </c>
      <c r="L68" s="22">
        <v>24009</v>
      </c>
      <c r="M68" s="22"/>
      <c r="N68" s="22"/>
      <c r="O68" s="22"/>
      <c r="P68" s="22"/>
      <c r="Q68" s="22"/>
      <c r="R68" s="22"/>
      <c r="S68" s="22"/>
      <c r="T68" s="22"/>
      <c r="U68" s="22"/>
      <c r="V68" s="22"/>
      <c r="W68" s="50">
        <f t="shared" si="1"/>
        <v>16727.2</v>
      </c>
    </row>
    <row r="69" spans="1:23" x14ac:dyDescent="0.2">
      <c r="A69" s="20" t="s">
        <v>102</v>
      </c>
      <c r="B69" s="21" t="s">
        <v>20</v>
      </c>
      <c r="C69" s="22"/>
      <c r="D69" s="22">
        <v>15290</v>
      </c>
      <c r="E69" s="22"/>
      <c r="F69" s="22">
        <v>15290</v>
      </c>
      <c r="G69" s="22"/>
      <c r="H69" s="22">
        <v>15290</v>
      </c>
      <c r="I69" s="22"/>
      <c r="J69" s="22">
        <v>15290</v>
      </c>
      <c r="K69" s="22"/>
      <c r="L69" s="22">
        <v>15290</v>
      </c>
      <c r="M69" s="22"/>
      <c r="N69" s="22"/>
      <c r="O69" s="22"/>
      <c r="P69" s="22"/>
      <c r="Q69" s="22"/>
      <c r="R69" s="22"/>
      <c r="S69" s="22"/>
      <c r="T69" s="22"/>
      <c r="U69" s="22"/>
      <c r="V69" s="22"/>
      <c r="W69" s="50">
        <f t="shared" si="1"/>
        <v>15290</v>
      </c>
    </row>
    <row r="70" spans="1:23" x14ac:dyDescent="0.2">
      <c r="A70" s="20" t="s">
        <v>103</v>
      </c>
      <c r="B70" s="21" t="s">
        <v>20</v>
      </c>
      <c r="C70" s="22"/>
      <c r="D70" s="22">
        <v>16502</v>
      </c>
      <c r="E70" s="22"/>
      <c r="F70" s="22">
        <v>25089</v>
      </c>
      <c r="G70" s="22"/>
      <c r="H70" s="22">
        <v>34436</v>
      </c>
      <c r="I70" s="22"/>
      <c r="J70" s="22">
        <v>25089</v>
      </c>
      <c r="K70" s="22"/>
      <c r="L70" s="22">
        <v>34436</v>
      </c>
      <c r="M70" s="22"/>
      <c r="N70" s="22"/>
      <c r="O70" s="22"/>
      <c r="P70" s="22"/>
      <c r="Q70" s="22"/>
      <c r="R70" s="22"/>
      <c r="S70" s="22"/>
      <c r="T70" s="22"/>
      <c r="U70" s="22"/>
      <c r="V70" s="22"/>
      <c r="W70" s="50">
        <f t="shared" si="1"/>
        <v>27110.400000000001</v>
      </c>
    </row>
    <row r="71" spans="1:23" x14ac:dyDescent="0.2">
      <c r="A71" s="20" t="s">
        <v>104</v>
      </c>
      <c r="B71" s="21" t="s">
        <v>20</v>
      </c>
      <c r="C71" s="22"/>
      <c r="D71" s="22">
        <v>3341.24</v>
      </c>
      <c r="E71" s="22"/>
      <c r="F71" s="22">
        <v>37649.980000000003</v>
      </c>
      <c r="G71" s="22"/>
      <c r="H71" s="22">
        <v>18875.46</v>
      </c>
      <c r="I71" s="22"/>
      <c r="J71" s="22">
        <v>37649.980000000003</v>
      </c>
      <c r="K71" s="22"/>
      <c r="L71" s="22">
        <v>3341.24</v>
      </c>
      <c r="M71" s="22"/>
      <c r="N71" s="22"/>
      <c r="O71" s="22"/>
      <c r="P71" s="22"/>
      <c r="Q71" s="22"/>
      <c r="R71" s="22"/>
      <c r="S71" s="22"/>
      <c r="T71" s="22"/>
      <c r="U71" s="22"/>
      <c r="V71" s="22"/>
      <c r="W71" s="50">
        <f t="shared" si="1"/>
        <v>20171.580000000002</v>
      </c>
    </row>
    <row r="72" spans="1:23" x14ac:dyDescent="0.2">
      <c r="A72" s="20" t="s">
        <v>86</v>
      </c>
      <c r="B72" s="21" t="s">
        <v>20</v>
      </c>
      <c r="C72" s="22"/>
      <c r="D72" s="22">
        <v>1605.76</v>
      </c>
      <c r="E72" s="22"/>
      <c r="F72" s="22">
        <v>1605</v>
      </c>
      <c r="G72" s="22"/>
      <c r="H72" s="22">
        <v>1605</v>
      </c>
      <c r="I72" s="22"/>
      <c r="J72" s="22">
        <v>1605</v>
      </c>
      <c r="K72" s="22"/>
      <c r="L72" s="22">
        <v>1605</v>
      </c>
      <c r="M72" s="22"/>
      <c r="N72" s="22"/>
      <c r="O72" s="22"/>
      <c r="P72" s="22"/>
      <c r="Q72" s="22"/>
      <c r="R72" s="22"/>
      <c r="S72" s="22"/>
      <c r="T72" s="22"/>
      <c r="U72" s="22"/>
      <c r="V72" s="22"/>
      <c r="W72" s="50">
        <f t="shared" ref="W72:W135" si="2">AVERAGE(C72:V72)</f>
        <v>1605.152</v>
      </c>
    </row>
    <row r="73" spans="1:23" x14ac:dyDescent="0.2">
      <c r="A73" s="20" t="s">
        <v>105</v>
      </c>
      <c r="B73" s="21" t="s">
        <v>20</v>
      </c>
      <c r="C73" s="22">
        <v>0</v>
      </c>
      <c r="D73" s="22">
        <v>13395</v>
      </c>
      <c r="E73" s="22">
        <v>0</v>
      </c>
      <c r="F73" s="22">
        <v>29022.5</v>
      </c>
      <c r="G73" s="22">
        <v>0</v>
      </c>
      <c r="H73" s="22">
        <v>24557.5</v>
      </c>
      <c r="I73" s="22">
        <v>0</v>
      </c>
      <c r="J73" s="22">
        <v>20092.5</v>
      </c>
      <c r="K73" s="22">
        <v>0</v>
      </c>
      <c r="L73" s="22">
        <v>24557.5</v>
      </c>
      <c r="M73" s="22"/>
      <c r="N73" s="22"/>
      <c r="O73" s="22"/>
      <c r="P73" s="22"/>
      <c r="Q73" s="22"/>
      <c r="R73" s="22"/>
      <c r="S73" s="22"/>
      <c r="T73" s="22"/>
      <c r="U73" s="22"/>
      <c r="V73" s="22"/>
      <c r="W73" s="50">
        <f t="shared" si="2"/>
        <v>11162.5</v>
      </c>
    </row>
    <row r="74" spans="1:23" x14ac:dyDescent="0.2">
      <c r="A74" s="20" t="s">
        <v>106</v>
      </c>
      <c r="B74" s="21" t="s">
        <v>20</v>
      </c>
      <c r="C74" s="22"/>
      <c r="D74" s="22">
        <v>2700</v>
      </c>
      <c r="E74" s="22"/>
      <c r="F74" s="22">
        <v>3000</v>
      </c>
      <c r="G74" s="22"/>
      <c r="H74" s="22">
        <v>3000</v>
      </c>
      <c r="I74" s="22"/>
      <c r="J74" s="22">
        <v>3000</v>
      </c>
      <c r="K74" s="22"/>
      <c r="L74" s="22">
        <v>3000</v>
      </c>
      <c r="M74" s="22"/>
      <c r="N74" s="22"/>
      <c r="O74" s="22"/>
      <c r="P74" s="22"/>
      <c r="Q74" s="22"/>
      <c r="R74" s="22"/>
      <c r="S74" s="22"/>
      <c r="T74" s="22"/>
      <c r="U74" s="22"/>
      <c r="V74" s="22"/>
      <c r="W74" s="50">
        <f t="shared" si="2"/>
        <v>2940</v>
      </c>
    </row>
    <row r="75" spans="1:23" x14ac:dyDescent="0.2">
      <c r="A75" s="20" t="s">
        <v>107</v>
      </c>
      <c r="B75" s="21" t="s">
        <v>20</v>
      </c>
      <c r="C75" s="22">
        <v>6310</v>
      </c>
      <c r="D75" s="22">
        <v>45248</v>
      </c>
      <c r="E75" s="22">
        <v>23838</v>
      </c>
      <c r="F75" s="22">
        <v>73655</v>
      </c>
      <c r="G75" s="22">
        <v>6310</v>
      </c>
      <c r="H75" s="22">
        <v>113274</v>
      </c>
      <c r="I75" s="22">
        <v>6310</v>
      </c>
      <c r="J75" s="22">
        <v>73366</v>
      </c>
      <c r="K75" s="22">
        <v>23838</v>
      </c>
      <c r="L75" s="22">
        <v>113274</v>
      </c>
      <c r="M75" s="22"/>
      <c r="N75" s="22"/>
      <c r="O75" s="22"/>
      <c r="P75" s="22"/>
      <c r="Q75" s="22"/>
      <c r="R75" s="22"/>
      <c r="S75" s="22"/>
      <c r="T75" s="22"/>
      <c r="U75" s="22"/>
      <c r="V75" s="22"/>
      <c r="W75" s="50">
        <f t="shared" si="2"/>
        <v>48542.3</v>
      </c>
    </row>
    <row r="76" spans="1:23" x14ac:dyDescent="0.2">
      <c r="A76" s="20" t="s">
        <v>108</v>
      </c>
      <c r="B76" s="21" t="s">
        <v>20</v>
      </c>
      <c r="C76" s="22">
        <v>2680</v>
      </c>
      <c r="D76" s="22">
        <v>22667</v>
      </c>
      <c r="E76" s="22">
        <v>2680</v>
      </c>
      <c r="F76" s="22">
        <v>30292</v>
      </c>
      <c r="G76" s="22">
        <v>2680</v>
      </c>
      <c r="H76" s="22">
        <v>22099</v>
      </c>
      <c r="I76" s="22">
        <v>2680</v>
      </c>
      <c r="J76" s="22">
        <v>28993</v>
      </c>
      <c r="K76" s="22">
        <v>2680</v>
      </c>
      <c r="L76" s="22">
        <v>22667</v>
      </c>
      <c r="M76" s="22"/>
      <c r="N76" s="22"/>
      <c r="O76" s="22"/>
      <c r="P76" s="22"/>
      <c r="Q76" s="22"/>
      <c r="R76" s="22"/>
      <c r="S76" s="22"/>
      <c r="T76" s="22"/>
      <c r="U76" s="22"/>
      <c r="V76" s="22"/>
      <c r="W76" s="50">
        <f t="shared" si="2"/>
        <v>14011.8</v>
      </c>
    </row>
    <row r="77" spans="1:23" x14ac:dyDescent="0.2">
      <c r="A77" s="24" t="s">
        <v>109</v>
      </c>
      <c r="B77" s="21" t="s">
        <v>20</v>
      </c>
      <c r="C77" s="22">
        <v>3448</v>
      </c>
      <c r="D77" s="22">
        <v>5818</v>
      </c>
      <c r="E77" s="22">
        <v>3448</v>
      </c>
      <c r="F77" s="22">
        <v>27426</v>
      </c>
      <c r="G77" s="22">
        <v>3448</v>
      </c>
      <c r="H77" s="22">
        <v>14645</v>
      </c>
      <c r="I77" s="22">
        <v>3448</v>
      </c>
      <c r="J77" s="22">
        <v>34219</v>
      </c>
      <c r="K77" s="22">
        <v>3448</v>
      </c>
      <c r="L77" s="22">
        <v>5818</v>
      </c>
      <c r="M77" s="22"/>
      <c r="N77" s="22"/>
      <c r="O77" s="22"/>
      <c r="P77" s="22"/>
      <c r="Q77" s="22"/>
      <c r="R77" s="22"/>
      <c r="S77" s="22"/>
      <c r="T77" s="22"/>
      <c r="U77" s="22"/>
      <c r="V77" s="22"/>
      <c r="W77" s="50">
        <f t="shared" si="2"/>
        <v>10516.6</v>
      </c>
    </row>
    <row r="78" spans="1:23" x14ac:dyDescent="0.2">
      <c r="A78" s="20" t="s">
        <v>86</v>
      </c>
      <c r="B78" s="21" t="s">
        <v>20</v>
      </c>
      <c r="C78" s="22"/>
      <c r="D78" s="22">
        <v>1605.76</v>
      </c>
      <c r="E78" s="22"/>
      <c r="F78" s="22">
        <v>1605</v>
      </c>
      <c r="G78" s="22"/>
      <c r="H78" s="22">
        <v>1605</v>
      </c>
      <c r="I78" s="22"/>
      <c r="J78" s="22">
        <v>1605</v>
      </c>
      <c r="K78" s="22"/>
      <c r="L78" s="22">
        <v>1605</v>
      </c>
      <c r="M78" s="22"/>
      <c r="N78" s="22"/>
      <c r="O78" s="22"/>
      <c r="P78" s="22"/>
      <c r="Q78" s="22"/>
      <c r="R78" s="22"/>
      <c r="S78" s="22"/>
      <c r="T78" s="22"/>
      <c r="U78" s="22"/>
      <c r="V78" s="22"/>
      <c r="W78" s="50">
        <f t="shared" si="2"/>
        <v>1605.152</v>
      </c>
    </row>
    <row r="79" spans="1:23" x14ac:dyDescent="0.2">
      <c r="A79" s="20" t="s">
        <v>110</v>
      </c>
      <c r="B79" s="21" t="s">
        <v>20</v>
      </c>
      <c r="C79" s="22"/>
      <c r="D79" s="22">
        <v>8378.26</v>
      </c>
      <c r="E79" s="22"/>
      <c r="F79" s="22">
        <v>9163.64</v>
      </c>
      <c r="G79" s="22"/>
      <c r="H79" s="22">
        <v>8378.26</v>
      </c>
      <c r="I79" s="22"/>
      <c r="J79" s="22">
        <v>11578</v>
      </c>
      <c r="K79" s="22"/>
      <c r="L79" s="22">
        <v>9405</v>
      </c>
      <c r="M79" s="22"/>
      <c r="N79" s="22"/>
      <c r="O79" s="22"/>
      <c r="P79" s="22"/>
      <c r="Q79" s="22"/>
      <c r="R79" s="22"/>
      <c r="S79" s="22"/>
      <c r="T79" s="22"/>
      <c r="U79" s="22"/>
      <c r="V79" s="22"/>
      <c r="W79" s="50">
        <f t="shared" si="2"/>
        <v>9380.6320000000014</v>
      </c>
    </row>
    <row r="80" spans="1:23" x14ac:dyDescent="0.2">
      <c r="A80" s="20" t="s">
        <v>111</v>
      </c>
      <c r="B80" s="21" t="s">
        <v>20</v>
      </c>
      <c r="C80" s="22">
        <v>439.39</v>
      </c>
      <c r="D80" s="22">
        <v>19559.64</v>
      </c>
      <c r="E80" s="22">
        <v>439</v>
      </c>
      <c r="F80" s="22">
        <v>22999.97</v>
      </c>
      <c r="G80" s="22">
        <v>439</v>
      </c>
      <c r="H80" s="22">
        <v>61884.51</v>
      </c>
      <c r="I80" s="22">
        <v>439</v>
      </c>
      <c r="J80" s="22">
        <v>22999.97</v>
      </c>
      <c r="K80" s="22">
        <v>439</v>
      </c>
      <c r="L80" s="22">
        <v>61884.51</v>
      </c>
      <c r="M80" s="22"/>
      <c r="N80" s="22"/>
      <c r="O80" s="22"/>
      <c r="P80" s="22"/>
      <c r="Q80" s="22"/>
      <c r="R80" s="22"/>
      <c r="S80" s="22"/>
      <c r="T80" s="22"/>
      <c r="U80" s="22"/>
      <c r="V80" s="22"/>
      <c r="W80" s="50">
        <f t="shared" si="2"/>
        <v>19152.399000000001</v>
      </c>
    </row>
    <row r="81" spans="1:23" ht="22.5" x14ac:dyDescent="0.2">
      <c r="A81" s="20" t="s">
        <v>112</v>
      </c>
      <c r="B81" s="21" t="s">
        <v>20</v>
      </c>
      <c r="C81" s="22"/>
      <c r="D81" s="22">
        <v>3324</v>
      </c>
      <c r="E81" s="22"/>
      <c r="F81" s="22">
        <v>3915</v>
      </c>
      <c r="G81" s="22"/>
      <c r="H81" s="22">
        <v>16237</v>
      </c>
      <c r="I81" s="22"/>
      <c r="J81" s="22">
        <v>3915</v>
      </c>
      <c r="K81" s="22"/>
      <c r="L81" s="22">
        <v>6059</v>
      </c>
      <c r="M81" s="22"/>
      <c r="N81" s="22"/>
      <c r="O81" s="22"/>
      <c r="P81" s="22"/>
      <c r="Q81" s="22"/>
      <c r="R81" s="22"/>
      <c r="S81" s="22"/>
      <c r="T81" s="22"/>
      <c r="U81" s="22"/>
      <c r="V81" s="22"/>
      <c r="W81" s="50">
        <f t="shared" si="2"/>
        <v>6690</v>
      </c>
    </row>
    <row r="82" spans="1:23" x14ac:dyDescent="0.2">
      <c r="A82" s="20" t="s">
        <v>113</v>
      </c>
      <c r="B82" s="21" t="s">
        <v>20</v>
      </c>
      <c r="C82" s="22"/>
      <c r="D82" s="22">
        <v>460</v>
      </c>
      <c r="E82" s="22"/>
      <c r="F82" s="22">
        <v>2145</v>
      </c>
      <c r="G82" s="22"/>
      <c r="H82" s="22">
        <v>1260</v>
      </c>
      <c r="I82" s="22"/>
      <c r="J82" s="22">
        <v>2145</v>
      </c>
      <c r="K82" s="22"/>
      <c r="L82" s="22">
        <v>1245</v>
      </c>
      <c r="M82" s="22"/>
      <c r="N82" s="22"/>
      <c r="O82" s="22"/>
      <c r="P82" s="22"/>
      <c r="Q82" s="22"/>
      <c r="R82" s="22"/>
      <c r="S82" s="22"/>
      <c r="T82" s="22"/>
      <c r="U82" s="22"/>
      <c r="V82" s="22"/>
      <c r="W82" s="50">
        <f t="shared" si="2"/>
        <v>1451</v>
      </c>
    </row>
    <row r="83" spans="1:23" x14ac:dyDescent="0.2">
      <c r="A83" s="20" t="s">
        <v>114</v>
      </c>
      <c r="B83" s="21" t="s">
        <v>20</v>
      </c>
      <c r="C83" s="22"/>
      <c r="D83" s="22">
        <v>1654</v>
      </c>
      <c r="E83" s="22"/>
      <c r="F83" s="22">
        <v>4871</v>
      </c>
      <c r="G83" s="22"/>
      <c r="H83" s="22">
        <v>5613</v>
      </c>
      <c r="I83" s="22"/>
      <c r="J83" s="22">
        <v>4871</v>
      </c>
      <c r="K83" s="22"/>
      <c r="L83" s="22">
        <v>1654</v>
      </c>
      <c r="M83" s="22"/>
      <c r="N83" s="22"/>
      <c r="O83" s="22"/>
      <c r="P83" s="22"/>
      <c r="Q83" s="22"/>
      <c r="R83" s="22"/>
      <c r="S83" s="22"/>
      <c r="T83" s="22"/>
      <c r="U83" s="22"/>
      <c r="V83" s="22"/>
      <c r="W83" s="50">
        <f t="shared" si="2"/>
        <v>3732.6</v>
      </c>
    </row>
    <row r="84" spans="1:23" x14ac:dyDescent="0.2">
      <c r="A84" s="20" t="s">
        <v>115</v>
      </c>
      <c r="B84" s="21" t="s">
        <v>20</v>
      </c>
      <c r="C84" s="22">
        <v>0</v>
      </c>
      <c r="D84" s="22">
        <v>9650</v>
      </c>
      <c r="E84" s="22">
        <v>0</v>
      </c>
      <c r="F84" s="22">
        <v>15440</v>
      </c>
      <c r="G84" s="22">
        <v>0</v>
      </c>
      <c r="H84" s="22">
        <v>9264</v>
      </c>
      <c r="I84" s="22">
        <v>0</v>
      </c>
      <c r="J84" s="22">
        <v>19300</v>
      </c>
      <c r="K84" s="22">
        <v>0</v>
      </c>
      <c r="L84" s="22">
        <v>10422</v>
      </c>
      <c r="M84" s="22"/>
      <c r="N84" s="22"/>
      <c r="O84" s="22"/>
      <c r="P84" s="22"/>
      <c r="Q84" s="22"/>
      <c r="R84" s="22"/>
      <c r="S84" s="22"/>
      <c r="T84" s="22"/>
      <c r="U84" s="22"/>
      <c r="V84" s="22"/>
      <c r="W84" s="50">
        <f t="shared" si="2"/>
        <v>6407.6</v>
      </c>
    </row>
    <row r="85" spans="1:23" x14ac:dyDescent="0.2">
      <c r="A85" s="20" t="s">
        <v>116</v>
      </c>
      <c r="B85" s="21" t="s">
        <v>20</v>
      </c>
      <c r="C85" s="22">
        <v>8023</v>
      </c>
      <c r="D85" s="22">
        <v>45625</v>
      </c>
      <c r="E85" s="22">
        <v>19013</v>
      </c>
      <c r="F85" s="22">
        <v>97256</v>
      </c>
      <c r="G85" s="22">
        <v>8023</v>
      </c>
      <c r="H85" s="22">
        <v>141555</v>
      </c>
      <c r="I85" s="22">
        <v>8023</v>
      </c>
      <c r="J85" s="22">
        <v>97256</v>
      </c>
      <c r="K85" s="22">
        <v>19013</v>
      </c>
      <c r="L85" s="22">
        <v>45625</v>
      </c>
      <c r="M85" s="22"/>
      <c r="N85" s="22"/>
      <c r="O85" s="22"/>
      <c r="P85" s="22"/>
      <c r="Q85" s="22"/>
      <c r="R85" s="22"/>
      <c r="S85" s="22"/>
      <c r="T85" s="22"/>
      <c r="U85" s="22"/>
      <c r="V85" s="22"/>
      <c r="W85" s="50">
        <f t="shared" si="2"/>
        <v>48941.2</v>
      </c>
    </row>
    <row r="86" spans="1:23" x14ac:dyDescent="0.2">
      <c r="A86" s="20" t="s">
        <v>117</v>
      </c>
      <c r="B86" s="21" t="s">
        <v>20</v>
      </c>
      <c r="C86" s="22">
        <v>10100</v>
      </c>
      <c r="D86" s="22">
        <v>70890</v>
      </c>
      <c r="E86" s="22">
        <v>10100</v>
      </c>
      <c r="F86" s="22">
        <v>152090</v>
      </c>
      <c r="G86" s="22">
        <v>10100</v>
      </c>
      <c r="H86" s="22">
        <v>91674</v>
      </c>
      <c r="I86" s="22">
        <v>10100</v>
      </c>
      <c r="J86" s="22">
        <v>177271</v>
      </c>
      <c r="K86" s="22">
        <v>10100</v>
      </c>
      <c r="L86" s="22">
        <v>70890</v>
      </c>
      <c r="M86" s="22"/>
      <c r="N86" s="22"/>
      <c r="O86" s="22"/>
      <c r="P86" s="22"/>
      <c r="Q86" s="22"/>
      <c r="R86" s="22"/>
      <c r="S86" s="22"/>
      <c r="T86" s="22"/>
      <c r="U86" s="22"/>
      <c r="V86" s="22"/>
      <c r="W86" s="50">
        <f t="shared" si="2"/>
        <v>61331.5</v>
      </c>
    </row>
    <row r="87" spans="1:23" x14ac:dyDescent="0.2">
      <c r="A87" s="24" t="s">
        <v>118</v>
      </c>
      <c r="B87" s="21" t="s">
        <v>20</v>
      </c>
      <c r="C87" s="22">
        <v>0</v>
      </c>
      <c r="D87" s="22">
        <v>1664</v>
      </c>
      <c r="E87" s="22">
        <v>0</v>
      </c>
      <c r="F87" s="22">
        <v>1664</v>
      </c>
      <c r="G87" s="22">
        <v>0</v>
      </c>
      <c r="H87" s="22">
        <v>1664</v>
      </c>
      <c r="I87" s="22">
        <v>0</v>
      </c>
      <c r="J87" s="22">
        <v>1664</v>
      </c>
      <c r="K87" s="22">
        <v>0</v>
      </c>
      <c r="L87" s="22">
        <v>1664</v>
      </c>
      <c r="M87" s="22"/>
      <c r="N87" s="22"/>
      <c r="O87" s="22"/>
      <c r="P87" s="22"/>
      <c r="Q87" s="22"/>
      <c r="R87" s="22"/>
      <c r="S87" s="22"/>
      <c r="T87" s="22"/>
      <c r="U87" s="22"/>
      <c r="V87" s="22"/>
      <c r="W87" s="50">
        <f t="shared" si="2"/>
        <v>832</v>
      </c>
    </row>
    <row r="88" spans="1:23" x14ac:dyDescent="0.2">
      <c r="A88" s="20" t="s">
        <v>119</v>
      </c>
      <c r="B88" s="21" t="s">
        <v>20</v>
      </c>
      <c r="C88" s="22">
        <v>8600</v>
      </c>
      <c r="D88" s="22">
        <v>23456</v>
      </c>
      <c r="E88" s="22">
        <v>8600</v>
      </c>
      <c r="F88" s="22">
        <v>48786</v>
      </c>
      <c r="G88" s="22">
        <v>8600</v>
      </c>
      <c r="H88" s="22">
        <v>29188</v>
      </c>
      <c r="I88" s="22">
        <v>8600</v>
      </c>
      <c r="J88" s="22">
        <v>48786</v>
      </c>
      <c r="K88" s="22">
        <v>8600</v>
      </c>
      <c r="L88" s="22">
        <v>23456</v>
      </c>
      <c r="M88" s="22"/>
      <c r="N88" s="22"/>
      <c r="O88" s="22"/>
      <c r="P88" s="22"/>
      <c r="Q88" s="22"/>
      <c r="R88" s="22"/>
      <c r="S88" s="22"/>
      <c r="T88" s="22"/>
      <c r="U88" s="22"/>
      <c r="V88" s="22"/>
      <c r="W88" s="50">
        <f t="shared" si="2"/>
        <v>21667.200000000001</v>
      </c>
    </row>
    <row r="89" spans="1:23" x14ac:dyDescent="0.2">
      <c r="A89" s="20" t="s">
        <v>120</v>
      </c>
      <c r="B89" s="21" t="s">
        <v>20</v>
      </c>
      <c r="C89" s="22"/>
      <c r="D89" s="22">
        <v>3774.44</v>
      </c>
      <c r="E89" s="22"/>
      <c r="F89" s="22">
        <v>3774.44</v>
      </c>
      <c r="G89" s="22"/>
      <c r="H89" s="22">
        <v>3774.44</v>
      </c>
      <c r="I89" s="22"/>
      <c r="J89" s="22">
        <v>3774.44</v>
      </c>
      <c r="K89" s="22"/>
      <c r="L89" s="22">
        <v>3774.44</v>
      </c>
      <c r="M89" s="22"/>
      <c r="N89" s="22"/>
      <c r="O89" s="22"/>
      <c r="P89" s="22"/>
      <c r="Q89" s="22"/>
      <c r="R89" s="22"/>
      <c r="S89" s="22"/>
      <c r="T89" s="22"/>
      <c r="U89" s="22"/>
      <c r="V89" s="22"/>
      <c r="W89" s="50">
        <f t="shared" si="2"/>
        <v>3774.44</v>
      </c>
    </row>
    <row r="90" spans="1:23" x14ac:dyDescent="0.2">
      <c r="A90" s="20" t="s">
        <v>121</v>
      </c>
      <c r="B90" s="21" t="s">
        <v>20</v>
      </c>
      <c r="C90" s="22"/>
      <c r="D90" s="22">
        <v>15290</v>
      </c>
      <c r="E90" s="22"/>
      <c r="F90" s="22">
        <v>15290</v>
      </c>
      <c r="G90" s="22"/>
      <c r="H90" s="22">
        <v>15290</v>
      </c>
      <c r="I90" s="22"/>
      <c r="J90" s="22">
        <v>15290</v>
      </c>
      <c r="K90" s="22"/>
      <c r="L90" s="22">
        <v>15290</v>
      </c>
      <c r="M90" s="22"/>
      <c r="N90" s="22"/>
      <c r="O90" s="22"/>
      <c r="P90" s="22"/>
      <c r="Q90" s="22"/>
      <c r="R90" s="22"/>
      <c r="S90" s="22"/>
      <c r="T90" s="22"/>
      <c r="U90" s="22"/>
      <c r="V90" s="22"/>
      <c r="W90" s="50">
        <f t="shared" si="2"/>
        <v>15290</v>
      </c>
    </row>
    <row r="91" spans="1:23" x14ac:dyDescent="0.2">
      <c r="A91" s="20" t="s">
        <v>122</v>
      </c>
      <c r="B91" s="21" t="s">
        <v>20</v>
      </c>
      <c r="C91" s="22">
        <v>417.01399999999995</v>
      </c>
      <c r="D91" s="22">
        <v>14866.839</v>
      </c>
      <c r="E91" s="22">
        <v>417.01399999999995</v>
      </c>
      <c r="F91" s="22">
        <v>33683.038999999997</v>
      </c>
      <c r="G91" s="22">
        <v>417.01399999999995</v>
      </c>
      <c r="H91" s="22">
        <v>14866.839</v>
      </c>
      <c r="I91" s="22">
        <v>417.01399999999995</v>
      </c>
      <c r="J91" s="22">
        <v>33683.038999999997</v>
      </c>
      <c r="K91" s="22">
        <v>417.01399999999995</v>
      </c>
      <c r="L91" s="22">
        <v>14866.839</v>
      </c>
      <c r="M91" s="22"/>
      <c r="N91" s="22"/>
      <c r="O91" s="22"/>
      <c r="P91" s="22"/>
      <c r="Q91" s="22"/>
      <c r="R91" s="22"/>
      <c r="S91" s="22"/>
      <c r="T91" s="22"/>
      <c r="U91" s="22"/>
      <c r="V91" s="22"/>
      <c r="W91" s="50">
        <f t="shared" si="2"/>
        <v>11405.166500000001</v>
      </c>
    </row>
    <row r="92" spans="1:23" x14ac:dyDescent="0.2">
      <c r="A92" s="20" t="s">
        <v>123</v>
      </c>
      <c r="B92" s="21" t="s">
        <v>20</v>
      </c>
      <c r="C92" s="22"/>
      <c r="D92" s="22">
        <v>33004</v>
      </c>
      <c r="E92" s="22"/>
      <c r="F92" s="22">
        <v>50178</v>
      </c>
      <c r="G92" s="22"/>
      <c r="H92" s="22">
        <v>68872</v>
      </c>
      <c r="I92" s="22"/>
      <c r="J92" s="22">
        <v>50178</v>
      </c>
      <c r="K92" s="22"/>
      <c r="L92" s="22">
        <v>68872</v>
      </c>
      <c r="M92" s="22"/>
      <c r="N92" s="22"/>
      <c r="O92" s="22"/>
      <c r="P92" s="22"/>
      <c r="Q92" s="22"/>
      <c r="R92" s="22"/>
      <c r="S92" s="22"/>
      <c r="T92" s="22"/>
      <c r="U92" s="22"/>
      <c r="V92" s="22"/>
      <c r="W92" s="50">
        <f t="shared" si="2"/>
        <v>54220.800000000003</v>
      </c>
    </row>
    <row r="93" spans="1:23" x14ac:dyDescent="0.2">
      <c r="A93" s="20" t="s">
        <v>124</v>
      </c>
      <c r="B93" s="21" t="s">
        <v>20</v>
      </c>
      <c r="C93" s="22">
        <v>490</v>
      </c>
      <c r="D93" s="22">
        <v>21938</v>
      </c>
      <c r="E93" s="22">
        <v>490</v>
      </c>
      <c r="F93" s="22">
        <v>34271</v>
      </c>
      <c r="G93" s="22">
        <v>490</v>
      </c>
      <c r="H93" s="22">
        <v>63101</v>
      </c>
      <c r="I93" s="22">
        <v>490</v>
      </c>
      <c r="J93" s="22">
        <v>34271</v>
      </c>
      <c r="K93" s="22">
        <v>490</v>
      </c>
      <c r="L93" s="22">
        <v>21938</v>
      </c>
      <c r="M93" s="22"/>
      <c r="N93" s="22"/>
      <c r="O93" s="22"/>
      <c r="P93" s="22"/>
      <c r="Q93" s="22"/>
      <c r="R93" s="22"/>
      <c r="S93" s="22"/>
      <c r="T93" s="22"/>
      <c r="U93" s="22"/>
      <c r="V93" s="22"/>
      <c r="W93" s="50">
        <f t="shared" si="2"/>
        <v>17796.900000000001</v>
      </c>
    </row>
    <row r="94" spans="1:23" x14ac:dyDescent="0.2">
      <c r="A94" s="20" t="s">
        <v>125</v>
      </c>
      <c r="B94" s="21" t="s">
        <v>20</v>
      </c>
      <c r="C94" s="22"/>
      <c r="D94" s="22">
        <v>1080</v>
      </c>
      <c r="E94" s="22"/>
      <c r="F94" s="22">
        <v>5350</v>
      </c>
      <c r="G94" s="22"/>
      <c r="H94" s="22">
        <v>1080</v>
      </c>
      <c r="I94" s="22"/>
      <c r="J94" s="22">
        <v>5350</v>
      </c>
      <c r="K94" s="22"/>
      <c r="L94" s="22">
        <v>1080</v>
      </c>
      <c r="M94" s="22"/>
      <c r="N94" s="22"/>
      <c r="O94" s="22"/>
      <c r="P94" s="22"/>
      <c r="Q94" s="22"/>
      <c r="R94" s="22"/>
      <c r="S94" s="22"/>
      <c r="T94" s="22"/>
      <c r="U94" s="22"/>
      <c r="V94" s="22"/>
      <c r="W94" s="50">
        <f t="shared" si="2"/>
        <v>2788</v>
      </c>
    </row>
    <row r="95" spans="1:23" x14ac:dyDescent="0.2">
      <c r="A95" s="20" t="s">
        <v>126</v>
      </c>
      <c r="B95" s="21" t="s">
        <v>20</v>
      </c>
      <c r="C95" s="22">
        <v>0</v>
      </c>
      <c r="D95" s="22">
        <v>9409.92</v>
      </c>
      <c r="E95" s="22">
        <v>0</v>
      </c>
      <c r="F95" s="22">
        <v>12064.000000000002</v>
      </c>
      <c r="G95" s="22">
        <v>0</v>
      </c>
      <c r="H95" s="22">
        <v>26540.800000000003</v>
      </c>
      <c r="I95" s="22">
        <v>0</v>
      </c>
      <c r="J95" s="22">
        <v>28953.600000000002</v>
      </c>
      <c r="K95" s="22">
        <v>0</v>
      </c>
      <c r="L95" s="22">
        <v>27023.360000000001</v>
      </c>
      <c r="M95" s="22"/>
      <c r="N95" s="22"/>
      <c r="O95" s="22"/>
      <c r="P95" s="22"/>
      <c r="Q95" s="22"/>
      <c r="R95" s="22"/>
      <c r="S95" s="22"/>
      <c r="T95" s="22"/>
      <c r="U95" s="22"/>
      <c r="V95" s="22"/>
      <c r="W95" s="50">
        <f t="shared" si="2"/>
        <v>10399.168000000001</v>
      </c>
    </row>
    <row r="96" spans="1:23" x14ac:dyDescent="0.2">
      <c r="A96" s="20" t="s">
        <v>127</v>
      </c>
      <c r="B96" s="21" t="s">
        <v>20</v>
      </c>
      <c r="C96" s="22">
        <v>0</v>
      </c>
      <c r="D96" s="22">
        <v>21315.599999999999</v>
      </c>
      <c r="E96" s="22">
        <v>0</v>
      </c>
      <c r="F96" s="22">
        <v>46183.8</v>
      </c>
      <c r="G96" s="22">
        <v>0</v>
      </c>
      <c r="H96" s="22">
        <v>39078.6</v>
      </c>
      <c r="I96" s="22">
        <v>0</v>
      </c>
      <c r="J96" s="22">
        <v>31973.399999999998</v>
      </c>
      <c r="K96" s="22">
        <v>0</v>
      </c>
      <c r="L96" s="22">
        <v>39078.6</v>
      </c>
      <c r="M96" s="22"/>
      <c r="N96" s="22"/>
      <c r="O96" s="22"/>
      <c r="P96" s="22"/>
      <c r="Q96" s="22"/>
      <c r="R96" s="22"/>
      <c r="S96" s="22"/>
      <c r="T96" s="22"/>
      <c r="U96" s="22"/>
      <c r="V96" s="22"/>
      <c r="W96" s="50">
        <f t="shared" si="2"/>
        <v>17763</v>
      </c>
    </row>
    <row r="97" spans="1:23" x14ac:dyDescent="0.2">
      <c r="A97" s="20" t="s">
        <v>128</v>
      </c>
      <c r="B97" s="21" t="s">
        <v>20</v>
      </c>
      <c r="C97" s="22">
        <v>8359</v>
      </c>
      <c r="D97" s="22">
        <v>54821</v>
      </c>
      <c r="E97" s="22">
        <v>15489</v>
      </c>
      <c r="F97" s="22">
        <v>89552</v>
      </c>
      <c r="G97" s="22">
        <v>8359</v>
      </c>
      <c r="H97" s="22">
        <v>120159</v>
      </c>
      <c r="I97" s="22">
        <v>8359</v>
      </c>
      <c r="J97" s="22">
        <v>89552</v>
      </c>
      <c r="K97" s="22">
        <v>15489</v>
      </c>
      <c r="L97" s="22">
        <v>54821</v>
      </c>
      <c r="M97" s="22"/>
      <c r="N97" s="22"/>
      <c r="O97" s="22"/>
      <c r="P97" s="22"/>
      <c r="Q97" s="22"/>
      <c r="R97" s="22"/>
      <c r="S97" s="22"/>
      <c r="T97" s="22"/>
      <c r="U97" s="22"/>
      <c r="V97" s="22"/>
      <c r="W97" s="50">
        <f t="shared" si="2"/>
        <v>46496</v>
      </c>
    </row>
    <row r="98" spans="1:23" x14ac:dyDescent="0.2">
      <c r="A98" s="20" t="s">
        <v>129</v>
      </c>
      <c r="B98" s="21" t="s">
        <v>20</v>
      </c>
      <c r="C98" s="22">
        <v>9830</v>
      </c>
      <c r="D98" s="22">
        <v>18373</v>
      </c>
      <c r="E98" s="22">
        <v>9830</v>
      </c>
      <c r="F98" s="22">
        <v>70275</v>
      </c>
      <c r="G98" s="22">
        <v>9830</v>
      </c>
      <c r="H98" s="22">
        <v>18694</v>
      </c>
      <c r="I98" s="22">
        <v>9830</v>
      </c>
      <c r="J98" s="22">
        <v>70275</v>
      </c>
      <c r="K98" s="22">
        <v>9830</v>
      </c>
      <c r="L98" s="22">
        <v>18694</v>
      </c>
      <c r="M98" s="22"/>
      <c r="N98" s="22"/>
      <c r="O98" s="22"/>
      <c r="P98" s="22"/>
      <c r="Q98" s="22"/>
      <c r="R98" s="22"/>
      <c r="S98" s="22"/>
      <c r="T98" s="22"/>
      <c r="U98" s="22"/>
      <c r="V98" s="22"/>
      <c r="W98" s="50">
        <f t="shared" si="2"/>
        <v>24546.1</v>
      </c>
    </row>
    <row r="99" spans="1:23" x14ac:dyDescent="0.2">
      <c r="A99" s="24" t="s">
        <v>118</v>
      </c>
      <c r="B99" s="21" t="s">
        <v>20</v>
      </c>
      <c r="C99" s="22"/>
      <c r="D99" s="22">
        <v>1605.76</v>
      </c>
      <c r="E99" s="22"/>
      <c r="F99" s="22">
        <v>1605</v>
      </c>
      <c r="G99" s="22"/>
      <c r="H99" s="22">
        <v>1605</v>
      </c>
      <c r="I99" s="22"/>
      <c r="J99" s="22">
        <v>1605</v>
      </c>
      <c r="K99" s="22"/>
      <c r="L99" s="22">
        <v>1605</v>
      </c>
      <c r="M99" s="22"/>
      <c r="N99" s="22"/>
      <c r="O99" s="22"/>
      <c r="P99" s="22"/>
      <c r="Q99" s="22"/>
      <c r="R99" s="22"/>
      <c r="S99" s="22"/>
      <c r="T99" s="22"/>
      <c r="U99" s="22"/>
      <c r="V99" s="22"/>
      <c r="W99" s="50">
        <f t="shared" si="2"/>
        <v>1605.152</v>
      </c>
    </row>
    <row r="100" spans="1:23" x14ac:dyDescent="0.2">
      <c r="A100" s="20" t="s">
        <v>130</v>
      </c>
      <c r="B100" s="21" t="s">
        <v>20</v>
      </c>
      <c r="C100" s="22">
        <v>9830</v>
      </c>
      <c r="D100" s="22">
        <v>18373</v>
      </c>
      <c r="E100" s="22">
        <v>9830</v>
      </c>
      <c r="F100" s="22">
        <v>70275</v>
      </c>
      <c r="G100" s="22">
        <v>9830</v>
      </c>
      <c r="H100" s="22">
        <v>18694</v>
      </c>
      <c r="I100" s="22">
        <v>9830</v>
      </c>
      <c r="J100" s="22">
        <v>70275</v>
      </c>
      <c r="K100" s="22">
        <v>9830</v>
      </c>
      <c r="L100" s="22">
        <v>18694</v>
      </c>
      <c r="M100" s="22"/>
      <c r="N100" s="22"/>
      <c r="O100" s="22"/>
      <c r="P100" s="22"/>
      <c r="Q100" s="22"/>
      <c r="R100" s="22"/>
      <c r="S100" s="22"/>
      <c r="T100" s="22"/>
      <c r="U100" s="22"/>
      <c r="V100" s="22"/>
      <c r="W100" s="50">
        <f t="shared" si="2"/>
        <v>24546.1</v>
      </c>
    </row>
    <row r="101" spans="1:23" x14ac:dyDescent="0.2">
      <c r="A101" s="20" t="s">
        <v>80</v>
      </c>
      <c r="B101" s="21" t="s">
        <v>20</v>
      </c>
      <c r="C101" s="22"/>
      <c r="D101" s="22">
        <v>1286</v>
      </c>
      <c r="E101" s="22"/>
      <c r="F101" s="22">
        <v>1286</v>
      </c>
      <c r="G101" s="22"/>
      <c r="H101" s="22">
        <v>1286</v>
      </c>
      <c r="I101" s="22"/>
      <c r="J101" s="22">
        <v>1286</v>
      </c>
      <c r="K101" s="22"/>
      <c r="L101" s="22">
        <v>1286</v>
      </c>
      <c r="M101" s="22"/>
      <c r="N101" s="22"/>
      <c r="O101" s="22"/>
      <c r="P101" s="22"/>
      <c r="Q101" s="22"/>
      <c r="R101" s="22"/>
      <c r="S101" s="22"/>
      <c r="T101" s="22"/>
      <c r="U101" s="22"/>
      <c r="V101" s="22"/>
      <c r="W101" s="50">
        <f t="shared" si="2"/>
        <v>1286</v>
      </c>
    </row>
    <row r="102" spans="1:23" x14ac:dyDescent="0.2">
      <c r="A102" s="20" t="s">
        <v>131</v>
      </c>
      <c r="B102" s="21" t="s">
        <v>20</v>
      </c>
      <c r="C102" s="22"/>
      <c r="D102" s="22">
        <v>9537</v>
      </c>
      <c r="E102" s="22"/>
      <c r="F102" s="22">
        <v>25299</v>
      </c>
      <c r="G102" s="22"/>
      <c r="H102" s="22">
        <v>9537</v>
      </c>
      <c r="I102" s="22"/>
      <c r="J102" s="22">
        <v>25299</v>
      </c>
      <c r="K102" s="22"/>
      <c r="L102" s="22">
        <v>9537</v>
      </c>
      <c r="M102" s="22"/>
      <c r="N102" s="22"/>
      <c r="O102" s="22"/>
      <c r="P102" s="22"/>
      <c r="Q102" s="22"/>
      <c r="R102" s="22"/>
      <c r="S102" s="22"/>
      <c r="T102" s="22"/>
      <c r="U102" s="22"/>
      <c r="V102" s="22"/>
      <c r="W102" s="50">
        <f t="shared" si="2"/>
        <v>15841.8</v>
      </c>
    </row>
    <row r="103" spans="1:23" x14ac:dyDescent="0.2">
      <c r="A103" s="20" t="s">
        <v>132</v>
      </c>
      <c r="B103" s="21" t="s">
        <v>20</v>
      </c>
      <c r="C103" s="22">
        <v>0</v>
      </c>
      <c r="D103" s="22">
        <v>16500</v>
      </c>
      <c r="E103" s="22">
        <v>0</v>
      </c>
      <c r="F103" s="22">
        <v>19800</v>
      </c>
      <c r="G103" s="22">
        <v>0</v>
      </c>
      <c r="H103" s="22">
        <v>16500</v>
      </c>
      <c r="I103" s="22">
        <v>0</v>
      </c>
      <c r="J103" s="22">
        <v>19800</v>
      </c>
      <c r="K103" s="22">
        <v>0</v>
      </c>
      <c r="L103" s="22">
        <v>16500</v>
      </c>
      <c r="M103" s="22"/>
      <c r="N103" s="22"/>
      <c r="O103" s="22"/>
      <c r="P103" s="22"/>
      <c r="Q103" s="22"/>
      <c r="R103" s="22"/>
      <c r="S103" s="22"/>
      <c r="T103" s="22"/>
      <c r="U103" s="22"/>
      <c r="V103" s="22"/>
      <c r="W103" s="50">
        <f t="shared" si="2"/>
        <v>8910</v>
      </c>
    </row>
    <row r="104" spans="1:23" x14ac:dyDescent="0.2">
      <c r="A104" s="20" t="s">
        <v>133</v>
      </c>
      <c r="B104" s="21" t="s">
        <v>20</v>
      </c>
      <c r="C104" s="22"/>
      <c r="D104" s="22">
        <v>4735</v>
      </c>
      <c r="E104" s="22"/>
      <c r="F104" s="22">
        <v>17322</v>
      </c>
      <c r="G104" s="22"/>
      <c r="H104" s="22">
        <v>9542</v>
      </c>
      <c r="I104" s="22"/>
      <c r="J104" s="22">
        <v>17322</v>
      </c>
      <c r="K104" s="22"/>
      <c r="L104" s="22">
        <v>4735</v>
      </c>
      <c r="M104" s="22"/>
      <c r="N104" s="22"/>
      <c r="O104" s="22"/>
      <c r="P104" s="22"/>
      <c r="Q104" s="22"/>
      <c r="R104" s="22"/>
      <c r="S104" s="22"/>
      <c r="T104" s="22"/>
      <c r="U104" s="22"/>
      <c r="V104" s="22"/>
      <c r="W104" s="50">
        <f t="shared" si="2"/>
        <v>10731.2</v>
      </c>
    </row>
    <row r="105" spans="1:23" x14ac:dyDescent="0.2">
      <c r="A105" s="20" t="s">
        <v>84</v>
      </c>
      <c r="B105" s="21" t="s">
        <v>20</v>
      </c>
      <c r="C105" s="22"/>
      <c r="D105" s="22">
        <v>4997</v>
      </c>
      <c r="E105" s="22"/>
      <c r="F105" s="22">
        <v>4520</v>
      </c>
      <c r="G105" s="22"/>
      <c r="H105" s="22">
        <v>4997</v>
      </c>
      <c r="I105" s="22"/>
      <c r="J105" s="22">
        <v>4520</v>
      </c>
      <c r="K105" s="22"/>
      <c r="L105" s="22">
        <v>4997</v>
      </c>
      <c r="M105" s="22"/>
      <c r="N105" s="22"/>
      <c r="O105" s="22"/>
      <c r="P105" s="22"/>
      <c r="Q105" s="22"/>
      <c r="R105" s="22"/>
      <c r="S105" s="22"/>
      <c r="T105" s="22"/>
      <c r="U105" s="22"/>
      <c r="V105" s="22"/>
      <c r="W105" s="50">
        <f t="shared" si="2"/>
        <v>4806.2</v>
      </c>
    </row>
    <row r="106" spans="1:23" x14ac:dyDescent="0.2">
      <c r="A106" s="20" t="s">
        <v>127</v>
      </c>
      <c r="B106" s="21" t="s">
        <v>20</v>
      </c>
      <c r="C106" s="22">
        <v>0</v>
      </c>
      <c r="D106" s="22">
        <v>6780</v>
      </c>
      <c r="E106" s="22">
        <v>0</v>
      </c>
      <c r="F106" s="22">
        <v>14690</v>
      </c>
      <c r="G106" s="22">
        <v>0</v>
      </c>
      <c r="H106" s="22">
        <v>12430</v>
      </c>
      <c r="I106" s="22">
        <v>0</v>
      </c>
      <c r="J106" s="22">
        <v>10170</v>
      </c>
      <c r="K106" s="22">
        <v>0</v>
      </c>
      <c r="L106" s="22">
        <v>12430</v>
      </c>
      <c r="M106" s="22"/>
      <c r="N106" s="22"/>
      <c r="O106" s="22"/>
      <c r="P106" s="22"/>
      <c r="Q106" s="22"/>
      <c r="R106" s="22"/>
      <c r="S106" s="22"/>
      <c r="T106" s="22"/>
      <c r="U106" s="22"/>
      <c r="V106" s="22"/>
      <c r="W106" s="50">
        <f t="shared" si="2"/>
        <v>5650</v>
      </c>
    </row>
    <row r="107" spans="1:23" x14ac:dyDescent="0.2">
      <c r="A107" s="20" t="s">
        <v>107</v>
      </c>
      <c r="B107" s="21" t="s">
        <v>20</v>
      </c>
      <c r="C107" s="22">
        <v>5352</v>
      </c>
      <c r="D107" s="22">
        <v>61036</v>
      </c>
      <c r="E107" s="22">
        <v>5352</v>
      </c>
      <c r="F107" s="22">
        <v>90431</v>
      </c>
      <c r="G107" s="22">
        <v>5352</v>
      </c>
      <c r="H107" s="22">
        <v>112953</v>
      </c>
      <c r="I107" s="22">
        <v>5352</v>
      </c>
      <c r="J107" s="22">
        <v>90135</v>
      </c>
      <c r="K107" s="22">
        <v>5352</v>
      </c>
      <c r="L107" s="22">
        <v>61036</v>
      </c>
      <c r="M107" s="22"/>
      <c r="N107" s="22"/>
      <c r="O107" s="22"/>
      <c r="P107" s="22"/>
      <c r="Q107" s="22"/>
      <c r="R107" s="22"/>
      <c r="S107" s="22"/>
      <c r="T107" s="22"/>
      <c r="U107" s="22"/>
      <c r="V107" s="22"/>
      <c r="W107" s="50">
        <f t="shared" si="2"/>
        <v>44235.1</v>
      </c>
    </row>
    <row r="108" spans="1:23" x14ac:dyDescent="0.2">
      <c r="A108" s="20" t="s">
        <v>134</v>
      </c>
      <c r="B108" s="21" t="s">
        <v>20</v>
      </c>
      <c r="C108" s="22">
        <v>4653</v>
      </c>
      <c r="D108" s="22">
        <v>28437</v>
      </c>
      <c r="E108" s="22">
        <v>4653</v>
      </c>
      <c r="F108" s="22">
        <v>34201</v>
      </c>
      <c r="G108" s="22">
        <v>4653</v>
      </c>
      <c r="H108" s="22">
        <v>28587</v>
      </c>
      <c r="I108" s="22">
        <v>4653</v>
      </c>
      <c r="J108" s="22">
        <v>34201</v>
      </c>
      <c r="K108" s="22">
        <v>4653</v>
      </c>
      <c r="L108" s="22">
        <v>28437</v>
      </c>
      <c r="M108" s="22"/>
      <c r="N108" s="22"/>
      <c r="O108" s="22"/>
      <c r="P108" s="22"/>
      <c r="Q108" s="22"/>
      <c r="R108" s="22"/>
      <c r="S108" s="22"/>
      <c r="T108" s="22"/>
      <c r="U108" s="22"/>
      <c r="V108" s="22"/>
      <c r="W108" s="50">
        <f t="shared" si="2"/>
        <v>17712.8</v>
      </c>
    </row>
    <row r="109" spans="1:23" x14ac:dyDescent="0.2">
      <c r="A109" s="24" t="s">
        <v>135</v>
      </c>
      <c r="B109" s="21" t="s">
        <v>20</v>
      </c>
      <c r="C109" s="22">
        <v>3448</v>
      </c>
      <c r="D109" s="22">
        <v>5818</v>
      </c>
      <c r="E109" s="22">
        <v>3448</v>
      </c>
      <c r="F109" s="22">
        <v>27426</v>
      </c>
      <c r="G109" s="22">
        <v>3448</v>
      </c>
      <c r="H109" s="22">
        <v>14645</v>
      </c>
      <c r="I109" s="22">
        <v>3448</v>
      </c>
      <c r="J109" s="22">
        <v>34219</v>
      </c>
      <c r="K109" s="22">
        <v>3448</v>
      </c>
      <c r="L109" s="22">
        <v>5818</v>
      </c>
      <c r="M109" s="22"/>
      <c r="N109" s="22"/>
      <c r="O109" s="22"/>
      <c r="P109" s="22"/>
      <c r="Q109" s="22"/>
      <c r="R109" s="22"/>
      <c r="S109" s="22"/>
      <c r="T109" s="22"/>
      <c r="U109" s="22"/>
      <c r="V109" s="22"/>
      <c r="W109" s="50">
        <f t="shared" si="2"/>
        <v>10516.6</v>
      </c>
    </row>
    <row r="110" spans="1:23" x14ac:dyDescent="0.2">
      <c r="A110" s="20" t="s">
        <v>86</v>
      </c>
      <c r="B110" s="21" t="s">
        <v>20</v>
      </c>
      <c r="C110" s="22"/>
      <c r="D110" s="22">
        <v>1605.76</v>
      </c>
      <c r="E110" s="22"/>
      <c r="F110" s="22">
        <v>1605</v>
      </c>
      <c r="G110" s="22"/>
      <c r="H110" s="22">
        <v>1605</v>
      </c>
      <c r="I110" s="22"/>
      <c r="J110" s="22">
        <v>1605</v>
      </c>
      <c r="K110" s="22"/>
      <c r="L110" s="22">
        <v>1605</v>
      </c>
      <c r="M110" s="22"/>
      <c r="N110" s="22"/>
      <c r="O110" s="22"/>
      <c r="P110" s="22"/>
      <c r="Q110" s="22"/>
      <c r="R110" s="22"/>
      <c r="S110" s="22"/>
      <c r="T110" s="22"/>
      <c r="U110" s="22"/>
      <c r="V110" s="22"/>
      <c r="W110" s="50">
        <f t="shared" si="2"/>
        <v>1605.152</v>
      </c>
    </row>
    <row r="111" spans="1:23" x14ac:dyDescent="0.2">
      <c r="A111" s="20" t="s">
        <v>136</v>
      </c>
      <c r="B111" s="21" t="s">
        <v>20</v>
      </c>
      <c r="C111" s="22">
        <v>153</v>
      </c>
      <c r="D111" s="22">
        <v>9074</v>
      </c>
      <c r="E111" s="22">
        <v>153</v>
      </c>
      <c r="F111" s="22">
        <v>31279</v>
      </c>
      <c r="G111" s="22">
        <v>153</v>
      </c>
      <c r="H111" s="22">
        <v>9074</v>
      </c>
      <c r="I111" s="22">
        <v>153</v>
      </c>
      <c r="J111" s="22">
        <v>31279</v>
      </c>
      <c r="K111" s="22">
        <v>153</v>
      </c>
      <c r="L111" s="22">
        <v>9074</v>
      </c>
      <c r="M111" s="22"/>
      <c r="N111" s="22"/>
      <c r="O111" s="22"/>
      <c r="P111" s="22"/>
      <c r="Q111" s="22"/>
      <c r="R111" s="22"/>
      <c r="S111" s="22"/>
      <c r="T111" s="22"/>
      <c r="U111" s="22"/>
      <c r="V111" s="22"/>
      <c r="W111" s="50">
        <f t="shared" si="2"/>
        <v>9054.5</v>
      </c>
    </row>
    <row r="112" spans="1:23" x14ac:dyDescent="0.2">
      <c r="A112" s="20" t="s">
        <v>137</v>
      </c>
      <c r="B112" s="21" t="s">
        <v>20</v>
      </c>
      <c r="C112" s="22"/>
      <c r="D112" s="22">
        <v>9000</v>
      </c>
      <c r="E112" s="22"/>
      <c r="F112" s="22">
        <v>23000</v>
      </c>
      <c r="G112" s="22"/>
      <c r="H112" s="22">
        <v>18000</v>
      </c>
      <c r="I112" s="22"/>
      <c r="J112" s="22">
        <v>21000</v>
      </c>
      <c r="K112" s="22"/>
      <c r="L112" s="22">
        <v>25000</v>
      </c>
      <c r="M112" s="22"/>
      <c r="N112" s="22"/>
      <c r="O112" s="22"/>
      <c r="P112" s="22"/>
      <c r="Q112" s="22"/>
      <c r="R112" s="22"/>
      <c r="S112" s="22"/>
      <c r="T112" s="22"/>
      <c r="U112" s="22"/>
      <c r="V112" s="22"/>
      <c r="W112" s="50">
        <f t="shared" si="2"/>
        <v>19200</v>
      </c>
    </row>
    <row r="113" spans="1:23" x14ac:dyDescent="0.2">
      <c r="A113" s="20" t="s">
        <v>138</v>
      </c>
      <c r="B113" s="21" t="s">
        <v>20</v>
      </c>
      <c r="C113" s="22">
        <v>480</v>
      </c>
      <c r="D113" s="22">
        <v>5806</v>
      </c>
      <c r="E113" s="22">
        <v>480</v>
      </c>
      <c r="F113" s="22">
        <v>16306</v>
      </c>
      <c r="G113" s="22">
        <v>480</v>
      </c>
      <c r="H113" s="22">
        <v>80361</v>
      </c>
      <c r="I113" s="22">
        <v>480</v>
      </c>
      <c r="J113" s="22">
        <v>16306</v>
      </c>
      <c r="K113" s="22">
        <v>480</v>
      </c>
      <c r="L113" s="22">
        <v>5806</v>
      </c>
      <c r="M113" s="22"/>
      <c r="N113" s="22"/>
      <c r="O113" s="22"/>
      <c r="P113" s="22"/>
      <c r="Q113" s="22"/>
      <c r="R113" s="22"/>
      <c r="S113" s="22"/>
      <c r="T113" s="22"/>
      <c r="U113" s="22"/>
      <c r="V113" s="22"/>
      <c r="W113" s="50">
        <f t="shared" si="2"/>
        <v>12698.5</v>
      </c>
    </row>
    <row r="114" spans="1:23" x14ac:dyDescent="0.2">
      <c r="A114" s="20" t="s">
        <v>139</v>
      </c>
      <c r="B114" s="21" t="s">
        <v>20</v>
      </c>
      <c r="C114" s="22">
        <v>1078</v>
      </c>
      <c r="D114" s="22">
        <v>1462</v>
      </c>
      <c r="E114" s="22">
        <v>2085</v>
      </c>
      <c r="F114" s="22">
        <v>2734</v>
      </c>
      <c r="G114" s="22">
        <v>4373</v>
      </c>
      <c r="H114" s="22">
        <v>6868</v>
      </c>
      <c r="I114" s="22">
        <v>2085</v>
      </c>
      <c r="J114" s="22">
        <v>2734</v>
      </c>
      <c r="K114" s="22">
        <v>4373</v>
      </c>
      <c r="L114" s="22">
        <v>6868</v>
      </c>
      <c r="M114" s="22"/>
      <c r="N114" s="22"/>
      <c r="O114" s="22"/>
      <c r="P114" s="22"/>
      <c r="Q114" s="22"/>
      <c r="R114" s="22"/>
      <c r="S114" s="22"/>
      <c r="T114" s="22"/>
      <c r="U114" s="22"/>
      <c r="V114" s="22"/>
      <c r="W114" s="50">
        <f t="shared" si="2"/>
        <v>3466</v>
      </c>
    </row>
    <row r="115" spans="1:23" x14ac:dyDescent="0.2">
      <c r="A115" s="20" t="s">
        <v>115</v>
      </c>
      <c r="B115" s="21" t="s">
        <v>20</v>
      </c>
      <c r="C115" s="22">
        <v>0</v>
      </c>
      <c r="D115" s="22">
        <v>14550</v>
      </c>
      <c r="E115" s="22">
        <v>0</v>
      </c>
      <c r="F115" s="22">
        <v>14550</v>
      </c>
      <c r="G115" s="22">
        <v>0</v>
      </c>
      <c r="H115" s="22">
        <v>14550</v>
      </c>
      <c r="I115" s="22">
        <v>0</v>
      </c>
      <c r="J115" s="22">
        <v>14550</v>
      </c>
      <c r="K115" s="22">
        <v>0</v>
      </c>
      <c r="L115" s="22">
        <v>14550</v>
      </c>
      <c r="M115" s="22"/>
      <c r="N115" s="22"/>
      <c r="O115" s="22"/>
      <c r="P115" s="22"/>
      <c r="Q115" s="22"/>
      <c r="R115" s="22"/>
      <c r="S115" s="22"/>
      <c r="T115" s="22"/>
      <c r="U115" s="22"/>
      <c r="V115" s="22"/>
      <c r="W115" s="50">
        <f t="shared" si="2"/>
        <v>7275</v>
      </c>
    </row>
    <row r="116" spans="1:23" x14ac:dyDescent="0.2">
      <c r="A116" s="20" t="s">
        <v>140</v>
      </c>
      <c r="B116" s="21" t="s">
        <v>20</v>
      </c>
      <c r="C116" s="22">
        <v>3368</v>
      </c>
      <c r="D116" s="22">
        <v>19343</v>
      </c>
      <c r="E116" s="22">
        <v>16515</v>
      </c>
      <c r="F116" s="22">
        <v>42688</v>
      </c>
      <c r="G116" s="22">
        <v>3368</v>
      </c>
      <c r="H116" s="22">
        <v>34570</v>
      </c>
      <c r="I116" s="22">
        <v>3368</v>
      </c>
      <c r="J116" s="22">
        <v>96259</v>
      </c>
      <c r="K116" s="22">
        <v>16515</v>
      </c>
      <c r="L116" s="22">
        <v>19343</v>
      </c>
      <c r="M116" s="22"/>
      <c r="N116" s="22"/>
      <c r="O116" s="22"/>
      <c r="P116" s="22"/>
      <c r="Q116" s="22"/>
      <c r="R116" s="22"/>
      <c r="S116" s="22"/>
      <c r="T116" s="22"/>
      <c r="U116" s="22"/>
      <c r="V116" s="22"/>
      <c r="W116" s="50">
        <f t="shared" si="2"/>
        <v>25533.7</v>
      </c>
    </row>
    <row r="117" spans="1:23" x14ac:dyDescent="0.2">
      <c r="A117" s="20" t="s">
        <v>141</v>
      </c>
      <c r="B117" s="21" t="s">
        <v>20</v>
      </c>
      <c r="C117" s="22"/>
      <c r="D117" s="22">
        <v>16585</v>
      </c>
      <c r="E117" s="22"/>
      <c r="F117" s="22">
        <v>16585</v>
      </c>
      <c r="G117" s="22"/>
      <c r="H117" s="22">
        <v>16585</v>
      </c>
      <c r="I117" s="22"/>
      <c r="J117" s="22">
        <v>16585</v>
      </c>
      <c r="K117" s="22"/>
      <c r="L117" s="22">
        <v>16585</v>
      </c>
      <c r="M117" s="22"/>
      <c r="N117" s="22"/>
      <c r="O117" s="22"/>
      <c r="P117" s="22"/>
      <c r="Q117" s="22"/>
      <c r="R117" s="22"/>
      <c r="S117" s="22"/>
      <c r="T117" s="22"/>
      <c r="U117" s="22"/>
      <c r="V117" s="22"/>
      <c r="W117" s="50">
        <f t="shared" si="2"/>
        <v>16585</v>
      </c>
    </row>
    <row r="118" spans="1:23" x14ac:dyDescent="0.2">
      <c r="A118" s="24" t="s">
        <v>142</v>
      </c>
      <c r="B118" s="21" t="s">
        <v>20</v>
      </c>
      <c r="C118" s="22">
        <v>3448</v>
      </c>
      <c r="D118" s="22">
        <v>5818</v>
      </c>
      <c r="E118" s="22">
        <v>3448</v>
      </c>
      <c r="F118" s="22">
        <v>27426</v>
      </c>
      <c r="G118" s="22">
        <v>3448</v>
      </c>
      <c r="H118" s="22">
        <v>14645</v>
      </c>
      <c r="I118" s="22">
        <v>3448</v>
      </c>
      <c r="J118" s="22">
        <v>34219</v>
      </c>
      <c r="K118" s="22">
        <v>3448</v>
      </c>
      <c r="L118" s="22">
        <v>5818</v>
      </c>
      <c r="M118" s="22"/>
      <c r="N118" s="22"/>
      <c r="O118" s="22"/>
      <c r="P118" s="22"/>
      <c r="Q118" s="22"/>
      <c r="R118" s="22"/>
      <c r="S118" s="22"/>
      <c r="T118" s="22"/>
      <c r="U118" s="22"/>
      <c r="V118" s="22"/>
      <c r="W118" s="50">
        <f t="shared" si="2"/>
        <v>10516.6</v>
      </c>
    </row>
    <row r="119" spans="1:23" x14ac:dyDescent="0.2">
      <c r="A119" s="20" t="s">
        <v>86</v>
      </c>
      <c r="B119" s="21" t="s">
        <v>20</v>
      </c>
      <c r="C119" s="22"/>
      <c r="D119" s="22">
        <v>1605.76</v>
      </c>
      <c r="E119" s="22"/>
      <c r="F119" s="22">
        <v>1605</v>
      </c>
      <c r="G119" s="22"/>
      <c r="H119" s="22">
        <v>1605</v>
      </c>
      <c r="I119" s="22"/>
      <c r="J119" s="22">
        <v>1605</v>
      </c>
      <c r="K119" s="22"/>
      <c r="L119" s="22">
        <v>1605</v>
      </c>
      <c r="M119" s="22"/>
      <c r="N119" s="22"/>
      <c r="O119" s="22"/>
      <c r="P119" s="22"/>
      <c r="Q119" s="22"/>
      <c r="R119" s="22"/>
      <c r="S119" s="22"/>
      <c r="T119" s="22"/>
      <c r="U119" s="22"/>
      <c r="V119" s="22"/>
      <c r="W119" s="50">
        <f t="shared" si="2"/>
        <v>1605.152</v>
      </c>
    </row>
    <row r="120" spans="1:23" x14ac:dyDescent="0.2">
      <c r="A120" s="20" t="s">
        <v>143</v>
      </c>
      <c r="B120" s="21" t="s">
        <v>20</v>
      </c>
      <c r="C120" s="22">
        <v>153</v>
      </c>
      <c r="D120" s="22">
        <v>9074</v>
      </c>
      <c r="E120" s="22">
        <v>153</v>
      </c>
      <c r="F120" s="22">
        <v>31279</v>
      </c>
      <c r="G120" s="22">
        <v>153</v>
      </c>
      <c r="H120" s="22">
        <v>9074</v>
      </c>
      <c r="I120" s="22">
        <v>153</v>
      </c>
      <c r="J120" s="22">
        <v>31279</v>
      </c>
      <c r="K120" s="22">
        <v>153</v>
      </c>
      <c r="L120" s="22">
        <v>9074</v>
      </c>
      <c r="M120" s="22"/>
      <c r="N120" s="22"/>
      <c r="O120" s="22"/>
      <c r="P120" s="22"/>
      <c r="Q120" s="22"/>
      <c r="R120" s="22"/>
      <c r="S120" s="22"/>
      <c r="T120" s="22"/>
      <c r="U120" s="22"/>
      <c r="V120" s="22"/>
      <c r="W120" s="50">
        <f t="shared" si="2"/>
        <v>9054.5</v>
      </c>
    </row>
    <row r="121" spans="1:23" x14ac:dyDescent="0.2">
      <c r="A121" s="20" t="s">
        <v>144</v>
      </c>
      <c r="B121" s="21" t="s">
        <v>20</v>
      </c>
      <c r="C121" s="22">
        <v>5430</v>
      </c>
      <c r="D121" s="22">
        <v>51414</v>
      </c>
      <c r="E121" s="22">
        <v>5430</v>
      </c>
      <c r="F121" s="22">
        <v>83416</v>
      </c>
      <c r="G121" s="22">
        <v>5430</v>
      </c>
      <c r="H121" s="22">
        <v>174977</v>
      </c>
      <c r="I121" s="22">
        <v>5430</v>
      </c>
      <c r="J121" s="22">
        <v>96009</v>
      </c>
      <c r="K121" s="22">
        <v>5430</v>
      </c>
      <c r="L121" s="22">
        <v>51414</v>
      </c>
      <c r="M121" s="22"/>
      <c r="N121" s="22"/>
      <c r="O121" s="22"/>
      <c r="P121" s="22"/>
      <c r="Q121" s="22"/>
      <c r="R121" s="22"/>
      <c r="S121" s="22"/>
      <c r="T121" s="22"/>
      <c r="U121" s="22"/>
      <c r="V121" s="22"/>
      <c r="W121" s="50">
        <f t="shared" si="2"/>
        <v>48438</v>
      </c>
    </row>
    <row r="122" spans="1:23" x14ac:dyDescent="0.2">
      <c r="A122" s="20" t="s">
        <v>145</v>
      </c>
      <c r="B122" s="21" t="s">
        <v>20</v>
      </c>
      <c r="C122" s="22"/>
      <c r="D122" s="22">
        <v>16502</v>
      </c>
      <c r="E122" s="22"/>
      <c r="F122" s="22">
        <v>25089</v>
      </c>
      <c r="G122" s="22"/>
      <c r="H122" s="22">
        <v>34436</v>
      </c>
      <c r="I122" s="22"/>
      <c r="J122" s="22">
        <v>25089</v>
      </c>
      <c r="K122" s="22"/>
      <c r="L122" s="22">
        <v>34436</v>
      </c>
      <c r="M122" s="22"/>
      <c r="N122" s="22"/>
      <c r="O122" s="22"/>
      <c r="P122" s="22"/>
      <c r="Q122" s="22"/>
      <c r="R122" s="22"/>
      <c r="S122" s="22"/>
      <c r="T122" s="22"/>
      <c r="U122" s="22"/>
      <c r="V122" s="22"/>
      <c r="W122" s="50">
        <f t="shared" si="2"/>
        <v>27110.400000000001</v>
      </c>
    </row>
    <row r="123" spans="1:23" x14ac:dyDescent="0.2">
      <c r="A123" s="20" t="s">
        <v>146</v>
      </c>
      <c r="B123" s="21" t="s">
        <v>20</v>
      </c>
      <c r="C123" s="22">
        <v>24</v>
      </c>
      <c r="D123" s="22">
        <v>1286.7</v>
      </c>
      <c r="E123" s="22">
        <v>24</v>
      </c>
      <c r="F123" s="22">
        <v>1286.7</v>
      </c>
      <c r="G123" s="22">
        <v>24</v>
      </c>
      <c r="H123" s="22">
        <v>2758.65</v>
      </c>
      <c r="I123" s="22">
        <v>24</v>
      </c>
      <c r="J123" s="22">
        <v>1286</v>
      </c>
      <c r="K123" s="22">
        <v>24</v>
      </c>
      <c r="L123" s="22">
        <v>1286.7</v>
      </c>
      <c r="M123" s="22"/>
      <c r="N123" s="22"/>
      <c r="O123" s="22"/>
      <c r="P123" s="22"/>
      <c r="Q123" s="22"/>
      <c r="R123" s="22"/>
      <c r="S123" s="22"/>
      <c r="T123" s="22"/>
      <c r="U123" s="22"/>
      <c r="V123" s="22"/>
      <c r="W123" s="50">
        <f t="shared" si="2"/>
        <v>802.47500000000002</v>
      </c>
    </row>
    <row r="124" spans="1:23" x14ac:dyDescent="0.2">
      <c r="A124" s="20" t="s">
        <v>114</v>
      </c>
      <c r="B124" s="21" t="s">
        <v>20</v>
      </c>
      <c r="C124" s="22"/>
      <c r="D124" s="22">
        <v>1654</v>
      </c>
      <c r="E124" s="22"/>
      <c r="F124" s="22">
        <v>4871</v>
      </c>
      <c r="G124" s="22"/>
      <c r="H124" s="22">
        <v>5613</v>
      </c>
      <c r="I124" s="22"/>
      <c r="J124" s="22">
        <v>4871</v>
      </c>
      <c r="K124" s="22"/>
      <c r="L124" s="22">
        <v>1654</v>
      </c>
      <c r="M124" s="22"/>
      <c r="N124" s="22"/>
      <c r="O124" s="22"/>
      <c r="P124" s="22"/>
      <c r="Q124" s="22"/>
      <c r="R124" s="22"/>
      <c r="S124" s="22"/>
      <c r="T124" s="22"/>
      <c r="U124" s="22"/>
      <c r="V124" s="22"/>
      <c r="W124" s="50">
        <f t="shared" si="2"/>
        <v>3732.6</v>
      </c>
    </row>
    <row r="125" spans="1:23" x14ac:dyDescent="0.2">
      <c r="A125" s="20" t="s">
        <v>115</v>
      </c>
      <c r="B125" s="21" t="s">
        <v>20</v>
      </c>
      <c r="C125" s="22">
        <v>0</v>
      </c>
      <c r="D125" s="22">
        <v>9650</v>
      </c>
      <c r="E125" s="22">
        <v>0</v>
      </c>
      <c r="F125" s="22">
        <v>15440</v>
      </c>
      <c r="G125" s="22">
        <v>0</v>
      </c>
      <c r="H125" s="22">
        <v>9264</v>
      </c>
      <c r="I125" s="22">
        <v>0</v>
      </c>
      <c r="J125" s="22">
        <v>19300</v>
      </c>
      <c r="K125" s="22">
        <v>0</v>
      </c>
      <c r="L125" s="22">
        <v>10422</v>
      </c>
      <c r="M125" s="22"/>
      <c r="N125" s="22"/>
      <c r="O125" s="22"/>
      <c r="P125" s="22"/>
      <c r="Q125" s="22"/>
      <c r="R125" s="22"/>
      <c r="S125" s="22"/>
      <c r="T125" s="22"/>
      <c r="U125" s="22"/>
      <c r="V125" s="22"/>
      <c r="W125" s="50">
        <f t="shared" si="2"/>
        <v>6407.6</v>
      </c>
    </row>
    <row r="126" spans="1:23" x14ac:dyDescent="0.2">
      <c r="A126" s="20" t="s">
        <v>147</v>
      </c>
      <c r="B126" s="21" t="s">
        <v>20</v>
      </c>
      <c r="C126" s="22">
        <v>7523</v>
      </c>
      <c r="D126" s="22">
        <v>49338</v>
      </c>
      <c r="E126" s="22">
        <v>13940</v>
      </c>
      <c r="F126" s="22">
        <v>80596</v>
      </c>
      <c r="G126" s="22">
        <v>7523</v>
      </c>
      <c r="H126" s="22">
        <v>108143</v>
      </c>
      <c r="I126" s="22">
        <v>7523</v>
      </c>
      <c r="J126" s="22">
        <v>80596</v>
      </c>
      <c r="K126" s="22">
        <v>13940</v>
      </c>
      <c r="L126" s="22">
        <v>49338</v>
      </c>
      <c r="M126" s="22"/>
      <c r="N126" s="22"/>
      <c r="O126" s="22"/>
      <c r="P126" s="22"/>
      <c r="Q126" s="22"/>
      <c r="R126" s="22"/>
      <c r="S126" s="22"/>
      <c r="T126" s="22"/>
      <c r="U126" s="22"/>
      <c r="V126" s="22"/>
      <c r="W126" s="50">
        <f t="shared" si="2"/>
        <v>41846</v>
      </c>
    </row>
    <row r="127" spans="1:23" x14ac:dyDescent="0.2">
      <c r="A127" s="20" t="s">
        <v>148</v>
      </c>
      <c r="B127" s="21" t="s">
        <v>20</v>
      </c>
      <c r="C127" s="22">
        <v>15578</v>
      </c>
      <c r="D127" s="22">
        <v>89263</v>
      </c>
      <c r="E127" s="22">
        <v>15578</v>
      </c>
      <c r="F127" s="22">
        <v>144448</v>
      </c>
      <c r="G127" s="22">
        <v>15578</v>
      </c>
      <c r="H127" s="22">
        <v>89263</v>
      </c>
      <c r="I127" s="22">
        <v>15578</v>
      </c>
      <c r="J127" s="22">
        <v>165138</v>
      </c>
      <c r="K127" s="22">
        <v>15578</v>
      </c>
      <c r="L127" s="22">
        <v>89263</v>
      </c>
      <c r="M127" s="22"/>
      <c r="N127" s="22"/>
      <c r="O127" s="22"/>
      <c r="P127" s="22"/>
      <c r="Q127" s="22"/>
      <c r="R127" s="22"/>
      <c r="S127" s="22"/>
      <c r="T127" s="22"/>
      <c r="U127" s="22"/>
      <c r="V127" s="22"/>
      <c r="W127" s="50">
        <f t="shared" si="2"/>
        <v>65526.5</v>
      </c>
    </row>
    <row r="128" spans="1:23" x14ac:dyDescent="0.2">
      <c r="A128" s="24" t="s">
        <v>149</v>
      </c>
      <c r="B128" s="21" t="s">
        <v>20</v>
      </c>
      <c r="C128" s="22">
        <v>4579</v>
      </c>
      <c r="D128" s="22">
        <v>18706</v>
      </c>
      <c r="E128" s="22">
        <v>4579</v>
      </c>
      <c r="F128" s="22">
        <v>26569</v>
      </c>
      <c r="G128" s="22">
        <v>4579</v>
      </c>
      <c r="H128" s="22">
        <v>18706</v>
      </c>
      <c r="I128" s="22">
        <v>4579</v>
      </c>
      <c r="J128" s="22">
        <v>26569</v>
      </c>
      <c r="K128" s="22">
        <v>4579</v>
      </c>
      <c r="L128" s="22">
        <v>18706</v>
      </c>
      <c r="M128" s="22"/>
      <c r="N128" s="22"/>
      <c r="O128" s="22"/>
      <c r="P128" s="22"/>
      <c r="Q128" s="22"/>
      <c r="R128" s="22"/>
      <c r="S128" s="22"/>
      <c r="T128" s="22"/>
      <c r="U128" s="22"/>
      <c r="V128" s="22"/>
      <c r="W128" s="50">
        <f t="shared" si="2"/>
        <v>13215.1</v>
      </c>
    </row>
    <row r="129" spans="1:23" x14ac:dyDescent="0.2">
      <c r="A129" s="20" t="s">
        <v>150</v>
      </c>
      <c r="B129" s="21" t="s">
        <v>20</v>
      </c>
      <c r="C129" s="22"/>
      <c r="D129" s="22">
        <v>2572</v>
      </c>
      <c r="E129" s="22"/>
      <c r="F129" s="22">
        <v>2572</v>
      </c>
      <c r="G129" s="22"/>
      <c r="H129" s="22">
        <v>2572</v>
      </c>
      <c r="I129" s="22"/>
      <c r="J129" s="22">
        <v>2572</v>
      </c>
      <c r="K129" s="22"/>
      <c r="L129" s="22">
        <v>2572</v>
      </c>
      <c r="M129" s="22"/>
      <c r="N129" s="22"/>
      <c r="O129" s="22"/>
      <c r="P129" s="22"/>
      <c r="Q129" s="22"/>
      <c r="R129" s="22"/>
      <c r="S129" s="22"/>
      <c r="T129" s="22"/>
      <c r="U129" s="22"/>
      <c r="V129" s="22"/>
      <c r="W129" s="50">
        <f t="shared" si="2"/>
        <v>2572</v>
      </c>
    </row>
    <row r="130" spans="1:23" x14ac:dyDescent="0.2">
      <c r="A130" s="20" t="s">
        <v>151</v>
      </c>
      <c r="B130" s="21" t="s">
        <v>20</v>
      </c>
      <c r="C130" s="22"/>
      <c r="D130" s="22">
        <v>15290</v>
      </c>
      <c r="E130" s="22"/>
      <c r="F130" s="22">
        <v>15290</v>
      </c>
      <c r="G130" s="22"/>
      <c r="H130" s="22">
        <v>15290</v>
      </c>
      <c r="I130" s="22"/>
      <c r="J130" s="22">
        <v>15290</v>
      </c>
      <c r="K130" s="22"/>
      <c r="L130" s="22">
        <v>15290</v>
      </c>
      <c r="M130" s="22"/>
      <c r="N130" s="22"/>
      <c r="O130" s="22"/>
      <c r="P130" s="22"/>
      <c r="Q130" s="22"/>
      <c r="R130" s="22"/>
      <c r="S130" s="22"/>
      <c r="T130" s="22"/>
      <c r="U130" s="22"/>
      <c r="V130" s="22"/>
      <c r="W130" s="50">
        <f t="shared" si="2"/>
        <v>15290</v>
      </c>
    </row>
    <row r="131" spans="1:23" x14ac:dyDescent="0.2">
      <c r="A131" s="20" t="s">
        <v>132</v>
      </c>
      <c r="B131" s="21" t="s">
        <v>20</v>
      </c>
      <c r="C131" s="22">
        <v>0</v>
      </c>
      <c r="D131" s="22">
        <v>16500</v>
      </c>
      <c r="E131" s="22">
        <v>0</v>
      </c>
      <c r="F131" s="22">
        <v>19800</v>
      </c>
      <c r="G131" s="22">
        <v>0</v>
      </c>
      <c r="H131" s="22">
        <v>16500</v>
      </c>
      <c r="I131" s="22">
        <v>0</v>
      </c>
      <c r="J131" s="22">
        <v>19800</v>
      </c>
      <c r="K131" s="22">
        <v>0</v>
      </c>
      <c r="L131" s="22">
        <v>16500</v>
      </c>
      <c r="M131" s="22"/>
      <c r="N131" s="22"/>
      <c r="O131" s="22"/>
      <c r="P131" s="22"/>
      <c r="Q131" s="22"/>
      <c r="R131" s="22"/>
      <c r="S131" s="22"/>
      <c r="T131" s="22"/>
      <c r="U131" s="22"/>
      <c r="V131" s="22"/>
      <c r="W131" s="50">
        <f t="shared" si="2"/>
        <v>8910</v>
      </c>
    </row>
    <row r="132" spans="1:23" x14ac:dyDescent="0.2">
      <c r="A132" s="20" t="s">
        <v>133</v>
      </c>
      <c r="B132" s="21" t="s">
        <v>20</v>
      </c>
      <c r="C132" s="22"/>
      <c r="D132" s="22">
        <v>4735</v>
      </c>
      <c r="E132" s="22"/>
      <c r="F132" s="22">
        <v>17322</v>
      </c>
      <c r="G132" s="22"/>
      <c r="H132" s="22">
        <v>9542</v>
      </c>
      <c r="I132" s="22"/>
      <c r="J132" s="22">
        <v>17322</v>
      </c>
      <c r="K132" s="22"/>
      <c r="L132" s="22">
        <v>4735</v>
      </c>
      <c r="M132" s="22"/>
      <c r="N132" s="22"/>
      <c r="O132" s="22"/>
      <c r="P132" s="22"/>
      <c r="Q132" s="22"/>
      <c r="R132" s="22"/>
      <c r="S132" s="22"/>
      <c r="T132" s="22"/>
      <c r="U132" s="22"/>
      <c r="V132" s="22"/>
      <c r="W132" s="50">
        <f t="shared" si="2"/>
        <v>10731.2</v>
      </c>
    </row>
    <row r="133" spans="1:23" x14ac:dyDescent="0.2">
      <c r="A133" s="20" t="s">
        <v>84</v>
      </c>
      <c r="B133" s="21" t="s">
        <v>20</v>
      </c>
      <c r="C133" s="22"/>
      <c r="D133" s="22">
        <v>4997</v>
      </c>
      <c r="E133" s="22"/>
      <c r="F133" s="22">
        <v>4520</v>
      </c>
      <c r="G133" s="22"/>
      <c r="H133" s="22">
        <v>4997</v>
      </c>
      <c r="I133" s="22"/>
      <c r="J133" s="22">
        <v>4520</v>
      </c>
      <c r="K133" s="22"/>
      <c r="L133" s="22">
        <v>4997</v>
      </c>
      <c r="M133" s="22"/>
      <c r="N133" s="22"/>
      <c r="O133" s="22"/>
      <c r="P133" s="22"/>
      <c r="Q133" s="22"/>
      <c r="R133" s="22"/>
      <c r="S133" s="22"/>
      <c r="T133" s="22"/>
      <c r="U133" s="22"/>
      <c r="V133" s="22"/>
      <c r="W133" s="50">
        <f t="shared" si="2"/>
        <v>4806.2</v>
      </c>
    </row>
    <row r="134" spans="1:23" x14ac:dyDescent="0.2">
      <c r="A134" s="20" t="s">
        <v>127</v>
      </c>
      <c r="B134" s="21" t="s">
        <v>20</v>
      </c>
      <c r="C134" s="22">
        <v>0</v>
      </c>
      <c r="D134" s="22">
        <v>6081</v>
      </c>
      <c r="E134" s="22">
        <v>0</v>
      </c>
      <c r="F134" s="22">
        <v>13175.5</v>
      </c>
      <c r="G134" s="22">
        <v>0</v>
      </c>
      <c r="H134" s="22">
        <v>11148.5</v>
      </c>
      <c r="I134" s="22">
        <v>0</v>
      </c>
      <c r="J134" s="22">
        <v>9121.5</v>
      </c>
      <c r="K134" s="22">
        <v>0</v>
      </c>
      <c r="L134" s="22">
        <v>11148.5</v>
      </c>
      <c r="M134" s="22"/>
      <c r="N134" s="22"/>
      <c r="O134" s="22"/>
      <c r="P134" s="22"/>
      <c r="Q134" s="22"/>
      <c r="R134" s="22"/>
      <c r="S134" s="22"/>
      <c r="T134" s="22"/>
      <c r="U134" s="22"/>
      <c r="V134" s="22"/>
      <c r="W134" s="50">
        <f t="shared" si="2"/>
        <v>5067.5</v>
      </c>
    </row>
    <row r="135" spans="1:23" x14ac:dyDescent="0.2">
      <c r="A135" s="20" t="s">
        <v>86</v>
      </c>
      <c r="B135" s="21" t="s">
        <v>20</v>
      </c>
      <c r="C135" s="22"/>
      <c r="D135" s="22">
        <v>1605.76</v>
      </c>
      <c r="E135" s="22"/>
      <c r="F135" s="22">
        <v>1605</v>
      </c>
      <c r="G135" s="22"/>
      <c r="H135" s="22">
        <v>1605</v>
      </c>
      <c r="I135" s="22"/>
      <c r="J135" s="22">
        <v>1605</v>
      </c>
      <c r="K135" s="22"/>
      <c r="L135" s="22">
        <v>1605</v>
      </c>
      <c r="M135" s="22"/>
      <c r="N135" s="22"/>
      <c r="O135" s="22"/>
      <c r="P135" s="22"/>
      <c r="Q135" s="22"/>
      <c r="R135" s="22"/>
      <c r="S135" s="22"/>
      <c r="T135" s="22"/>
      <c r="U135" s="22"/>
      <c r="V135" s="22"/>
      <c r="W135" s="50">
        <f t="shared" si="2"/>
        <v>1605.152</v>
      </c>
    </row>
    <row r="136" spans="1:23" x14ac:dyDescent="0.2">
      <c r="A136" s="20" t="s">
        <v>99</v>
      </c>
      <c r="B136" s="21" t="s">
        <v>20</v>
      </c>
      <c r="C136" s="22">
        <v>9194</v>
      </c>
      <c r="D136" s="22">
        <v>60303</v>
      </c>
      <c r="E136" s="44">
        <v>17037</v>
      </c>
      <c r="F136" s="22">
        <v>98507</v>
      </c>
      <c r="G136" s="22">
        <v>9194</v>
      </c>
      <c r="H136" s="22">
        <v>132174</v>
      </c>
      <c r="I136" s="22">
        <v>9194</v>
      </c>
      <c r="J136" s="22">
        <v>98507</v>
      </c>
      <c r="K136" s="44">
        <v>17037</v>
      </c>
      <c r="L136" s="22">
        <v>60303</v>
      </c>
      <c r="M136" s="22"/>
      <c r="N136" s="22"/>
      <c r="O136" s="22"/>
      <c r="P136" s="22"/>
      <c r="Q136" s="22"/>
      <c r="R136" s="22"/>
      <c r="S136" s="22"/>
      <c r="T136" s="22"/>
      <c r="U136" s="22"/>
      <c r="V136" s="22"/>
      <c r="W136" s="50">
        <f t="shared" ref="W136:W199" si="3">AVERAGE(C136:V136)</f>
        <v>51145</v>
      </c>
    </row>
    <row r="137" spans="1:23" x14ac:dyDescent="0.2">
      <c r="A137" s="20" t="s">
        <v>100</v>
      </c>
      <c r="B137" s="21" t="s">
        <v>20</v>
      </c>
      <c r="C137" s="44">
        <v>11979</v>
      </c>
      <c r="D137" s="44">
        <v>65783</v>
      </c>
      <c r="E137" s="44">
        <v>11979</v>
      </c>
      <c r="F137" s="44">
        <v>110195</v>
      </c>
      <c r="G137" s="44">
        <v>11979</v>
      </c>
      <c r="H137" s="44">
        <v>74022</v>
      </c>
      <c r="I137" s="44">
        <v>11979</v>
      </c>
      <c r="J137" s="44">
        <v>133296</v>
      </c>
      <c r="K137" s="44">
        <v>11979</v>
      </c>
      <c r="L137" s="44">
        <v>65783</v>
      </c>
      <c r="M137" s="22"/>
      <c r="N137" s="22"/>
      <c r="O137" s="22"/>
      <c r="P137" s="22"/>
      <c r="Q137" s="22"/>
      <c r="R137" s="22"/>
      <c r="S137" s="22"/>
      <c r="T137" s="22"/>
      <c r="U137" s="22"/>
      <c r="V137" s="22"/>
      <c r="W137" s="50">
        <f t="shared" si="3"/>
        <v>50897.4</v>
      </c>
    </row>
    <row r="138" spans="1:23" x14ac:dyDescent="0.2">
      <c r="A138" s="24" t="s">
        <v>101</v>
      </c>
      <c r="B138" s="21" t="s">
        <v>20</v>
      </c>
      <c r="C138" s="44">
        <v>4335</v>
      </c>
      <c r="D138" s="44">
        <v>24009</v>
      </c>
      <c r="E138" s="44">
        <v>4335</v>
      </c>
      <c r="F138" s="44">
        <v>36785</v>
      </c>
      <c r="G138" s="44">
        <v>4335</v>
      </c>
      <c r="H138" s="44">
        <v>24009</v>
      </c>
      <c r="I138" s="44">
        <v>4335</v>
      </c>
      <c r="J138" s="44">
        <v>36785</v>
      </c>
      <c r="K138" s="44">
        <v>4335</v>
      </c>
      <c r="L138" s="44">
        <v>24009</v>
      </c>
      <c r="M138" s="22"/>
      <c r="N138" s="22"/>
      <c r="O138" s="22"/>
      <c r="P138" s="22"/>
      <c r="Q138" s="22"/>
      <c r="R138" s="22"/>
      <c r="S138" s="22"/>
      <c r="T138" s="22"/>
      <c r="U138" s="22"/>
      <c r="V138" s="22"/>
      <c r="W138" s="50">
        <f t="shared" si="3"/>
        <v>16727.2</v>
      </c>
    </row>
    <row r="139" spans="1:23" x14ac:dyDescent="0.2">
      <c r="A139" s="20" t="s">
        <v>102</v>
      </c>
      <c r="B139" s="21" t="s">
        <v>20</v>
      </c>
      <c r="C139" s="44"/>
      <c r="D139" s="44">
        <v>15290</v>
      </c>
      <c r="E139" s="44"/>
      <c r="F139" s="44">
        <v>15290</v>
      </c>
      <c r="G139" s="44"/>
      <c r="H139" s="44">
        <v>15290</v>
      </c>
      <c r="I139" s="44"/>
      <c r="J139" s="44">
        <v>15290</v>
      </c>
      <c r="K139" s="44"/>
      <c r="L139" s="44">
        <v>15290</v>
      </c>
      <c r="M139" s="22"/>
      <c r="N139" s="22"/>
      <c r="O139" s="22"/>
      <c r="P139" s="22"/>
      <c r="Q139" s="22"/>
      <c r="R139" s="22"/>
      <c r="S139" s="22"/>
      <c r="T139" s="22"/>
      <c r="U139" s="22"/>
      <c r="V139" s="22"/>
      <c r="W139" s="50">
        <f t="shared" si="3"/>
        <v>15290</v>
      </c>
    </row>
    <row r="140" spans="1:23" x14ac:dyDescent="0.2">
      <c r="A140" s="20" t="s">
        <v>152</v>
      </c>
      <c r="B140" s="21" t="s">
        <v>20</v>
      </c>
      <c r="C140" s="22"/>
      <c r="D140" s="22">
        <v>16502</v>
      </c>
      <c r="E140" s="22"/>
      <c r="F140" s="22">
        <v>25089</v>
      </c>
      <c r="G140" s="22"/>
      <c r="H140" s="22">
        <v>34436</v>
      </c>
      <c r="I140" s="22"/>
      <c r="J140" s="22">
        <v>25089</v>
      </c>
      <c r="K140" s="22"/>
      <c r="L140" s="22">
        <v>34436</v>
      </c>
      <c r="M140" s="22"/>
      <c r="N140" s="22"/>
      <c r="O140" s="22"/>
      <c r="P140" s="22"/>
      <c r="Q140" s="22"/>
      <c r="R140" s="22"/>
      <c r="S140" s="22"/>
      <c r="T140" s="22"/>
      <c r="U140" s="22"/>
      <c r="V140" s="22"/>
      <c r="W140" s="50">
        <f t="shared" si="3"/>
        <v>27110.400000000001</v>
      </c>
    </row>
    <row r="141" spans="1:23" x14ac:dyDescent="0.2">
      <c r="A141" s="20" t="s">
        <v>153</v>
      </c>
      <c r="B141" s="21" t="s">
        <v>20</v>
      </c>
      <c r="C141" s="22"/>
      <c r="D141" s="22">
        <v>3341.24</v>
      </c>
      <c r="E141" s="22"/>
      <c r="F141" s="22">
        <v>37649.980000000003</v>
      </c>
      <c r="G141" s="22"/>
      <c r="H141" s="22">
        <v>18875.46</v>
      </c>
      <c r="I141" s="22"/>
      <c r="J141" s="22">
        <v>37649.980000000003</v>
      </c>
      <c r="K141" s="22"/>
      <c r="L141" s="22">
        <v>3341.24</v>
      </c>
      <c r="M141" s="22"/>
      <c r="N141" s="22"/>
      <c r="O141" s="22"/>
      <c r="P141" s="22"/>
      <c r="Q141" s="22"/>
      <c r="R141" s="22"/>
      <c r="S141" s="22"/>
      <c r="T141" s="22"/>
      <c r="U141" s="22"/>
      <c r="V141" s="22"/>
      <c r="W141" s="50">
        <f t="shared" si="3"/>
        <v>20171.580000000002</v>
      </c>
    </row>
    <row r="142" spans="1:23" x14ac:dyDescent="0.2">
      <c r="A142" s="20" t="s">
        <v>86</v>
      </c>
      <c r="B142" s="21" t="s">
        <v>20</v>
      </c>
      <c r="C142" s="22"/>
      <c r="D142" s="22">
        <v>1605.76</v>
      </c>
      <c r="E142" s="22"/>
      <c r="F142" s="22">
        <v>1605</v>
      </c>
      <c r="G142" s="22"/>
      <c r="H142" s="22">
        <v>1605</v>
      </c>
      <c r="I142" s="22"/>
      <c r="J142" s="22">
        <v>1605</v>
      </c>
      <c r="K142" s="22"/>
      <c r="L142" s="22">
        <v>1605</v>
      </c>
      <c r="M142" s="22"/>
      <c r="N142" s="22"/>
      <c r="O142" s="22"/>
      <c r="P142" s="22"/>
      <c r="Q142" s="22"/>
      <c r="R142" s="22"/>
      <c r="S142" s="22"/>
      <c r="T142" s="22"/>
      <c r="U142" s="22"/>
      <c r="V142" s="22"/>
      <c r="W142" s="50">
        <f t="shared" si="3"/>
        <v>1605.152</v>
      </c>
    </row>
    <row r="143" spans="1:23" x14ac:dyDescent="0.2">
      <c r="A143" s="20" t="s">
        <v>154</v>
      </c>
      <c r="B143" s="21" t="s">
        <v>20</v>
      </c>
      <c r="C143" s="22">
        <v>0</v>
      </c>
      <c r="D143" s="22">
        <v>6081</v>
      </c>
      <c r="E143" s="22">
        <v>0</v>
      </c>
      <c r="F143" s="22">
        <v>13175.5</v>
      </c>
      <c r="G143" s="22">
        <v>0</v>
      </c>
      <c r="H143" s="22">
        <v>11148.5</v>
      </c>
      <c r="I143" s="22">
        <v>0</v>
      </c>
      <c r="J143" s="22">
        <v>9121.5</v>
      </c>
      <c r="K143" s="22">
        <v>0</v>
      </c>
      <c r="L143" s="22">
        <v>11148.5</v>
      </c>
      <c r="M143" s="22"/>
      <c r="N143" s="22"/>
      <c r="O143" s="22"/>
      <c r="P143" s="22"/>
      <c r="Q143" s="22"/>
      <c r="R143" s="22"/>
      <c r="S143" s="22"/>
      <c r="T143" s="22"/>
      <c r="U143" s="22"/>
      <c r="V143" s="22"/>
      <c r="W143" s="50">
        <f t="shared" si="3"/>
        <v>5067.5</v>
      </c>
    </row>
    <row r="144" spans="1:23" x14ac:dyDescent="0.2">
      <c r="A144" s="20" t="s">
        <v>99</v>
      </c>
      <c r="B144" s="21" t="s">
        <v>20</v>
      </c>
      <c r="C144" s="22">
        <v>9194</v>
      </c>
      <c r="D144" s="22">
        <v>60303</v>
      </c>
      <c r="E144" s="22">
        <v>17037</v>
      </c>
      <c r="F144" s="22">
        <v>98507</v>
      </c>
      <c r="G144" s="22">
        <v>9194</v>
      </c>
      <c r="H144" s="22">
        <v>132174</v>
      </c>
      <c r="I144" s="22">
        <v>9194</v>
      </c>
      <c r="J144" s="22">
        <v>98507</v>
      </c>
      <c r="K144" s="22">
        <v>17037</v>
      </c>
      <c r="L144" s="22">
        <v>60303</v>
      </c>
      <c r="M144" s="22"/>
      <c r="N144" s="22"/>
      <c r="O144" s="22"/>
      <c r="P144" s="22"/>
      <c r="Q144" s="22"/>
      <c r="R144" s="22"/>
      <c r="S144" s="22"/>
      <c r="T144" s="22"/>
      <c r="U144" s="22"/>
      <c r="V144" s="22"/>
      <c r="W144" s="50">
        <f t="shared" si="3"/>
        <v>51145</v>
      </c>
    </row>
    <row r="145" spans="1:23" x14ac:dyDescent="0.2">
      <c r="A145" s="20" t="s">
        <v>100</v>
      </c>
      <c r="B145" s="21" t="s">
        <v>20</v>
      </c>
      <c r="C145" s="22">
        <v>11979</v>
      </c>
      <c r="D145" s="22">
        <v>65783</v>
      </c>
      <c r="E145" s="22">
        <v>11979</v>
      </c>
      <c r="F145" s="22">
        <v>110195</v>
      </c>
      <c r="G145" s="22">
        <v>11979</v>
      </c>
      <c r="H145" s="22">
        <v>65783</v>
      </c>
      <c r="I145" s="22">
        <v>11979</v>
      </c>
      <c r="J145" s="22">
        <v>110195</v>
      </c>
      <c r="K145" s="22">
        <v>11979</v>
      </c>
      <c r="L145" s="22">
        <v>65783</v>
      </c>
      <c r="M145" s="22"/>
      <c r="N145" s="22"/>
      <c r="O145" s="22"/>
      <c r="P145" s="22"/>
      <c r="Q145" s="22"/>
      <c r="R145" s="22"/>
      <c r="S145" s="22"/>
      <c r="T145" s="22"/>
      <c r="U145" s="22"/>
      <c r="V145" s="22"/>
      <c r="W145" s="50">
        <f t="shared" si="3"/>
        <v>47763.4</v>
      </c>
    </row>
    <row r="146" spans="1:23" x14ac:dyDescent="0.2">
      <c r="A146" s="24" t="s">
        <v>101</v>
      </c>
      <c r="B146" s="21" t="s">
        <v>20</v>
      </c>
      <c r="C146" s="22">
        <v>4335</v>
      </c>
      <c r="D146" s="22">
        <v>24009</v>
      </c>
      <c r="E146" s="22">
        <v>4335</v>
      </c>
      <c r="F146" s="22">
        <v>36785</v>
      </c>
      <c r="G146" s="22">
        <v>4335</v>
      </c>
      <c r="H146" s="22">
        <v>24009</v>
      </c>
      <c r="I146" s="22">
        <v>4335</v>
      </c>
      <c r="J146" s="22">
        <v>36785</v>
      </c>
      <c r="K146" s="22">
        <v>4335</v>
      </c>
      <c r="L146" s="22">
        <v>24009</v>
      </c>
      <c r="M146" s="22"/>
      <c r="N146" s="22"/>
      <c r="O146" s="22"/>
      <c r="P146" s="22"/>
      <c r="Q146" s="22"/>
      <c r="R146" s="22"/>
      <c r="S146" s="22"/>
      <c r="T146" s="22"/>
      <c r="U146" s="22"/>
      <c r="V146" s="22"/>
      <c r="W146" s="50">
        <f t="shared" si="3"/>
        <v>16727.2</v>
      </c>
    </row>
    <row r="147" spans="1:23" x14ac:dyDescent="0.2">
      <c r="A147" s="20" t="s">
        <v>155</v>
      </c>
      <c r="B147" s="21" t="s">
        <v>20</v>
      </c>
      <c r="C147" s="22"/>
      <c r="D147" s="22">
        <v>16502</v>
      </c>
      <c r="E147" s="22"/>
      <c r="F147" s="22">
        <v>25089</v>
      </c>
      <c r="G147" s="22"/>
      <c r="H147" s="22">
        <v>34436</v>
      </c>
      <c r="I147" s="22"/>
      <c r="J147" s="22">
        <v>25089</v>
      </c>
      <c r="K147" s="22"/>
      <c r="L147" s="22">
        <v>34436</v>
      </c>
      <c r="M147" s="22"/>
      <c r="N147" s="22"/>
      <c r="O147" s="22"/>
      <c r="P147" s="22"/>
      <c r="Q147" s="22"/>
      <c r="R147" s="22"/>
      <c r="S147" s="22"/>
      <c r="T147" s="22"/>
      <c r="U147" s="22"/>
      <c r="V147" s="22"/>
      <c r="W147" s="50">
        <f t="shared" si="3"/>
        <v>27110.400000000001</v>
      </c>
    </row>
    <row r="148" spans="1:23" x14ac:dyDescent="0.2">
      <c r="A148" s="20" t="s">
        <v>153</v>
      </c>
      <c r="B148" s="21" t="s">
        <v>20</v>
      </c>
      <c r="C148" s="22"/>
      <c r="D148" s="22">
        <v>3341.24</v>
      </c>
      <c r="E148" s="22"/>
      <c r="F148" s="22">
        <v>37649.980000000003</v>
      </c>
      <c r="G148" s="22"/>
      <c r="H148" s="22">
        <v>18875.46</v>
      </c>
      <c r="I148" s="22"/>
      <c r="J148" s="22">
        <v>37649.980000000003</v>
      </c>
      <c r="K148" s="22"/>
      <c r="L148" s="22">
        <v>3341.24</v>
      </c>
      <c r="M148" s="22"/>
      <c r="N148" s="22"/>
      <c r="O148" s="22"/>
      <c r="P148" s="22"/>
      <c r="Q148" s="22"/>
      <c r="R148" s="22"/>
      <c r="S148" s="22"/>
      <c r="T148" s="22"/>
      <c r="U148" s="22"/>
      <c r="V148" s="22"/>
      <c r="W148" s="50">
        <f t="shared" si="3"/>
        <v>20171.580000000002</v>
      </c>
    </row>
    <row r="149" spans="1:23" x14ac:dyDescent="0.2">
      <c r="A149" s="20" t="s">
        <v>156</v>
      </c>
      <c r="B149" s="21" t="s">
        <v>20</v>
      </c>
      <c r="C149" s="22"/>
      <c r="D149" s="22">
        <v>1100</v>
      </c>
      <c r="E149" s="22"/>
      <c r="F149" s="22">
        <v>1100</v>
      </c>
      <c r="G149" s="22"/>
      <c r="H149" s="22">
        <v>1100</v>
      </c>
      <c r="I149" s="22"/>
      <c r="J149" s="22">
        <v>1100</v>
      </c>
      <c r="K149" s="22"/>
      <c r="L149" s="22">
        <v>1100</v>
      </c>
      <c r="M149" s="22"/>
      <c r="N149" s="22"/>
      <c r="O149" s="22"/>
      <c r="P149" s="22"/>
      <c r="Q149" s="22"/>
      <c r="R149" s="22"/>
      <c r="S149" s="22"/>
      <c r="T149" s="22"/>
      <c r="U149" s="22"/>
      <c r="V149" s="22"/>
      <c r="W149" s="50">
        <f t="shared" si="3"/>
        <v>1100</v>
      </c>
    </row>
    <row r="150" spans="1:23" x14ac:dyDescent="0.2">
      <c r="A150" s="20" t="s">
        <v>105</v>
      </c>
      <c r="B150" s="21" t="s">
        <v>20</v>
      </c>
      <c r="C150" s="22"/>
      <c r="D150" s="22">
        <v>11040</v>
      </c>
      <c r="E150" s="22"/>
      <c r="F150" s="22">
        <v>18400</v>
      </c>
      <c r="G150" s="22"/>
      <c r="H150" s="22">
        <v>18400</v>
      </c>
      <c r="I150" s="22"/>
      <c r="J150" s="22">
        <v>16560</v>
      </c>
      <c r="K150" s="22"/>
      <c r="L150" s="22">
        <v>18400</v>
      </c>
      <c r="M150" s="22"/>
      <c r="N150" s="22"/>
      <c r="O150" s="22"/>
      <c r="P150" s="22"/>
      <c r="Q150" s="22"/>
      <c r="R150" s="22"/>
      <c r="S150" s="22"/>
      <c r="T150" s="22"/>
      <c r="U150" s="22"/>
      <c r="V150" s="22"/>
      <c r="W150" s="50">
        <f t="shared" si="3"/>
        <v>16560</v>
      </c>
    </row>
    <row r="151" spans="1:23" x14ac:dyDescent="0.2">
      <c r="A151" s="20" t="s">
        <v>157</v>
      </c>
      <c r="B151" s="21" t="s">
        <v>20</v>
      </c>
      <c r="C151" s="22"/>
      <c r="D151" s="22">
        <v>9537</v>
      </c>
      <c r="E151" s="22"/>
      <c r="F151" s="22">
        <v>25299</v>
      </c>
      <c r="G151" s="22"/>
      <c r="H151" s="22">
        <v>9537</v>
      </c>
      <c r="I151" s="22"/>
      <c r="J151" s="22">
        <v>25299</v>
      </c>
      <c r="K151" s="22"/>
      <c r="L151" s="22">
        <v>9537</v>
      </c>
      <c r="M151" s="22"/>
      <c r="N151" s="22"/>
      <c r="O151" s="22"/>
      <c r="P151" s="22"/>
      <c r="Q151" s="22"/>
      <c r="R151" s="22"/>
      <c r="S151" s="22"/>
      <c r="T151" s="22"/>
      <c r="U151" s="22"/>
      <c r="V151" s="22"/>
      <c r="W151" s="50">
        <f t="shared" si="3"/>
        <v>15841.8</v>
      </c>
    </row>
    <row r="152" spans="1:23" x14ac:dyDescent="0.2">
      <c r="A152" s="20" t="s">
        <v>158</v>
      </c>
      <c r="B152" s="21" t="s">
        <v>20</v>
      </c>
      <c r="C152" s="22"/>
      <c r="D152" s="22">
        <v>1462</v>
      </c>
      <c r="E152" s="22"/>
      <c r="F152" s="22">
        <v>2734</v>
      </c>
      <c r="G152" s="22"/>
      <c r="H152" s="22">
        <v>6868</v>
      </c>
      <c r="I152" s="22"/>
      <c r="J152" s="22">
        <v>2734</v>
      </c>
      <c r="K152" s="22"/>
      <c r="L152" s="22">
        <v>6868</v>
      </c>
      <c r="M152" s="22"/>
      <c r="N152" s="22"/>
      <c r="O152" s="22"/>
      <c r="P152" s="22"/>
      <c r="Q152" s="22"/>
      <c r="R152" s="22"/>
      <c r="S152" s="22"/>
      <c r="T152" s="22"/>
      <c r="U152" s="22"/>
      <c r="V152" s="22"/>
      <c r="W152" s="50">
        <f t="shared" si="3"/>
        <v>4133.2</v>
      </c>
    </row>
    <row r="153" spans="1:23" x14ac:dyDescent="0.2">
      <c r="A153" s="20" t="s">
        <v>159</v>
      </c>
      <c r="B153" s="21" t="s">
        <v>20</v>
      </c>
      <c r="C153" s="22"/>
      <c r="D153" s="22">
        <v>900</v>
      </c>
      <c r="E153" s="22"/>
      <c r="F153" s="22">
        <v>900</v>
      </c>
      <c r="G153" s="22"/>
      <c r="H153" s="22">
        <v>900</v>
      </c>
      <c r="I153" s="22"/>
      <c r="J153" s="22">
        <v>900</v>
      </c>
      <c r="K153" s="22"/>
      <c r="L153" s="22">
        <v>900</v>
      </c>
      <c r="M153" s="22"/>
      <c r="N153" s="22"/>
      <c r="O153" s="22"/>
      <c r="P153" s="22"/>
      <c r="Q153" s="22"/>
      <c r="R153" s="22"/>
      <c r="S153" s="22"/>
      <c r="T153" s="22"/>
      <c r="U153" s="22"/>
      <c r="V153" s="22"/>
      <c r="W153" s="50">
        <f t="shared" si="3"/>
        <v>900</v>
      </c>
    </row>
    <row r="154" spans="1:23" x14ac:dyDescent="0.2">
      <c r="A154" s="20" t="s">
        <v>99</v>
      </c>
      <c r="B154" s="21" t="s">
        <v>20</v>
      </c>
      <c r="C154" s="22">
        <v>9194</v>
      </c>
      <c r="D154" s="22">
        <v>60303</v>
      </c>
      <c r="E154" s="22">
        <v>17037</v>
      </c>
      <c r="F154" s="22">
        <v>98507</v>
      </c>
      <c r="G154" s="22">
        <v>9194</v>
      </c>
      <c r="H154" s="22">
        <v>132174</v>
      </c>
      <c r="I154" s="22">
        <v>9194</v>
      </c>
      <c r="J154" s="22">
        <v>98507</v>
      </c>
      <c r="K154" s="22">
        <v>17037</v>
      </c>
      <c r="L154" s="22">
        <v>60303</v>
      </c>
      <c r="M154" s="22"/>
      <c r="N154" s="22"/>
      <c r="O154" s="22"/>
      <c r="P154" s="22"/>
      <c r="Q154" s="22"/>
      <c r="R154" s="22"/>
      <c r="S154" s="22"/>
      <c r="T154" s="22"/>
      <c r="U154" s="22"/>
      <c r="V154" s="22"/>
      <c r="W154" s="50">
        <f t="shared" si="3"/>
        <v>51145</v>
      </c>
    </row>
    <row r="155" spans="1:23" x14ac:dyDescent="0.2">
      <c r="A155" s="20" t="s">
        <v>100</v>
      </c>
      <c r="B155" s="21" t="s">
        <v>20</v>
      </c>
      <c r="C155" s="22">
        <v>11979</v>
      </c>
      <c r="D155" s="22">
        <v>65783</v>
      </c>
      <c r="E155" s="22">
        <v>11979</v>
      </c>
      <c r="F155" s="22">
        <v>110195</v>
      </c>
      <c r="G155" s="22">
        <v>11979</v>
      </c>
      <c r="H155" s="22">
        <v>74022</v>
      </c>
      <c r="I155" s="22">
        <v>11979</v>
      </c>
      <c r="J155" s="22">
        <v>133296</v>
      </c>
      <c r="K155" s="22">
        <v>11979</v>
      </c>
      <c r="L155" s="22">
        <v>65783</v>
      </c>
      <c r="M155" s="22"/>
      <c r="N155" s="22"/>
      <c r="O155" s="22"/>
      <c r="P155" s="22"/>
      <c r="Q155" s="22"/>
      <c r="R155" s="22"/>
      <c r="S155" s="22"/>
      <c r="T155" s="22"/>
      <c r="U155" s="22"/>
      <c r="V155" s="22"/>
      <c r="W155" s="50">
        <f t="shared" si="3"/>
        <v>50897.4</v>
      </c>
    </row>
    <row r="156" spans="1:23" x14ac:dyDescent="0.2">
      <c r="A156" s="24" t="s">
        <v>101</v>
      </c>
      <c r="B156" s="21" t="s">
        <v>20</v>
      </c>
      <c r="C156" s="22">
        <v>4335</v>
      </c>
      <c r="D156" s="22">
        <v>24009</v>
      </c>
      <c r="E156" s="22">
        <v>4335</v>
      </c>
      <c r="F156" s="22">
        <v>36785</v>
      </c>
      <c r="G156" s="22">
        <v>4335</v>
      </c>
      <c r="H156" s="22">
        <v>24009</v>
      </c>
      <c r="I156" s="22">
        <v>4335</v>
      </c>
      <c r="J156" s="22">
        <v>36785</v>
      </c>
      <c r="K156" s="22">
        <v>4335</v>
      </c>
      <c r="L156" s="22">
        <v>24009</v>
      </c>
      <c r="M156" s="22"/>
      <c r="N156" s="22"/>
      <c r="O156" s="22"/>
      <c r="P156" s="22"/>
      <c r="Q156" s="22"/>
      <c r="R156" s="22"/>
      <c r="S156" s="22"/>
      <c r="T156" s="22"/>
      <c r="U156" s="22"/>
      <c r="V156" s="22"/>
      <c r="W156" s="50">
        <f t="shared" si="3"/>
        <v>16727.2</v>
      </c>
    </row>
    <row r="157" spans="1:23" x14ac:dyDescent="0.2">
      <c r="A157" s="41" t="s">
        <v>160</v>
      </c>
      <c r="B157" s="21" t="s">
        <v>20</v>
      </c>
      <c r="C157" s="22"/>
      <c r="D157" s="22">
        <v>14524</v>
      </c>
      <c r="E157" s="22"/>
      <c r="F157" s="22">
        <v>21157</v>
      </c>
      <c r="G157" s="22"/>
      <c r="H157" s="22">
        <v>27895</v>
      </c>
      <c r="I157" s="22"/>
      <c r="J157" s="22">
        <v>21157</v>
      </c>
      <c r="K157" s="22"/>
      <c r="L157" s="22">
        <v>27895</v>
      </c>
      <c r="M157" s="22"/>
      <c r="N157" s="22"/>
      <c r="O157" s="22"/>
      <c r="P157" s="22"/>
      <c r="Q157" s="22"/>
      <c r="R157" s="22"/>
      <c r="S157" s="22"/>
      <c r="T157" s="22"/>
      <c r="U157" s="22"/>
      <c r="V157" s="22"/>
      <c r="W157" s="50">
        <f t="shared" si="3"/>
        <v>22525.599999999999</v>
      </c>
    </row>
    <row r="158" spans="1:23" x14ac:dyDescent="0.2">
      <c r="A158" s="41" t="s">
        <v>155</v>
      </c>
      <c r="B158" s="21" t="s">
        <v>20</v>
      </c>
      <c r="C158" s="22"/>
      <c r="D158" s="22">
        <v>16502</v>
      </c>
      <c r="E158" s="22"/>
      <c r="F158" s="22">
        <v>25089</v>
      </c>
      <c r="G158" s="22"/>
      <c r="H158" s="22">
        <v>34436</v>
      </c>
      <c r="I158" s="22"/>
      <c r="J158" s="22">
        <v>25089</v>
      </c>
      <c r="K158" s="22"/>
      <c r="L158" s="22">
        <v>34436</v>
      </c>
      <c r="M158" s="22"/>
      <c r="N158" s="22"/>
      <c r="O158" s="22"/>
      <c r="P158" s="22"/>
      <c r="Q158" s="22"/>
      <c r="R158" s="22"/>
      <c r="S158" s="22"/>
      <c r="T158" s="22"/>
      <c r="U158" s="22"/>
      <c r="V158" s="22"/>
      <c r="W158" s="50">
        <f t="shared" si="3"/>
        <v>27110.400000000001</v>
      </c>
    </row>
    <row r="159" spans="1:23" x14ac:dyDescent="0.2">
      <c r="A159" s="41" t="s">
        <v>153</v>
      </c>
      <c r="B159" s="21" t="s">
        <v>20</v>
      </c>
      <c r="C159" s="22"/>
      <c r="D159" s="22">
        <v>3341.24</v>
      </c>
      <c r="E159" s="22"/>
      <c r="F159" s="22">
        <v>37649.980000000003</v>
      </c>
      <c r="G159" s="22"/>
      <c r="H159" s="22">
        <v>18875.46</v>
      </c>
      <c r="I159" s="22"/>
      <c r="J159" s="22">
        <v>37649.980000000003</v>
      </c>
      <c r="K159" s="22"/>
      <c r="L159" s="22">
        <v>3341.24</v>
      </c>
      <c r="M159" s="22"/>
      <c r="N159" s="22"/>
      <c r="O159" s="22"/>
      <c r="P159" s="22"/>
      <c r="Q159" s="22"/>
      <c r="R159" s="22"/>
      <c r="S159" s="22"/>
      <c r="T159" s="22"/>
      <c r="U159" s="22"/>
      <c r="V159" s="22"/>
      <c r="W159" s="50">
        <f t="shared" si="3"/>
        <v>20171.580000000002</v>
      </c>
    </row>
    <row r="160" spans="1:23" x14ac:dyDescent="0.2">
      <c r="A160" s="41" t="s">
        <v>86</v>
      </c>
      <c r="B160" s="21" t="s">
        <v>20</v>
      </c>
      <c r="C160" s="22"/>
      <c r="D160" s="22">
        <v>1605.76</v>
      </c>
      <c r="E160" s="22"/>
      <c r="F160" s="22">
        <v>1605</v>
      </c>
      <c r="G160" s="22"/>
      <c r="H160" s="22">
        <v>1605</v>
      </c>
      <c r="I160" s="22"/>
      <c r="J160" s="22">
        <v>1605</v>
      </c>
      <c r="K160" s="22"/>
      <c r="L160" s="22">
        <v>1605</v>
      </c>
      <c r="M160" s="22"/>
      <c r="N160" s="22"/>
      <c r="O160" s="22"/>
      <c r="P160" s="22"/>
      <c r="Q160" s="22"/>
      <c r="R160" s="22"/>
      <c r="S160" s="22"/>
      <c r="T160" s="22"/>
      <c r="U160" s="22"/>
      <c r="V160" s="22"/>
      <c r="W160" s="50">
        <f t="shared" si="3"/>
        <v>1605.152</v>
      </c>
    </row>
    <row r="161" spans="1:23" x14ac:dyDescent="0.2">
      <c r="A161" s="41" t="s">
        <v>105</v>
      </c>
      <c r="B161" s="21" t="s">
        <v>20</v>
      </c>
      <c r="C161" s="22">
        <v>0</v>
      </c>
      <c r="D161" s="22">
        <v>8360.0399999999991</v>
      </c>
      <c r="E161" s="22">
        <v>0</v>
      </c>
      <c r="F161" s="22">
        <v>18113.420000000002</v>
      </c>
      <c r="G161" s="22">
        <v>0</v>
      </c>
      <c r="H161" s="22">
        <v>15326.74</v>
      </c>
      <c r="I161" s="22">
        <v>0</v>
      </c>
      <c r="J161" s="22">
        <v>12540.06</v>
      </c>
      <c r="K161" s="22">
        <v>0</v>
      </c>
      <c r="L161" s="22">
        <v>15326.74</v>
      </c>
      <c r="M161" s="22"/>
      <c r="N161" s="22"/>
      <c r="O161" s="22"/>
      <c r="P161" s="22"/>
      <c r="Q161" s="22"/>
      <c r="R161" s="22"/>
      <c r="S161" s="22"/>
      <c r="T161" s="22"/>
      <c r="U161" s="22"/>
      <c r="V161" s="22"/>
      <c r="W161" s="50">
        <f t="shared" si="3"/>
        <v>6966.7</v>
      </c>
    </row>
    <row r="162" spans="1:23" x14ac:dyDescent="0.2">
      <c r="A162" s="41" t="s">
        <v>161</v>
      </c>
      <c r="B162" s="21" t="s">
        <v>20</v>
      </c>
      <c r="C162" s="22"/>
      <c r="D162" s="22">
        <v>15290</v>
      </c>
      <c r="E162" s="22"/>
      <c r="F162" s="22">
        <v>25299</v>
      </c>
      <c r="G162" s="22"/>
      <c r="H162" s="22">
        <v>15290</v>
      </c>
      <c r="I162" s="22"/>
      <c r="J162" s="22">
        <v>25299</v>
      </c>
      <c r="K162" s="22"/>
      <c r="L162" s="22">
        <v>15290</v>
      </c>
      <c r="M162" s="22"/>
      <c r="N162" s="22"/>
      <c r="O162" s="22"/>
      <c r="P162" s="22"/>
      <c r="Q162" s="22"/>
      <c r="R162" s="22"/>
      <c r="S162" s="22"/>
      <c r="T162" s="22"/>
      <c r="U162" s="22"/>
      <c r="V162" s="22"/>
      <c r="W162" s="50">
        <f t="shared" si="3"/>
        <v>19293.599999999999</v>
      </c>
    </row>
    <row r="163" spans="1:23" x14ac:dyDescent="0.2">
      <c r="A163" s="41" t="s">
        <v>162</v>
      </c>
      <c r="B163" s="21" t="s">
        <v>20</v>
      </c>
      <c r="C163" s="22">
        <v>1078</v>
      </c>
      <c r="D163" s="22">
        <v>1462</v>
      </c>
      <c r="E163" s="22">
        <v>2085</v>
      </c>
      <c r="F163" s="22">
        <v>2734</v>
      </c>
      <c r="G163" s="22">
        <v>4373</v>
      </c>
      <c r="H163" s="22">
        <v>6868</v>
      </c>
      <c r="I163" s="22">
        <v>2085</v>
      </c>
      <c r="J163" s="22">
        <v>2734</v>
      </c>
      <c r="K163" s="22">
        <v>4373</v>
      </c>
      <c r="L163" s="22">
        <v>6868</v>
      </c>
      <c r="M163" s="22"/>
      <c r="N163" s="22"/>
      <c r="O163" s="22"/>
      <c r="P163" s="22"/>
      <c r="Q163" s="22"/>
      <c r="R163" s="22"/>
      <c r="S163" s="22"/>
      <c r="T163" s="22"/>
      <c r="U163" s="22"/>
      <c r="V163" s="22"/>
      <c r="W163" s="50">
        <f t="shared" si="3"/>
        <v>3466</v>
      </c>
    </row>
    <row r="164" spans="1:23" x14ac:dyDescent="0.2">
      <c r="A164" s="20" t="s">
        <v>159</v>
      </c>
      <c r="B164" s="21" t="s">
        <v>20</v>
      </c>
      <c r="C164" s="22"/>
      <c r="D164" s="22">
        <v>900</v>
      </c>
      <c r="E164" s="22"/>
      <c r="F164" s="22">
        <v>900</v>
      </c>
      <c r="G164" s="22"/>
      <c r="H164" s="22">
        <v>900</v>
      </c>
      <c r="I164" s="22"/>
      <c r="J164" s="22">
        <v>900</v>
      </c>
      <c r="K164" s="22"/>
      <c r="L164" s="22">
        <v>900</v>
      </c>
      <c r="M164" s="22"/>
      <c r="N164" s="22"/>
      <c r="O164" s="22"/>
      <c r="P164" s="22"/>
      <c r="Q164" s="22"/>
      <c r="R164" s="22"/>
      <c r="S164" s="22"/>
      <c r="T164" s="22"/>
      <c r="U164" s="22"/>
      <c r="V164" s="22"/>
      <c r="W164" s="50">
        <f t="shared" si="3"/>
        <v>900</v>
      </c>
    </row>
    <row r="165" spans="1:23" x14ac:dyDescent="0.2">
      <c r="A165" s="20" t="s">
        <v>163</v>
      </c>
      <c r="B165" s="21" t="s">
        <v>20</v>
      </c>
      <c r="C165" s="22"/>
      <c r="D165" s="22">
        <v>24154</v>
      </c>
      <c r="E165" s="22"/>
      <c r="F165" s="22">
        <v>34157</v>
      </c>
      <c r="G165" s="22"/>
      <c r="H165" s="22">
        <v>27548</v>
      </c>
      <c r="I165" s="22"/>
      <c r="J165" s="22">
        <v>18459</v>
      </c>
      <c r="K165" s="22"/>
      <c r="L165" s="22">
        <v>24758</v>
      </c>
      <c r="M165" s="22"/>
      <c r="N165" s="22"/>
      <c r="O165" s="22"/>
      <c r="P165" s="22"/>
      <c r="Q165" s="22"/>
      <c r="R165" s="22"/>
      <c r="S165" s="22"/>
      <c r="T165" s="22"/>
      <c r="U165" s="22"/>
      <c r="V165" s="22"/>
      <c r="W165" s="50">
        <f t="shared" si="3"/>
        <v>25815.200000000001</v>
      </c>
    </row>
    <row r="166" spans="1:23" x14ac:dyDescent="0.2">
      <c r="A166" s="20" t="s">
        <v>99</v>
      </c>
      <c r="B166" s="21" t="s">
        <v>20</v>
      </c>
      <c r="C166" s="22">
        <v>9194</v>
      </c>
      <c r="D166" s="22">
        <v>60303</v>
      </c>
      <c r="E166" s="22">
        <v>17037</v>
      </c>
      <c r="F166" s="22">
        <v>98507</v>
      </c>
      <c r="G166" s="22">
        <v>9194</v>
      </c>
      <c r="H166" s="22">
        <v>132174</v>
      </c>
      <c r="I166" s="22">
        <v>9194</v>
      </c>
      <c r="J166" s="22">
        <v>98507</v>
      </c>
      <c r="K166" s="22">
        <v>17037</v>
      </c>
      <c r="L166" s="22">
        <v>60303</v>
      </c>
      <c r="M166" s="22"/>
      <c r="N166" s="22"/>
      <c r="O166" s="22"/>
      <c r="P166" s="22"/>
      <c r="Q166" s="22"/>
      <c r="R166" s="22"/>
      <c r="S166" s="22"/>
      <c r="T166" s="22"/>
      <c r="U166" s="22"/>
      <c r="V166" s="22"/>
      <c r="W166" s="50">
        <f t="shared" si="3"/>
        <v>51145</v>
      </c>
    </row>
    <row r="167" spans="1:23" x14ac:dyDescent="0.2">
      <c r="A167" s="20" t="s">
        <v>100</v>
      </c>
      <c r="B167" s="21" t="s">
        <v>20</v>
      </c>
      <c r="C167" s="22">
        <v>11979</v>
      </c>
      <c r="D167" s="22">
        <v>65783</v>
      </c>
      <c r="E167" s="22">
        <v>11979</v>
      </c>
      <c r="F167" s="22">
        <v>110195</v>
      </c>
      <c r="G167" s="22">
        <v>11979</v>
      </c>
      <c r="H167" s="22">
        <v>74022</v>
      </c>
      <c r="I167" s="22">
        <v>11979</v>
      </c>
      <c r="J167" s="22">
        <v>133296</v>
      </c>
      <c r="K167" s="22">
        <v>11979</v>
      </c>
      <c r="L167" s="22">
        <v>65783</v>
      </c>
      <c r="M167" s="22"/>
      <c r="N167" s="22"/>
      <c r="O167" s="22"/>
      <c r="P167" s="22"/>
      <c r="Q167" s="22"/>
      <c r="R167" s="22"/>
      <c r="S167" s="22"/>
      <c r="T167" s="22"/>
      <c r="U167" s="22"/>
      <c r="V167" s="22"/>
      <c r="W167" s="50">
        <f t="shared" si="3"/>
        <v>50897.4</v>
      </c>
    </row>
    <row r="168" spans="1:23" x14ac:dyDescent="0.2">
      <c r="A168" s="24" t="s">
        <v>101</v>
      </c>
      <c r="B168" s="21" t="s">
        <v>20</v>
      </c>
      <c r="C168" s="22">
        <v>4335</v>
      </c>
      <c r="D168" s="22">
        <v>24009</v>
      </c>
      <c r="E168" s="22">
        <v>4335</v>
      </c>
      <c r="F168" s="22">
        <v>36785</v>
      </c>
      <c r="G168" s="22">
        <v>4335</v>
      </c>
      <c r="H168" s="22">
        <v>24009</v>
      </c>
      <c r="I168" s="22">
        <v>4335</v>
      </c>
      <c r="J168" s="22">
        <v>36785</v>
      </c>
      <c r="K168" s="22">
        <v>4335</v>
      </c>
      <c r="L168" s="22">
        <v>24009</v>
      </c>
      <c r="M168" s="22"/>
      <c r="N168" s="22"/>
      <c r="O168" s="22"/>
      <c r="P168" s="22"/>
      <c r="Q168" s="22"/>
      <c r="R168" s="22"/>
      <c r="S168" s="22"/>
      <c r="T168" s="22"/>
      <c r="U168" s="22"/>
      <c r="V168" s="22"/>
      <c r="W168" s="50">
        <f t="shared" si="3"/>
        <v>16727.2</v>
      </c>
    </row>
    <row r="169" spans="1:23" x14ac:dyDescent="0.2">
      <c r="A169" s="20" t="s">
        <v>102</v>
      </c>
      <c r="B169" s="21" t="s">
        <v>20</v>
      </c>
      <c r="C169" s="22"/>
      <c r="D169" s="22">
        <v>15290</v>
      </c>
      <c r="E169" s="22"/>
      <c r="F169" s="22">
        <v>15290</v>
      </c>
      <c r="G169" s="22"/>
      <c r="H169" s="22">
        <v>15290</v>
      </c>
      <c r="I169" s="22"/>
      <c r="J169" s="22">
        <v>15290</v>
      </c>
      <c r="K169" s="22"/>
      <c r="L169" s="22">
        <v>15290</v>
      </c>
      <c r="M169" s="22"/>
      <c r="N169" s="22"/>
      <c r="O169" s="22"/>
      <c r="P169" s="22"/>
      <c r="Q169" s="22"/>
      <c r="R169" s="22"/>
      <c r="S169" s="22"/>
      <c r="T169" s="22"/>
      <c r="U169" s="22"/>
      <c r="V169" s="22"/>
      <c r="W169" s="50">
        <f t="shared" si="3"/>
        <v>15290</v>
      </c>
    </row>
    <row r="170" spans="1:23" x14ac:dyDescent="0.2">
      <c r="A170" s="20" t="s">
        <v>164</v>
      </c>
      <c r="B170" s="21" t="s">
        <v>20</v>
      </c>
      <c r="C170" s="22"/>
      <c r="D170" s="22">
        <v>16502</v>
      </c>
      <c r="E170" s="22"/>
      <c r="F170" s="22">
        <v>25089</v>
      </c>
      <c r="G170" s="22"/>
      <c r="H170" s="22">
        <v>34436</v>
      </c>
      <c r="I170" s="22"/>
      <c r="J170" s="22">
        <v>25089</v>
      </c>
      <c r="K170" s="22"/>
      <c r="L170" s="22">
        <v>34436</v>
      </c>
      <c r="M170" s="22"/>
      <c r="N170" s="22"/>
      <c r="O170" s="22"/>
      <c r="P170" s="22"/>
      <c r="Q170" s="22"/>
      <c r="R170" s="22"/>
      <c r="S170" s="22"/>
      <c r="T170" s="22"/>
      <c r="U170" s="22"/>
      <c r="V170" s="22"/>
      <c r="W170" s="50">
        <f t="shared" si="3"/>
        <v>27110.400000000001</v>
      </c>
    </row>
    <row r="171" spans="1:23" x14ac:dyDescent="0.2">
      <c r="A171" s="20" t="s">
        <v>153</v>
      </c>
      <c r="B171" s="21" t="s">
        <v>20</v>
      </c>
      <c r="C171" s="22"/>
      <c r="D171" s="22">
        <v>3341.24</v>
      </c>
      <c r="E171" s="22"/>
      <c r="F171" s="22">
        <v>37649.980000000003</v>
      </c>
      <c r="G171" s="22"/>
      <c r="H171" s="22">
        <v>18875.46</v>
      </c>
      <c r="I171" s="22"/>
      <c r="J171" s="22">
        <v>37649.980000000003</v>
      </c>
      <c r="K171" s="22"/>
      <c r="L171" s="22">
        <v>3341.24</v>
      </c>
      <c r="M171" s="22"/>
      <c r="N171" s="22"/>
      <c r="O171" s="22"/>
      <c r="P171" s="22"/>
      <c r="Q171" s="22"/>
      <c r="R171" s="22"/>
      <c r="S171" s="22"/>
      <c r="T171" s="22"/>
      <c r="U171" s="22"/>
      <c r="V171" s="22"/>
      <c r="W171" s="50">
        <f t="shared" si="3"/>
        <v>20171.580000000002</v>
      </c>
    </row>
    <row r="172" spans="1:23" x14ac:dyDescent="0.2">
      <c r="A172" s="20" t="s">
        <v>86</v>
      </c>
      <c r="B172" s="21" t="s">
        <v>20</v>
      </c>
      <c r="C172" s="22"/>
      <c r="D172" s="22">
        <v>1605.76</v>
      </c>
      <c r="E172" s="22"/>
      <c r="F172" s="22">
        <v>1605</v>
      </c>
      <c r="G172" s="22"/>
      <c r="H172" s="22">
        <v>1605</v>
      </c>
      <c r="I172" s="22"/>
      <c r="J172" s="22">
        <v>1605</v>
      </c>
      <c r="K172" s="22"/>
      <c r="L172" s="22">
        <v>1605</v>
      </c>
      <c r="M172" s="22"/>
      <c r="N172" s="22"/>
      <c r="O172" s="22"/>
      <c r="P172" s="22"/>
      <c r="Q172" s="22"/>
      <c r="R172" s="22"/>
      <c r="S172" s="22"/>
      <c r="T172" s="22"/>
      <c r="U172" s="22"/>
      <c r="V172" s="22"/>
      <c r="W172" s="50">
        <f t="shared" si="3"/>
        <v>1605.152</v>
      </c>
    </row>
    <row r="173" spans="1:23" x14ac:dyDescent="0.2">
      <c r="A173" s="20" t="s">
        <v>105</v>
      </c>
      <c r="B173" s="21" t="s">
        <v>20</v>
      </c>
      <c r="C173" s="22">
        <v>0</v>
      </c>
      <c r="D173" s="22">
        <v>13395</v>
      </c>
      <c r="E173" s="22">
        <v>0</v>
      </c>
      <c r="F173" s="22">
        <v>29022.5</v>
      </c>
      <c r="G173" s="22">
        <v>0</v>
      </c>
      <c r="H173" s="22">
        <v>24557.5</v>
      </c>
      <c r="I173" s="22">
        <v>0</v>
      </c>
      <c r="J173" s="22">
        <v>20092.5</v>
      </c>
      <c r="K173" s="22">
        <v>0</v>
      </c>
      <c r="L173" s="22">
        <v>24557.5</v>
      </c>
      <c r="M173" s="22"/>
      <c r="N173" s="22"/>
      <c r="O173" s="22"/>
      <c r="P173" s="22"/>
      <c r="Q173" s="22"/>
      <c r="R173" s="22"/>
      <c r="S173" s="22"/>
      <c r="T173" s="22"/>
      <c r="U173" s="22"/>
      <c r="V173" s="22"/>
      <c r="W173" s="50">
        <f t="shared" si="3"/>
        <v>11162.5</v>
      </c>
    </row>
    <row r="174" spans="1:23" x14ac:dyDescent="0.2">
      <c r="A174" s="20" t="s">
        <v>157</v>
      </c>
      <c r="B174" s="21" t="s">
        <v>20</v>
      </c>
      <c r="C174" s="22">
        <v>125</v>
      </c>
      <c r="D174" s="22">
        <v>9537</v>
      </c>
      <c r="E174" s="22">
        <v>125</v>
      </c>
      <c r="F174" s="22">
        <v>25299</v>
      </c>
      <c r="G174" s="22">
        <v>125</v>
      </c>
      <c r="H174" s="22">
        <v>9537</v>
      </c>
      <c r="I174" s="22">
        <v>125</v>
      </c>
      <c r="J174" s="22">
        <v>25299</v>
      </c>
      <c r="K174" s="22">
        <v>125</v>
      </c>
      <c r="L174" s="22">
        <v>9537</v>
      </c>
      <c r="M174" s="22"/>
      <c r="N174" s="22"/>
      <c r="O174" s="22"/>
      <c r="P174" s="22"/>
      <c r="Q174" s="22"/>
      <c r="R174" s="22"/>
      <c r="S174" s="22"/>
      <c r="T174" s="22"/>
      <c r="U174" s="22"/>
      <c r="V174" s="22"/>
      <c r="W174" s="50">
        <f t="shared" si="3"/>
        <v>7983.4</v>
      </c>
    </row>
    <row r="175" spans="1:23" x14ac:dyDescent="0.2">
      <c r="A175" s="20" t="s">
        <v>165</v>
      </c>
      <c r="B175" s="21" t="s">
        <v>20</v>
      </c>
      <c r="C175" s="22">
        <v>1078</v>
      </c>
      <c r="D175" s="22">
        <v>1462</v>
      </c>
      <c r="E175" s="22">
        <v>2085</v>
      </c>
      <c r="F175" s="22">
        <v>2734</v>
      </c>
      <c r="G175" s="22">
        <v>4373</v>
      </c>
      <c r="H175" s="22">
        <v>6868</v>
      </c>
      <c r="I175" s="22">
        <v>2085</v>
      </c>
      <c r="J175" s="22">
        <v>2734</v>
      </c>
      <c r="K175" s="22">
        <v>4373</v>
      </c>
      <c r="L175" s="22">
        <v>6868</v>
      </c>
      <c r="M175" s="22"/>
      <c r="N175" s="22"/>
      <c r="O175" s="22"/>
      <c r="P175" s="22"/>
      <c r="Q175" s="22"/>
      <c r="R175" s="22"/>
      <c r="S175" s="22"/>
      <c r="T175" s="22"/>
      <c r="U175" s="22"/>
      <c r="V175" s="22"/>
      <c r="W175" s="50">
        <f t="shared" si="3"/>
        <v>3466</v>
      </c>
    </row>
    <row r="176" spans="1:23" x14ac:dyDescent="0.2">
      <c r="A176" s="20" t="s">
        <v>106</v>
      </c>
      <c r="B176" s="21" t="s">
        <v>20</v>
      </c>
      <c r="C176" s="22"/>
      <c r="D176" s="22">
        <v>1740</v>
      </c>
      <c r="E176" s="22"/>
      <c r="F176" s="22">
        <v>1740</v>
      </c>
      <c r="G176" s="22"/>
      <c r="H176" s="22">
        <v>1740</v>
      </c>
      <c r="I176" s="22"/>
      <c r="J176" s="22">
        <v>1740</v>
      </c>
      <c r="K176" s="22"/>
      <c r="L176" s="22"/>
      <c r="M176" s="22"/>
      <c r="N176" s="22"/>
      <c r="O176" s="22"/>
      <c r="P176" s="22"/>
      <c r="Q176" s="22"/>
      <c r="R176" s="22"/>
      <c r="S176" s="22"/>
      <c r="T176" s="22"/>
      <c r="U176" s="22"/>
      <c r="V176" s="22"/>
      <c r="W176" s="50">
        <f t="shared" si="3"/>
        <v>1740</v>
      </c>
    </row>
    <row r="177" spans="1:23" x14ac:dyDescent="0.2">
      <c r="A177" s="20" t="s">
        <v>147</v>
      </c>
      <c r="B177" s="21" t="s">
        <v>20</v>
      </c>
      <c r="C177" s="22">
        <v>7523</v>
      </c>
      <c r="D177" s="22">
        <v>49338</v>
      </c>
      <c r="E177" s="44">
        <v>13940</v>
      </c>
      <c r="F177" s="22">
        <v>80596</v>
      </c>
      <c r="G177" s="22">
        <v>7523</v>
      </c>
      <c r="H177" s="22">
        <v>108143</v>
      </c>
      <c r="I177" s="22">
        <v>7523</v>
      </c>
      <c r="J177" s="22">
        <v>80596</v>
      </c>
      <c r="K177" s="44">
        <v>13940</v>
      </c>
      <c r="L177" s="22">
        <v>49338</v>
      </c>
      <c r="M177" s="22"/>
      <c r="N177" s="22"/>
      <c r="O177" s="22"/>
      <c r="P177" s="22"/>
      <c r="Q177" s="22"/>
      <c r="R177" s="22"/>
      <c r="S177" s="22"/>
      <c r="T177" s="22"/>
      <c r="U177" s="22"/>
      <c r="V177" s="22"/>
      <c r="W177" s="50">
        <f t="shared" si="3"/>
        <v>41846</v>
      </c>
    </row>
    <row r="178" spans="1:23" x14ac:dyDescent="0.2">
      <c r="A178" s="20" t="s">
        <v>148</v>
      </c>
      <c r="B178" s="21" t="s">
        <v>20</v>
      </c>
      <c r="C178" s="44">
        <v>15578</v>
      </c>
      <c r="D178" s="44">
        <v>89263</v>
      </c>
      <c r="E178" s="44">
        <v>15578</v>
      </c>
      <c r="F178" s="44">
        <v>144448</v>
      </c>
      <c r="G178" s="44">
        <v>15578</v>
      </c>
      <c r="H178" s="44">
        <v>89263</v>
      </c>
      <c r="I178" s="44">
        <v>15578</v>
      </c>
      <c r="J178" s="44">
        <v>165138</v>
      </c>
      <c r="K178" s="44">
        <v>15578</v>
      </c>
      <c r="L178" s="44">
        <v>89263</v>
      </c>
      <c r="M178" s="22"/>
      <c r="N178" s="22"/>
      <c r="O178" s="22"/>
      <c r="P178" s="22"/>
      <c r="Q178" s="22"/>
      <c r="R178" s="22"/>
      <c r="S178" s="22"/>
      <c r="T178" s="22"/>
      <c r="U178" s="22"/>
      <c r="V178" s="22"/>
      <c r="W178" s="50">
        <f t="shared" si="3"/>
        <v>65526.5</v>
      </c>
    </row>
    <row r="179" spans="1:23" x14ac:dyDescent="0.2">
      <c r="A179" s="24" t="s">
        <v>149</v>
      </c>
      <c r="B179" s="21" t="s">
        <v>20</v>
      </c>
      <c r="C179" s="44">
        <v>4579</v>
      </c>
      <c r="D179" s="44">
        <v>18706</v>
      </c>
      <c r="E179" s="44">
        <v>4579</v>
      </c>
      <c r="F179" s="44">
        <v>26569</v>
      </c>
      <c r="G179" s="44">
        <v>4579</v>
      </c>
      <c r="H179" s="44">
        <v>18706</v>
      </c>
      <c r="I179" s="44">
        <v>4579</v>
      </c>
      <c r="J179" s="44">
        <v>26569</v>
      </c>
      <c r="K179" s="44">
        <v>4579</v>
      </c>
      <c r="L179" s="44">
        <v>18706</v>
      </c>
      <c r="M179" s="22"/>
      <c r="N179" s="22"/>
      <c r="O179" s="22"/>
      <c r="P179" s="22"/>
      <c r="Q179" s="22"/>
      <c r="R179" s="22"/>
      <c r="S179" s="22"/>
      <c r="T179" s="22"/>
      <c r="U179" s="22"/>
      <c r="V179" s="22"/>
      <c r="W179" s="50">
        <f t="shared" si="3"/>
        <v>13215.1</v>
      </c>
    </row>
    <row r="180" spans="1:23" x14ac:dyDescent="0.2">
      <c r="A180" s="20" t="s">
        <v>150</v>
      </c>
      <c r="B180" s="21" t="s">
        <v>20</v>
      </c>
      <c r="C180" s="44"/>
      <c r="D180" s="44">
        <v>2572</v>
      </c>
      <c r="E180" s="44"/>
      <c r="F180" s="44">
        <v>2572</v>
      </c>
      <c r="G180" s="44"/>
      <c r="H180" s="44">
        <v>2572</v>
      </c>
      <c r="I180" s="44"/>
      <c r="J180" s="44">
        <v>2572</v>
      </c>
      <c r="K180" s="44"/>
      <c r="L180" s="44">
        <v>2572</v>
      </c>
      <c r="M180" s="22"/>
      <c r="N180" s="22"/>
      <c r="O180" s="22"/>
      <c r="P180" s="22"/>
      <c r="Q180" s="22"/>
      <c r="R180" s="22"/>
      <c r="S180" s="22"/>
      <c r="T180" s="22"/>
      <c r="U180" s="22"/>
      <c r="V180" s="22"/>
      <c r="W180" s="50">
        <f t="shared" si="3"/>
        <v>2572</v>
      </c>
    </row>
    <row r="181" spans="1:23" x14ac:dyDescent="0.2">
      <c r="A181" s="20" t="s">
        <v>151</v>
      </c>
      <c r="B181" s="21" t="s">
        <v>20</v>
      </c>
      <c r="C181" s="22"/>
      <c r="D181" s="22">
        <v>15290</v>
      </c>
      <c r="E181" s="22"/>
      <c r="F181" s="22">
        <v>15290</v>
      </c>
      <c r="G181" s="22"/>
      <c r="H181" s="22">
        <v>15290</v>
      </c>
      <c r="I181" s="22"/>
      <c r="J181" s="22">
        <v>15290</v>
      </c>
      <c r="K181" s="22"/>
      <c r="L181" s="22">
        <v>15290</v>
      </c>
      <c r="M181" s="22"/>
      <c r="N181" s="22"/>
      <c r="O181" s="22"/>
      <c r="P181" s="22"/>
      <c r="Q181" s="22"/>
      <c r="R181" s="22"/>
      <c r="S181" s="22"/>
      <c r="T181" s="22"/>
      <c r="U181" s="22"/>
      <c r="V181" s="22"/>
      <c r="W181" s="50">
        <f t="shared" si="3"/>
        <v>15290</v>
      </c>
    </row>
    <row r="182" spans="1:23" x14ac:dyDescent="0.2">
      <c r="A182" s="20" t="s">
        <v>132</v>
      </c>
      <c r="B182" s="21" t="s">
        <v>20</v>
      </c>
      <c r="C182" s="22">
        <v>0</v>
      </c>
      <c r="D182" s="22">
        <v>16500</v>
      </c>
      <c r="E182" s="22">
        <v>0</v>
      </c>
      <c r="F182" s="22">
        <v>19800</v>
      </c>
      <c r="G182" s="22">
        <v>0</v>
      </c>
      <c r="H182" s="22">
        <v>16500</v>
      </c>
      <c r="I182" s="22">
        <v>0</v>
      </c>
      <c r="J182" s="22">
        <v>19800</v>
      </c>
      <c r="K182" s="22">
        <v>0</v>
      </c>
      <c r="L182" s="22">
        <v>16500</v>
      </c>
      <c r="M182" s="22"/>
      <c r="N182" s="22"/>
      <c r="O182" s="22"/>
      <c r="P182" s="22"/>
      <c r="Q182" s="22"/>
      <c r="R182" s="22"/>
      <c r="S182" s="22"/>
      <c r="T182" s="22"/>
      <c r="U182" s="22"/>
      <c r="V182" s="22"/>
      <c r="W182" s="50">
        <f t="shared" si="3"/>
        <v>8910</v>
      </c>
    </row>
    <row r="183" spans="1:23" x14ac:dyDescent="0.2">
      <c r="A183" s="20" t="s">
        <v>133</v>
      </c>
      <c r="B183" s="21" t="s">
        <v>20</v>
      </c>
      <c r="C183" s="22"/>
      <c r="D183" s="22">
        <v>4735</v>
      </c>
      <c r="E183" s="22"/>
      <c r="F183" s="22">
        <v>17322</v>
      </c>
      <c r="G183" s="22"/>
      <c r="H183" s="22">
        <v>9542</v>
      </c>
      <c r="I183" s="22"/>
      <c r="J183" s="22">
        <v>17322</v>
      </c>
      <c r="K183" s="22"/>
      <c r="L183" s="22">
        <v>4735</v>
      </c>
      <c r="M183" s="22"/>
      <c r="N183" s="22"/>
      <c r="O183" s="22"/>
      <c r="P183" s="22"/>
      <c r="Q183" s="22"/>
      <c r="R183" s="22"/>
      <c r="S183" s="22"/>
      <c r="T183" s="22"/>
      <c r="U183" s="22"/>
      <c r="V183" s="22"/>
      <c r="W183" s="50">
        <f t="shared" si="3"/>
        <v>10731.2</v>
      </c>
    </row>
    <row r="184" spans="1:23" x14ac:dyDescent="0.2">
      <c r="A184" s="20" t="s">
        <v>84</v>
      </c>
      <c r="B184" s="21" t="s">
        <v>20</v>
      </c>
      <c r="C184" s="22"/>
      <c r="D184" s="22">
        <v>4997</v>
      </c>
      <c r="E184" s="22"/>
      <c r="F184" s="22">
        <v>4520</v>
      </c>
      <c r="G184" s="22"/>
      <c r="H184" s="22">
        <v>4997</v>
      </c>
      <c r="I184" s="22"/>
      <c r="J184" s="22">
        <v>4520</v>
      </c>
      <c r="K184" s="22"/>
      <c r="L184" s="22">
        <v>4997</v>
      </c>
      <c r="M184" s="22"/>
      <c r="N184" s="22"/>
      <c r="O184" s="22"/>
      <c r="P184" s="22"/>
      <c r="Q184" s="22"/>
      <c r="R184" s="22"/>
      <c r="S184" s="22"/>
      <c r="T184" s="22"/>
      <c r="U184" s="22"/>
      <c r="V184" s="22"/>
      <c r="W184" s="50">
        <f t="shared" si="3"/>
        <v>4806.2</v>
      </c>
    </row>
    <row r="185" spans="1:23" x14ac:dyDescent="0.2">
      <c r="A185" s="20" t="s">
        <v>127</v>
      </c>
      <c r="B185" s="21" t="s">
        <v>20</v>
      </c>
      <c r="C185" s="22">
        <f>'[23]conveyors details'!B179</f>
        <v>0</v>
      </c>
      <c r="D185" s="22">
        <f>'[23]conveyors details'!C179</f>
        <v>0</v>
      </c>
      <c r="E185" s="22">
        <f>'[23]conveyors details'!D179</f>
        <v>0</v>
      </c>
      <c r="F185" s="22">
        <f>'[23]conveyors details'!E179</f>
        <v>0</v>
      </c>
      <c r="G185" s="22">
        <f>'[23]conveyors details'!F179</f>
        <v>0</v>
      </c>
      <c r="H185" s="22">
        <f>'[23]conveyors details'!G179</f>
        <v>0</v>
      </c>
      <c r="I185" s="22">
        <f>'[23]conveyors details'!H179</f>
        <v>0</v>
      </c>
      <c r="J185" s="22">
        <f>'[23]conveyors details'!I179</f>
        <v>0</v>
      </c>
      <c r="K185" s="22">
        <f>'[23]conveyors details'!J179</f>
        <v>0</v>
      </c>
      <c r="L185" s="22">
        <f>'[23]conveyors details'!K179</f>
        <v>0</v>
      </c>
      <c r="M185" s="22"/>
      <c r="N185" s="22"/>
      <c r="O185" s="22"/>
      <c r="P185" s="22"/>
      <c r="Q185" s="22"/>
      <c r="R185" s="22"/>
      <c r="S185" s="22"/>
      <c r="T185" s="22"/>
      <c r="U185" s="22"/>
      <c r="V185" s="22"/>
      <c r="W185" s="50">
        <f t="shared" si="3"/>
        <v>0</v>
      </c>
    </row>
    <row r="186" spans="1:23" x14ac:dyDescent="0.2">
      <c r="A186" s="20" t="s">
        <v>86</v>
      </c>
      <c r="B186" s="21" t="s">
        <v>20</v>
      </c>
      <c r="C186" s="22"/>
      <c r="D186" s="22">
        <v>1605.76</v>
      </c>
      <c r="E186" s="22"/>
      <c r="F186" s="22">
        <v>1605</v>
      </c>
      <c r="G186" s="22"/>
      <c r="H186" s="22">
        <v>1605</v>
      </c>
      <c r="I186" s="22"/>
      <c r="J186" s="22">
        <v>1605</v>
      </c>
      <c r="K186" s="22"/>
      <c r="L186" s="22">
        <v>1605</v>
      </c>
      <c r="M186" s="22"/>
      <c r="N186" s="22"/>
      <c r="O186" s="22"/>
      <c r="P186" s="22"/>
      <c r="Q186" s="22"/>
      <c r="R186" s="22"/>
      <c r="S186" s="22"/>
      <c r="T186" s="22"/>
      <c r="U186" s="22"/>
      <c r="V186" s="22"/>
      <c r="W186" s="50">
        <f t="shared" si="3"/>
        <v>1605.152</v>
      </c>
    </row>
    <row r="187" spans="1:23" x14ac:dyDescent="0.2">
      <c r="A187" s="20" t="s">
        <v>166</v>
      </c>
      <c r="B187" s="21" t="s">
        <v>20</v>
      </c>
      <c r="C187" s="22"/>
      <c r="D187" s="22">
        <v>21938</v>
      </c>
      <c r="E187" s="22"/>
      <c r="F187" s="22">
        <v>34271</v>
      </c>
      <c r="G187" s="22"/>
      <c r="H187" s="22">
        <v>63101</v>
      </c>
      <c r="I187" s="22"/>
      <c r="J187" s="22">
        <v>34271</v>
      </c>
      <c r="K187" s="22"/>
      <c r="L187" s="22">
        <v>21938</v>
      </c>
      <c r="M187" s="22"/>
      <c r="N187" s="22"/>
      <c r="O187" s="22"/>
      <c r="P187" s="22"/>
      <c r="Q187" s="22"/>
      <c r="R187" s="22"/>
      <c r="S187" s="22"/>
      <c r="T187" s="22"/>
      <c r="U187" s="22"/>
      <c r="V187" s="22"/>
      <c r="W187" s="50">
        <f t="shared" si="3"/>
        <v>35103.800000000003</v>
      </c>
    </row>
    <row r="188" spans="1:23" x14ac:dyDescent="0.2">
      <c r="A188" s="20" t="s">
        <v>167</v>
      </c>
      <c r="B188" s="21" t="s">
        <v>20</v>
      </c>
      <c r="C188" s="22">
        <v>6567.65</v>
      </c>
      <c r="D188" s="22">
        <v>98431.95</v>
      </c>
      <c r="E188" s="22">
        <v>6567.65</v>
      </c>
      <c r="F188" s="22">
        <v>108808.4</v>
      </c>
      <c r="G188" s="22">
        <v>31765.3</v>
      </c>
      <c r="H188" s="22">
        <v>129631.45</v>
      </c>
      <c r="I188" s="22">
        <v>6567.65</v>
      </c>
      <c r="J188" s="22">
        <v>108808.4</v>
      </c>
      <c r="K188" s="22">
        <v>31765.3</v>
      </c>
      <c r="L188" s="22">
        <v>129631.45</v>
      </c>
      <c r="M188" s="22"/>
      <c r="N188" s="22"/>
      <c r="O188" s="22"/>
      <c r="P188" s="22"/>
      <c r="Q188" s="22"/>
      <c r="R188" s="22"/>
      <c r="S188" s="22"/>
      <c r="T188" s="22"/>
      <c r="U188" s="22"/>
      <c r="V188" s="22"/>
      <c r="W188" s="50">
        <f t="shared" si="3"/>
        <v>65854.51999999999</v>
      </c>
    </row>
    <row r="189" spans="1:23" x14ac:dyDescent="0.2">
      <c r="A189" s="20" t="s">
        <v>168</v>
      </c>
      <c r="B189" s="21" t="s">
        <v>20</v>
      </c>
      <c r="C189" s="22">
        <v>14140</v>
      </c>
      <c r="D189" s="22">
        <v>99246</v>
      </c>
      <c r="E189" s="22">
        <v>14140</v>
      </c>
      <c r="F189" s="22">
        <v>212926</v>
      </c>
      <c r="G189" s="22">
        <v>14140</v>
      </c>
      <c r="H189" s="22">
        <v>128343.59999999999</v>
      </c>
      <c r="I189" s="22">
        <v>14140</v>
      </c>
      <c r="J189" s="22">
        <v>248179.4</v>
      </c>
      <c r="K189" s="22">
        <v>14140</v>
      </c>
      <c r="L189" s="22">
        <v>99246</v>
      </c>
      <c r="M189" s="22"/>
      <c r="N189" s="22"/>
      <c r="O189" s="22"/>
      <c r="P189" s="22"/>
      <c r="Q189" s="22"/>
      <c r="R189" s="22"/>
      <c r="S189" s="22"/>
      <c r="T189" s="22"/>
      <c r="U189" s="22"/>
      <c r="V189" s="22"/>
      <c r="W189" s="50">
        <f t="shared" si="3"/>
        <v>85864.1</v>
      </c>
    </row>
    <row r="190" spans="1:23" x14ac:dyDescent="0.2">
      <c r="A190" s="24" t="s">
        <v>118</v>
      </c>
      <c r="B190" s="21" t="s">
        <v>20</v>
      </c>
      <c r="C190" s="22">
        <v>0</v>
      </c>
      <c r="D190" s="22">
        <v>1664</v>
      </c>
      <c r="E190" s="22">
        <v>0</v>
      </c>
      <c r="F190" s="22">
        <v>1664</v>
      </c>
      <c r="G190" s="22">
        <v>0</v>
      </c>
      <c r="H190" s="22">
        <v>1664</v>
      </c>
      <c r="I190" s="22">
        <v>0</v>
      </c>
      <c r="J190" s="22">
        <v>1664</v>
      </c>
      <c r="K190" s="22">
        <v>0</v>
      </c>
      <c r="L190" s="22">
        <v>1664</v>
      </c>
      <c r="M190" s="22"/>
      <c r="N190" s="22"/>
      <c r="O190" s="22"/>
      <c r="P190" s="22"/>
      <c r="Q190" s="22"/>
      <c r="R190" s="22"/>
      <c r="S190" s="22"/>
      <c r="T190" s="22"/>
      <c r="U190" s="22"/>
      <c r="V190" s="22"/>
      <c r="W190" s="50">
        <f t="shared" si="3"/>
        <v>832</v>
      </c>
    </row>
    <row r="191" spans="1:23" x14ac:dyDescent="0.2">
      <c r="A191" s="20" t="s">
        <v>169</v>
      </c>
      <c r="B191" s="21" t="s">
        <v>20</v>
      </c>
      <c r="C191" s="22">
        <v>15236.5</v>
      </c>
      <c r="D191" s="22">
        <v>28478.15</v>
      </c>
      <c r="E191" s="22">
        <v>15236.5</v>
      </c>
      <c r="F191" s="22">
        <v>108926.25</v>
      </c>
      <c r="G191" s="22">
        <v>15236.5</v>
      </c>
      <c r="H191" s="22">
        <v>28975.7</v>
      </c>
      <c r="I191" s="22">
        <v>15236.5</v>
      </c>
      <c r="J191" s="22">
        <v>108926.25</v>
      </c>
      <c r="K191" s="22">
        <v>15236.5</v>
      </c>
      <c r="L191" s="22">
        <v>28975.7</v>
      </c>
      <c r="M191" s="22"/>
      <c r="N191" s="22"/>
      <c r="O191" s="22"/>
      <c r="P191" s="22"/>
      <c r="Q191" s="22"/>
      <c r="R191" s="22"/>
      <c r="S191" s="22"/>
      <c r="T191" s="22"/>
      <c r="U191" s="22"/>
      <c r="V191" s="22"/>
      <c r="W191" s="50">
        <f t="shared" si="3"/>
        <v>38046.455000000002</v>
      </c>
    </row>
    <row r="192" spans="1:23" x14ac:dyDescent="0.2">
      <c r="A192" s="20" t="s">
        <v>170</v>
      </c>
      <c r="B192" s="21" t="s">
        <v>20</v>
      </c>
      <c r="C192" s="22"/>
      <c r="D192" s="22">
        <v>4200</v>
      </c>
      <c r="E192" s="22"/>
      <c r="F192" s="22">
        <v>4200</v>
      </c>
      <c r="G192" s="22"/>
      <c r="H192" s="22">
        <v>4200</v>
      </c>
      <c r="I192" s="22"/>
      <c r="J192" s="22">
        <v>4200</v>
      </c>
      <c r="K192" s="22"/>
      <c r="L192" s="22">
        <v>4200</v>
      </c>
      <c r="M192" s="22"/>
      <c r="N192" s="22"/>
      <c r="O192" s="22"/>
      <c r="P192" s="22"/>
      <c r="Q192" s="22"/>
      <c r="R192" s="22"/>
      <c r="S192" s="22"/>
      <c r="T192" s="22"/>
      <c r="U192" s="22"/>
      <c r="V192" s="22"/>
      <c r="W192" s="50">
        <f t="shared" si="3"/>
        <v>4200</v>
      </c>
    </row>
    <row r="193" spans="1:23" x14ac:dyDescent="0.2">
      <c r="A193" s="20" t="s">
        <v>171</v>
      </c>
      <c r="B193" s="21" t="s">
        <v>20</v>
      </c>
      <c r="C193" s="22"/>
      <c r="D193" s="22">
        <v>31000</v>
      </c>
      <c r="E193" s="22"/>
      <c r="F193" s="22">
        <v>28000</v>
      </c>
      <c r="G193" s="22"/>
      <c r="H193" s="22">
        <v>32548</v>
      </c>
      <c r="I193" s="22"/>
      <c r="J193" s="22">
        <v>31000</v>
      </c>
      <c r="K193" s="22"/>
      <c r="L193" s="22">
        <v>28457</v>
      </c>
      <c r="M193" s="22"/>
      <c r="N193" s="22"/>
      <c r="O193" s="22"/>
      <c r="P193" s="22"/>
      <c r="Q193" s="22"/>
      <c r="R193" s="22"/>
      <c r="S193" s="22"/>
      <c r="T193" s="22"/>
      <c r="U193" s="22"/>
      <c r="V193" s="22"/>
      <c r="W193" s="50">
        <f t="shared" si="3"/>
        <v>30201</v>
      </c>
    </row>
    <row r="194" spans="1:23" x14ac:dyDescent="0.2">
      <c r="A194" s="20" t="s">
        <v>172</v>
      </c>
      <c r="B194" s="21" t="s">
        <v>20</v>
      </c>
      <c r="C194" s="22">
        <v>0</v>
      </c>
      <c r="D194" s="22">
        <v>16756.52</v>
      </c>
      <c r="E194" s="22">
        <v>0</v>
      </c>
      <c r="F194" s="22">
        <v>18327.28</v>
      </c>
      <c r="G194" s="22">
        <v>0</v>
      </c>
      <c r="H194" s="22">
        <v>16756.52</v>
      </c>
      <c r="I194" s="22">
        <v>0</v>
      </c>
      <c r="J194" s="22">
        <v>23156</v>
      </c>
      <c r="K194" s="22">
        <v>0</v>
      </c>
      <c r="L194" s="22">
        <v>18810</v>
      </c>
      <c r="M194" s="22"/>
      <c r="N194" s="22"/>
      <c r="O194" s="22"/>
      <c r="P194" s="22"/>
      <c r="Q194" s="22"/>
      <c r="R194" s="22"/>
      <c r="S194" s="22"/>
      <c r="T194" s="22"/>
      <c r="U194" s="22"/>
      <c r="V194" s="22"/>
      <c r="W194" s="50">
        <f t="shared" si="3"/>
        <v>9380.6320000000014</v>
      </c>
    </row>
    <row r="195" spans="1:23" x14ac:dyDescent="0.2">
      <c r="A195" s="20" t="s">
        <v>173</v>
      </c>
      <c r="B195" s="21" t="s">
        <v>20</v>
      </c>
      <c r="C195" s="22"/>
      <c r="D195" s="22">
        <v>16502</v>
      </c>
      <c r="E195" s="22"/>
      <c r="F195" s="22">
        <v>25089</v>
      </c>
      <c r="G195" s="22"/>
      <c r="H195" s="22">
        <v>34436</v>
      </c>
      <c r="I195" s="22"/>
      <c r="J195" s="22">
        <v>25089</v>
      </c>
      <c r="K195" s="22"/>
      <c r="L195" s="22">
        <v>16502</v>
      </c>
      <c r="M195" s="22"/>
      <c r="N195" s="22"/>
      <c r="O195" s="22"/>
      <c r="P195" s="22"/>
      <c r="Q195" s="22"/>
      <c r="R195" s="22"/>
      <c r="S195" s="22"/>
      <c r="T195" s="22"/>
      <c r="U195" s="22"/>
      <c r="V195" s="22"/>
      <c r="W195" s="50">
        <f t="shared" si="3"/>
        <v>23523.599999999999</v>
      </c>
    </row>
    <row r="196" spans="1:23" x14ac:dyDescent="0.2">
      <c r="A196" s="20" t="s">
        <v>174</v>
      </c>
      <c r="B196" s="21" t="s">
        <v>20</v>
      </c>
      <c r="C196" s="22"/>
      <c r="D196" s="22">
        <v>7200</v>
      </c>
      <c r="E196" s="22"/>
      <c r="F196" s="22">
        <v>29000</v>
      </c>
      <c r="G196" s="22"/>
      <c r="H196" s="22">
        <v>25000</v>
      </c>
      <c r="I196" s="22"/>
      <c r="J196" s="22">
        <v>29000</v>
      </c>
      <c r="K196" s="22"/>
      <c r="L196" s="22">
        <v>25000</v>
      </c>
      <c r="M196" s="22"/>
      <c r="N196" s="22"/>
      <c r="O196" s="22"/>
      <c r="P196" s="22"/>
      <c r="Q196" s="22"/>
      <c r="R196" s="22"/>
      <c r="S196" s="22"/>
      <c r="T196" s="22"/>
      <c r="U196" s="22"/>
      <c r="V196" s="22"/>
      <c r="W196" s="50">
        <f t="shared" si="3"/>
        <v>23040</v>
      </c>
    </row>
    <row r="197" spans="1:23" x14ac:dyDescent="0.2">
      <c r="A197" s="20" t="s">
        <v>127</v>
      </c>
      <c r="B197" s="21" t="s">
        <v>20</v>
      </c>
      <c r="C197" s="22">
        <v>0</v>
      </c>
      <c r="D197" s="22">
        <v>33120</v>
      </c>
      <c r="E197" s="22">
        <v>0</v>
      </c>
      <c r="F197" s="22">
        <v>71760</v>
      </c>
      <c r="G197" s="22">
        <v>0</v>
      </c>
      <c r="H197" s="22">
        <v>60720</v>
      </c>
      <c r="I197" s="22">
        <v>0</v>
      </c>
      <c r="J197" s="22">
        <v>49680</v>
      </c>
      <c r="K197" s="22">
        <v>0</v>
      </c>
      <c r="L197" s="22">
        <v>60720</v>
      </c>
      <c r="M197" s="22"/>
      <c r="N197" s="22"/>
      <c r="O197" s="22"/>
      <c r="P197" s="22"/>
      <c r="Q197" s="22"/>
      <c r="R197" s="22"/>
      <c r="S197" s="22"/>
      <c r="T197" s="22"/>
      <c r="U197" s="22"/>
      <c r="V197" s="22"/>
      <c r="W197" s="50">
        <f t="shared" si="3"/>
        <v>27600</v>
      </c>
    </row>
    <row r="198" spans="1:23" x14ac:dyDescent="0.2">
      <c r="A198" s="20" t="s">
        <v>175</v>
      </c>
      <c r="B198" s="21" t="s">
        <v>20</v>
      </c>
      <c r="C198" s="22">
        <v>4301</v>
      </c>
      <c r="D198" s="22">
        <v>30528</v>
      </c>
      <c r="E198" s="22">
        <v>4301</v>
      </c>
      <c r="F198" s="22">
        <v>62220</v>
      </c>
      <c r="G198" s="22">
        <v>4301</v>
      </c>
      <c r="H198" s="22">
        <v>72507</v>
      </c>
      <c r="I198" s="22">
        <v>4301</v>
      </c>
      <c r="J198" s="22">
        <v>62220</v>
      </c>
      <c r="K198" s="22">
        <v>4301</v>
      </c>
      <c r="L198" s="22">
        <v>30528</v>
      </c>
      <c r="M198" s="22"/>
      <c r="N198" s="22"/>
      <c r="O198" s="22"/>
      <c r="P198" s="22"/>
      <c r="Q198" s="22"/>
      <c r="R198" s="22"/>
      <c r="S198" s="22"/>
      <c r="T198" s="22"/>
      <c r="U198" s="22"/>
      <c r="V198" s="22"/>
      <c r="W198" s="50">
        <f t="shared" si="3"/>
        <v>27950.799999999999</v>
      </c>
    </row>
    <row r="199" spans="1:23" x14ac:dyDescent="0.2">
      <c r="A199" s="20" t="s">
        <v>176</v>
      </c>
      <c r="B199" s="21" t="s">
        <v>20</v>
      </c>
      <c r="C199" s="22">
        <v>2471</v>
      </c>
      <c r="D199" s="22">
        <v>19718</v>
      </c>
      <c r="E199" s="22">
        <v>2471</v>
      </c>
      <c r="F199" s="22">
        <v>23968</v>
      </c>
      <c r="G199" s="22">
        <v>2471</v>
      </c>
      <c r="H199" s="22">
        <v>19718</v>
      </c>
      <c r="I199" s="22">
        <v>2471</v>
      </c>
      <c r="J199" s="22">
        <v>23968</v>
      </c>
      <c r="K199" s="22">
        <v>2471</v>
      </c>
      <c r="L199" s="22">
        <v>19718</v>
      </c>
      <c r="M199" s="22"/>
      <c r="N199" s="22"/>
      <c r="O199" s="22"/>
      <c r="P199" s="22"/>
      <c r="Q199" s="22"/>
      <c r="R199" s="22"/>
      <c r="S199" s="22"/>
      <c r="T199" s="22"/>
      <c r="U199" s="22"/>
      <c r="V199" s="22"/>
      <c r="W199" s="50">
        <f t="shared" si="3"/>
        <v>11944.5</v>
      </c>
    </row>
    <row r="200" spans="1:23" x14ac:dyDescent="0.2">
      <c r="A200" s="24" t="s">
        <v>177</v>
      </c>
      <c r="B200" s="21" t="s">
        <v>20</v>
      </c>
      <c r="C200" s="22">
        <v>3345</v>
      </c>
      <c r="D200" s="22">
        <v>5590</v>
      </c>
      <c r="E200" s="22">
        <v>3345</v>
      </c>
      <c r="F200" s="22">
        <v>22276</v>
      </c>
      <c r="G200" s="22">
        <v>3345</v>
      </c>
      <c r="H200" s="22">
        <v>15673</v>
      </c>
      <c r="I200" s="22">
        <v>3345</v>
      </c>
      <c r="J200" s="22">
        <v>22276</v>
      </c>
      <c r="K200" s="22">
        <v>3345</v>
      </c>
      <c r="L200" s="22">
        <v>5590</v>
      </c>
      <c r="M200" s="22"/>
      <c r="N200" s="22"/>
      <c r="O200" s="22"/>
      <c r="P200" s="22"/>
      <c r="Q200" s="22"/>
      <c r="R200" s="22"/>
      <c r="S200" s="22"/>
      <c r="T200" s="22"/>
      <c r="U200" s="22"/>
      <c r="V200" s="22"/>
      <c r="W200" s="50">
        <f t="shared" ref="W200:W263" si="4">AVERAGE(C200:V200)</f>
        <v>8813</v>
      </c>
    </row>
    <row r="201" spans="1:23" x14ac:dyDescent="0.2">
      <c r="A201" s="20" t="s">
        <v>57</v>
      </c>
      <c r="B201" s="21" t="s">
        <v>20</v>
      </c>
      <c r="C201" s="22">
        <v>0</v>
      </c>
      <c r="D201" s="22">
        <v>1990</v>
      </c>
      <c r="E201" s="22">
        <v>0</v>
      </c>
      <c r="F201" s="22">
        <v>1990</v>
      </c>
      <c r="G201" s="22">
        <v>0</v>
      </c>
      <c r="H201" s="22">
        <v>1990</v>
      </c>
      <c r="I201" s="22">
        <v>0</v>
      </c>
      <c r="J201" s="22">
        <v>1990</v>
      </c>
      <c r="K201" s="22">
        <v>0</v>
      </c>
      <c r="L201" s="22">
        <v>1990</v>
      </c>
      <c r="M201" s="22"/>
      <c r="N201" s="22"/>
      <c r="O201" s="22"/>
      <c r="P201" s="22"/>
      <c r="Q201" s="22"/>
      <c r="R201" s="22"/>
      <c r="S201" s="22"/>
      <c r="T201" s="22"/>
      <c r="U201" s="22"/>
      <c r="V201" s="22"/>
      <c r="W201" s="50">
        <f t="shared" si="4"/>
        <v>995</v>
      </c>
    </row>
    <row r="202" spans="1:23" x14ac:dyDescent="0.2">
      <c r="A202" s="20" t="s">
        <v>178</v>
      </c>
      <c r="B202" s="21" t="s">
        <v>20</v>
      </c>
      <c r="C202" s="22">
        <v>185</v>
      </c>
      <c r="D202" s="22">
        <v>9405</v>
      </c>
      <c r="E202" s="22">
        <v>185</v>
      </c>
      <c r="F202" s="22">
        <v>11578</v>
      </c>
      <c r="G202" s="22">
        <v>185</v>
      </c>
      <c r="H202" s="22">
        <v>9212</v>
      </c>
      <c r="I202" s="22">
        <v>185</v>
      </c>
      <c r="J202" s="22">
        <v>11578</v>
      </c>
      <c r="K202" s="22">
        <v>185</v>
      </c>
      <c r="L202" s="22">
        <v>9405</v>
      </c>
      <c r="M202" s="22"/>
      <c r="N202" s="22"/>
      <c r="O202" s="22"/>
      <c r="P202" s="22"/>
      <c r="Q202" s="22"/>
      <c r="R202" s="22"/>
      <c r="S202" s="22"/>
      <c r="T202" s="22"/>
      <c r="U202" s="22"/>
      <c r="V202" s="22"/>
      <c r="W202" s="50">
        <f t="shared" si="4"/>
        <v>5210.3</v>
      </c>
    </row>
    <row r="203" spans="1:23" x14ac:dyDescent="0.2">
      <c r="A203" s="20" t="s">
        <v>179</v>
      </c>
      <c r="B203" s="21" t="s">
        <v>20</v>
      </c>
      <c r="C203" s="22">
        <v>490</v>
      </c>
      <c r="D203" s="22">
        <v>9150</v>
      </c>
      <c r="E203" s="22">
        <v>490</v>
      </c>
      <c r="F203" s="22">
        <v>12810</v>
      </c>
      <c r="G203" s="22">
        <v>490</v>
      </c>
      <c r="H203" s="22">
        <v>18000</v>
      </c>
      <c r="I203" s="22">
        <v>490</v>
      </c>
      <c r="J203" s="22">
        <v>12810</v>
      </c>
      <c r="K203" s="22">
        <v>490</v>
      </c>
      <c r="L203" s="22">
        <v>9150</v>
      </c>
      <c r="M203" s="22"/>
      <c r="N203" s="22"/>
      <c r="O203" s="22"/>
      <c r="P203" s="22"/>
      <c r="Q203" s="22"/>
      <c r="R203" s="22"/>
      <c r="S203" s="22"/>
      <c r="T203" s="22"/>
      <c r="U203" s="22"/>
      <c r="V203" s="22"/>
      <c r="W203" s="50">
        <f t="shared" si="4"/>
        <v>6437</v>
      </c>
    </row>
    <row r="204" spans="1:23" x14ac:dyDescent="0.2">
      <c r="A204" s="20" t="s">
        <v>180</v>
      </c>
      <c r="B204" s="21" t="s">
        <v>20</v>
      </c>
      <c r="C204" s="22">
        <v>0</v>
      </c>
      <c r="D204" s="22">
        <v>1170</v>
      </c>
      <c r="E204" s="22">
        <v>0</v>
      </c>
      <c r="F204" s="22">
        <v>780</v>
      </c>
      <c r="G204" s="22">
        <v>0</v>
      </c>
      <c r="H204" s="22">
        <v>975</v>
      </c>
      <c r="I204" s="22">
        <v>0</v>
      </c>
      <c r="J204" s="22">
        <v>1170</v>
      </c>
      <c r="K204" s="22">
        <v>0</v>
      </c>
      <c r="L204" s="22">
        <v>975</v>
      </c>
      <c r="M204" s="22"/>
      <c r="N204" s="22"/>
      <c r="O204" s="22"/>
      <c r="P204" s="22"/>
      <c r="Q204" s="22"/>
      <c r="R204" s="22"/>
      <c r="S204" s="22"/>
      <c r="T204" s="22"/>
      <c r="U204" s="22"/>
      <c r="V204" s="22"/>
      <c r="W204" s="50">
        <f t="shared" si="4"/>
        <v>507</v>
      </c>
    </row>
    <row r="205" spans="1:23" x14ac:dyDescent="0.2">
      <c r="A205" s="20" t="s">
        <v>181</v>
      </c>
      <c r="B205" s="21" t="s">
        <v>20</v>
      </c>
      <c r="C205" s="22">
        <v>0</v>
      </c>
      <c r="D205" s="22">
        <v>10720</v>
      </c>
      <c r="E205" s="22">
        <v>0</v>
      </c>
      <c r="F205" s="22">
        <v>13400</v>
      </c>
      <c r="G205" s="22">
        <v>0</v>
      </c>
      <c r="H205" s="22">
        <v>10720</v>
      </c>
      <c r="I205" s="22">
        <v>0</v>
      </c>
      <c r="J205" s="22">
        <v>13400</v>
      </c>
      <c r="K205" s="22">
        <v>0</v>
      </c>
      <c r="L205" s="22">
        <v>10720</v>
      </c>
      <c r="M205" s="22"/>
      <c r="N205" s="22"/>
      <c r="O205" s="22"/>
      <c r="P205" s="22"/>
      <c r="Q205" s="22"/>
      <c r="R205" s="22"/>
      <c r="S205" s="22"/>
      <c r="T205" s="22"/>
      <c r="U205" s="22"/>
      <c r="V205" s="22"/>
      <c r="W205" s="50">
        <f t="shared" si="4"/>
        <v>5896</v>
      </c>
    </row>
    <row r="206" spans="1:23" x14ac:dyDescent="0.2">
      <c r="A206" s="20" t="s">
        <v>182</v>
      </c>
      <c r="B206" s="21" t="s">
        <v>20</v>
      </c>
      <c r="C206" s="22">
        <v>3368</v>
      </c>
      <c r="D206" s="22">
        <v>19343</v>
      </c>
      <c r="E206" s="22">
        <v>16515</v>
      </c>
      <c r="F206" s="22">
        <v>42688</v>
      </c>
      <c r="G206" s="22">
        <v>3368</v>
      </c>
      <c r="H206" s="22">
        <v>34570</v>
      </c>
      <c r="I206" s="22">
        <v>3368</v>
      </c>
      <c r="J206" s="22">
        <v>96259</v>
      </c>
      <c r="K206" s="22">
        <v>16515</v>
      </c>
      <c r="L206" s="22">
        <v>19343</v>
      </c>
      <c r="M206" s="22"/>
      <c r="N206" s="22"/>
      <c r="O206" s="22"/>
      <c r="P206" s="22"/>
      <c r="Q206" s="22"/>
      <c r="R206" s="22"/>
      <c r="S206" s="22"/>
      <c r="T206" s="22"/>
      <c r="U206" s="22"/>
      <c r="V206" s="22"/>
      <c r="W206" s="50">
        <f t="shared" si="4"/>
        <v>25533.7</v>
      </c>
    </row>
    <row r="207" spans="1:23" x14ac:dyDescent="0.2">
      <c r="A207" s="20" t="s">
        <v>183</v>
      </c>
      <c r="B207" s="21" t="s">
        <v>20</v>
      </c>
      <c r="C207" s="22">
        <v>0</v>
      </c>
      <c r="D207" s="22">
        <v>1800</v>
      </c>
      <c r="E207" s="22">
        <v>0</v>
      </c>
      <c r="F207" s="22">
        <v>2202</v>
      </c>
      <c r="G207" s="22">
        <v>0</v>
      </c>
      <c r="H207" s="22">
        <v>1800</v>
      </c>
      <c r="I207" s="22">
        <v>0</v>
      </c>
      <c r="J207" s="22">
        <v>2569</v>
      </c>
      <c r="K207" s="22">
        <v>0</v>
      </c>
      <c r="L207" s="22">
        <v>1800</v>
      </c>
      <c r="M207" s="22"/>
      <c r="N207" s="22"/>
      <c r="O207" s="22"/>
      <c r="P207" s="22"/>
      <c r="Q207" s="22"/>
      <c r="R207" s="22"/>
      <c r="S207" s="22"/>
      <c r="T207" s="22"/>
      <c r="U207" s="22"/>
      <c r="V207" s="22"/>
      <c r="W207" s="50">
        <f t="shared" si="4"/>
        <v>1017.1</v>
      </c>
    </row>
    <row r="208" spans="1:23" x14ac:dyDescent="0.2">
      <c r="A208" s="20" t="s">
        <v>26</v>
      </c>
      <c r="B208" s="21" t="s">
        <v>20</v>
      </c>
      <c r="C208" s="22">
        <v>3146</v>
      </c>
      <c r="D208" s="22">
        <v>25209</v>
      </c>
      <c r="E208" s="22">
        <v>7339</v>
      </c>
      <c r="F208" s="22">
        <v>49163</v>
      </c>
      <c r="G208" s="22">
        <v>3146</v>
      </c>
      <c r="H208" s="22">
        <v>64817</v>
      </c>
      <c r="I208" s="22">
        <v>7339</v>
      </c>
      <c r="J208" s="22">
        <v>49163</v>
      </c>
      <c r="K208" s="22">
        <v>3146</v>
      </c>
      <c r="L208" s="22">
        <v>25209</v>
      </c>
      <c r="M208" s="22"/>
      <c r="N208" s="22"/>
      <c r="O208" s="22"/>
      <c r="P208" s="22"/>
      <c r="Q208" s="22"/>
      <c r="R208" s="22"/>
      <c r="S208" s="22"/>
      <c r="T208" s="22"/>
      <c r="U208" s="22"/>
      <c r="V208" s="22"/>
      <c r="W208" s="50">
        <f t="shared" si="4"/>
        <v>23767.7</v>
      </c>
    </row>
    <row r="209" spans="1:23" x14ac:dyDescent="0.2">
      <c r="A209" s="20" t="s">
        <v>184</v>
      </c>
      <c r="B209" s="21" t="s">
        <v>20</v>
      </c>
      <c r="C209" s="22">
        <v>4642</v>
      </c>
      <c r="D209" s="22">
        <v>49559</v>
      </c>
      <c r="E209" s="22">
        <v>4642</v>
      </c>
      <c r="F209" s="22">
        <v>55122</v>
      </c>
      <c r="G209" s="22">
        <v>4642</v>
      </c>
      <c r="H209" s="22">
        <v>49559</v>
      </c>
      <c r="I209" s="22">
        <v>4642</v>
      </c>
      <c r="J209" s="22">
        <v>55122</v>
      </c>
      <c r="K209" s="22">
        <v>4642</v>
      </c>
      <c r="L209" s="22">
        <v>49559</v>
      </c>
      <c r="M209" s="22"/>
      <c r="N209" s="22"/>
      <c r="O209" s="22"/>
      <c r="P209" s="22"/>
      <c r="Q209" s="22"/>
      <c r="R209" s="22"/>
      <c r="S209" s="22"/>
      <c r="T209" s="22"/>
      <c r="U209" s="22"/>
      <c r="V209" s="22"/>
      <c r="W209" s="50">
        <f t="shared" si="4"/>
        <v>28213.1</v>
      </c>
    </row>
    <row r="210" spans="1:23" x14ac:dyDescent="0.2">
      <c r="A210" s="24" t="s">
        <v>185</v>
      </c>
      <c r="B210" s="21" t="s">
        <v>20</v>
      </c>
      <c r="C210" s="22">
        <v>2711</v>
      </c>
      <c r="D210" s="22">
        <v>4725</v>
      </c>
      <c r="E210" s="22">
        <v>2711</v>
      </c>
      <c r="F210" s="22">
        <v>22941</v>
      </c>
      <c r="G210" s="22">
        <v>2711</v>
      </c>
      <c r="H210" s="22">
        <v>11552</v>
      </c>
      <c r="I210" s="22">
        <v>2711</v>
      </c>
      <c r="J210" s="22">
        <v>28949</v>
      </c>
      <c r="K210" s="22">
        <v>2711</v>
      </c>
      <c r="L210" s="22">
        <v>4725</v>
      </c>
      <c r="M210" s="22"/>
      <c r="N210" s="22"/>
      <c r="O210" s="22"/>
      <c r="P210" s="22"/>
      <c r="Q210" s="22"/>
      <c r="R210" s="22"/>
      <c r="S210" s="22"/>
      <c r="T210" s="22"/>
      <c r="U210" s="22"/>
      <c r="V210" s="22"/>
      <c r="W210" s="50">
        <f t="shared" si="4"/>
        <v>8644.7000000000007</v>
      </c>
    </row>
    <row r="211" spans="1:23" x14ac:dyDescent="0.2">
      <c r="A211" s="20" t="s">
        <v>57</v>
      </c>
      <c r="B211" s="21" t="s">
        <v>20</v>
      </c>
      <c r="C211" s="22">
        <v>0</v>
      </c>
      <c r="D211" s="22">
        <v>1990</v>
      </c>
      <c r="E211" s="22">
        <v>0</v>
      </c>
      <c r="F211" s="22">
        <v>1990</v>
      </c>
      <c r="G211" s="22">
        <v>0</v>
      </c>
      <c r="H211" s="22">
        <v>1990</v>
      </c>
      <c r="I211" s="22">
        <v>0</v>
      </c>
      <c r="J211" s="22">
        <v>1990</v>
      </c>
      <c r="K211" s="22">
        <v>0</v>
      </c>
      <c r="L211" s="22">
        <v>1990</v>
      </c>
      <c r="M211" s="22"/>
      <c r="N211" s="22"/>
      <c r="O211" s="22"/>
      <c r="P211" s="22"/>
      <c r="Q211" s="22"/>
      <c r="R211" s="22"/>
      <c r="S211" s="22"/>
      <c r="T211" s="22"/>
      <c r="U211" s="22"/>
      <c r="V211" s="22"/>
      <c r="W211" s="50">
        <f t="shared" si="4"/>
        <v>995</v>
      </c>
    </row>
    <row r="212" spans="1:23" x14ac:dyDescent="0.2">
      <c r="A212" s="20" t="s">
        <v>186</v>
      </c>
      <c r="B212" s="21" t="s">
        <v>20</v>
      </c>
      <c r="C212" s="22">
        <v>0</v>
      </c>
      <c r="D212" s="22">
        <v>17820</v>
      </c>
      <c r="E212" s="22">
        <v>0</v>
      </c>
      <c r="F212" s="22">
        <v>17820</v>
      </c>
      <c r="G212" s="22">
        <v>0</v>
      </c>
      <c r="H212" s="22">
        <v>17820</v>
      </c>
      <c r="I212" s="22">
        <v>0</v>
      </c>
      <c r="J212" s="22">
        <v>17820</v>
      </c>
      <c r="K212" s="22">
        <v>0</v>
      </c>
      <c r="L212" s="22">
        <v>17820</v>
      </c>
      <c r="M212" s="22"/>
      <c r="N212" s="22"/>
      <c r="O212" s="22"/>
      <c r="P212" s="22"/>
      <c r="Q212" s="22"/>
      <c r="R212" s="22"/>
      <c r="S212" s="22"/>
      <c r="T212" s="22"/>
      <c r="U212" s="22"/>
      <c r="V212" s="22"/>
      <c r="W212" s="50">
        <f t="shared" si="4"/>
        <v>8910</v>
      </c>
    </row>
    <row r="213" spans="1:23" x14ac:dyDescent="0.2">
      <c r="A213" s="20" t="s">
        <v>187</v>
      </c>
      <c r="B213" s="21" t="s">
        <v>20</v>
      </c>
      <c r="C213" s="22"/>
      <c r="D213" s="22">
        <v>3600</v>
      </c>
      <c r="E213" s="22"/>
      <c r="F213" s="22">
        <v>8275</v>
      </c>
      <c r="G213" s="22"/>
      <c r="H213" s="22">
        <v>8375</v>
      </c>
      <c r="I213" s="22"/>
      <c r="J213" s="22">
        <v>8375</v>
      </c>
      <c r="K213" s="22"/>
      <c r="L213" s="22">
        <v>8375</v>
      </c>
      <c r="M213" s="22"/>
      <c r="N213" s="22"/>
      <c r="O213" s="22"/>
      <c r="P213" s="22"/>
      <c r="Q213" s="22"/>
      <c r="R213" s="22"/>
      <c r="S213" s="22"/>
      <c r="T213" s="22"/>
      <c r="U213" s="22"/>
      <c r="V213" s="22"/>
      <c r="W213" s="50">
        <f t="shared" si="4"/>
        <v>7400</v>
      </c>
    </row>
    <row r="214" spans="1:23" x14ac:dyDescent="0.2">
      <c r="A214" s="20" t="s">
        <v>188</v>
      </c>
      <c r="B214" s="21" t="s">
        <v>20</v>
      </c>
      <c r="C214" s="22">
        <v>185</v>
      </c>
      <c r="D214" s="22">
        <v>9405</v>
      </c>
      <c r="E214" s="22">
        <v>185</v>
      </c>
      <c r="F214" s="22">
        <v>11578</v>
      </c>
      <c r="G214" s="22">
        <v>185</v>
      </c>
      <c r="H214" s="22">
        <v>9212</v>
      </c>
      <c r="I214" s="22">
        <v>185</v>
      </c>
      <c r="J214" s="22">
        <v>11578</v>
      </c>
      <c r="K214" s="22">
        <v>185</v>
      </c>
      <c r="L214" s="22">
        <v>9405</v>
      </c>
      <c r="M214" s="22"/>
      <c r="N214" s="22"/>
      <c r="O214" s="22"/>
      <c r="P214" s="22"/>
      <c r="Q214" s="22"/>
      <c r="R214" s="22"/>
      <c r="S214" s="22"/>
      <c r="T214" s="22"/>
      <c r="U214" s="22"/>
      <c r="V214" s="22"/>
      <c r="W214" s="50">
        <f t="shared" si="4"/>
        <v>5210.3</v>
      </c>
    </row>
    <row r="215" spans="1:23" x14ac:dyDescent="0.2">
      <c r="A215" s="20" t="s">
        <v>189</v>
      </c>
      <c r="B215" s="21" t="s">
        <v>20</v>
      </c>
      <c r="C215" s="22">
        <v>490</v>
      </c>
      <c r="D215" s="22">
        <v>21938</v>
      </c>
      <c r="E215" s="22">
        <v>490</v>
      </c>
      <c r="F215" s="22">
        <v>34271</v>
      </c>
      <c r="G215" s="22">
        <v>490</v>
      </c>
      <c r="H215" s="22">
        <v>63101</v>
      </c>
      <c r="I215" s="22">
        <v>490</v>
      </c>
      <c r="J215" s="22">
        <v>34271</v>
      </c>
      <c r="K215" s="22">
        <v>490</v>
      </c>
      <c r="L215" s="22">
        <v>21938</v>
      </c>
      <c r="M215" s="22"/>
      <c r="N215" s="22"/>
      <c r="O215" s="22"/>
      <c r="P215" s="22"/>
      <c r="Q215" s="22"/>
      <c r="R215" s="22"/>
      <c r="S215" s="22"/>
      <c r="T215" s="22"/>
      <c r="U215" s="22"/>
      <c r="V215" s="22"/>
      <c r="W215" s="50">
        <f t="shared" si="4"/>
        <v>17796.900000000001</v>
      </c>
    </row>
    <row r="216" spans="1:23" x14ac:dyDescent="0.2">
      <c r="A216" s="20" t="s">
        <v>138</v>
      </c>
      <c r="B216" s="21" t="s">
        <v>20</v>
      </c>
      <c r="C216" s="22"/>
      <c r="D216" s="22">
        <v>4343.6120000000001</v>
      </c>
      <c r="E216" s="22"/>
      <c r="F216" s="22">
        <v>48944.974000000009</v>
      </c>
      <c r="G216" s="22"/>
      <c r="H216" s="22">
        <v>24538.097999999998</v>
      </c>
      <c r="I216" s="22"/>
      <c r="J216" s="22">
        <v>48944.974000000009</v>
      </c>
      <c r="K216" s="22"/>
      <c r="L216" s="22">
        <v>4343.6120000000001</v>
      </c>
      <c r="M216" s="22"/>
      <c r="N216" s="22"/>
      <c r="O216" s="22"/>
      <c r="P216" s="22"/>
      <c r="Q216" s="22"/>
      <c r="R216" s="22"/>
      <c r="S216" s="22"/>
      <c r="T216" s="22"/>
      <c r="U216" s="22"/>
      <c r="V216" s="22"/>
      <c r="W216" s="50">
        <f t="shared" si="4"/>
        <v>26223.054000000004</v>
      </c>
    </row>
    <row r="217" spans="1:23" x14ac:dyDescent="0.2">
      <c r="A217" s="20" t="s">
        <v>190</v>
      </c>
      <c r="B217" s="21" t="s">
        <v>20</v>
      </c>
      <c r="C217" s="22"/>
      <c r="D217" s="22">
        <v>4200</v>
      </c>
      <c r="E217" s="22"/>
      <c r="F217" s="22">
        <v>5500</v>
      </c>
      <c r="G217" s="22"/>
      <c r="H217" s="22">
        <v>4200</v>
      </c>
      <c r="I217" s="22"/>
      <c r="J217" s="22">
        <v>6900</v>
      </c>
      <c r="K217" s="22"/>
      <c r="L217" s="22">
        <v>4200</v>
      </c>
      <c r="M217" s="22"/>
      <c r="N217" s="22"/>
      <c r="O217" s="22"/>
      <c r="P217" s="22"/>
      <c r="Q217" s="22"/>
      <c r="R217" s="22"/>
      <c r="S217" s="22"/>
      <c r="T217" s="22"/>
      <c r="U217" s="22"/>
      <c r="V217" s="22"/>
      <c r="W217" s="50">
        <f t="shared" si="4"/>
        <v>5000</v>
      </c>
    </row>
    <row r="218" spans="1:23" x14ac:dyDescent="0.2">
      <c r="A218" s="20" t="s">
        <v>76</v>
      </c>
      <c r="B218" s="21" t="s">
        <v>20</v>
      </c>
      <c r="C218" s="22"/>
      <c r="D218" s="22">
        <v>20650</v>
      </c>
      <c r="E218" s="22"/>
      <c r="F218" s="22">
        <v>16520</v>
      </c>
      <c r="G218" s="22"/>
      <c r="H218" s="22">
        <v>20650</v>
      </c>
      <c r="I218" s="22"/>
      <c r="J218" s="22">
        <v>16520</v>
      </c>
      <c r="K218" s="22"/>
      <c r="L218" s="22">
        <v>20650</v>
      </c>
      <c r="M218" s="22"/>
      <c r="N218" s="22"/>
      <c r="O218" s="22"/>
      <c r="P218" s="22"/>
      <c r="Q218" s="22"/>
      <c r="R218" s="22"/>
      <c r="S218" s="22"/>
      <c r="T218" s="22"/>
      <c r="U218" s="22"/>
      <c r="V218" s="22"/>
      <c r="W218" s="50">
        <f t="shared" si="4"/>
        <v>18998</v>
      </c>
    </row>
    <row r="219" spans="1:23" x14ac:dyDescent="0.2">
      <c r="A219" s="20" t="s">
        <v>191</v>
      </c>
      <c r="B219" s="21" t="s">
        <v>20</v>
      </c>
      <c r="C219" s="22">
        <v>6362</v>
      </c>
      <c r="D219" s="22">
        <v>49813</v>
      </c>
      <c r="E219" s="22">
        <v>38992</v>
      </c>
      <c r="F219" s="22">
        <v>87315</v>
      </c>
      <c r="G219" s="22">
        <v>6362</v>
      </c>
      <c r="H219" s="22">
        <v>85804</v>
      </c>
      <c r="I219" s="22">
        <v>6362</v>
      </c>
      <c r="J219" s="22">
        <v>187825</v>
      </c>
      <c r="K219" s="22">
        <v>38992</v>
      </c>
      <c r="L219" s="22">
        <v>49813</v>
      </c>
      <c r="M219" s="22"/>
      <c r="N219" s="22"/>
      <c r="O219" s="22"/>
      <c r="P219" s="22"/>
      <c r="Q219" s="22"/>
      <c r="R219" s="22"/>
      <c r="S219" s="22"/>
      <c r="T219" s="22"/>
      <c r="U219" s="22"/>
      <c r="V219" s="22"/>
      <c r="W219" s="50">
        <f t="shared" si="4"/>
        <v>55764</v>
      </c>
    </row>
    <row r="220" spans="1:23" x14ac:dyDescent="0.2">
      <c r="A220" s="20" t="s">
        <v>192</v>
      </c>
      <c r="B220" s="21" t="s">
        <v>20</v>
      </c>
      <c r="C220" s="22">
        <v>6449</v>
      </c>
      <c r="D220" s="22">
        <v>75301</v>
      </c>
      <c r="E220" s="22">
        <v>6449</v>
      </c>
      <c r="F220" s="22">
        <v>79966</v>
      </c>
      <c r="G220" s="22">
        <v>6449</v>
      </c>
      <c r="H220" s="22">
        <v>75301</v>
      </c>
      <c r="I220" s="22">
        <v>6449</v>
      </c>
      <c r="J220" s="22">
        <v>79966</v>
      </c>
      <c r="K220" s="22">
        <v>6449</v>
      </c>
      <c r="L220" s="22">
        <v>75301</v>
      </c>
      <c r="M220" s="22"/>
      <c r="N220" s="22"/>
      <c r="O220" s="22"/>
      <c r="P220" s="22"/>
      <c r="Q220" s="22"/>
      <c r="R220" s="22"/>
      <c r="S220" s="22"/>
      <c r="T220" s="22"/>
      <c r="U220" s="22"/>
      <c r="V220" s="22"/>
      <c r="W220" s="50">
        <f t="shared" si="4"/>
        <v>41808</v>
      </c>
    </row>
    <row r="221" spans="1:23" x14ac:dyDescent="0.2">
      <c r="A221" s="24" t="s">
        <v>193</v>
      </c>
      <c r="B221" s="21" t="s">
        <v>20</v>
      </c>
      <c r="C221" s="22">
        <v>4687.0464000000002</v>
      </c>
      <c r="D221" s="22">
        <v>8877.1008000000002</v>
      </c>
      <c r="E221" s="22">
        <v>4687.0464000000002</v>
      </c>
      <c r="F221" s="22">
        <v>49844.179200000006</v>
      </c>
      <c r="G221" s="22">
        <v>4687.0464000000002</v>
      </c>
      <c r="H221" s="22">
        <v>22633.708799999997</v>
      </c>
      <c r="I221" s="22">
        <v>4687.0464000000002</v>
      </c>
      <c r="J221" s="22">
        <v>55892.179200000006</v>
      </c>
      <c r="K221" s="22">
        <v>4687.0464000000002</v>
      </c>
      <c r="L221" s="22">
        <v>8877.1008000000002</v>
      </c>
      <c r="M221" s="22"/>
      <c r="N221" s="22"/>
      <c r="O221" s="22"/>
      <c r="P221" s="22"/>
      <c r="Q221" s="22"/>
      <c r="R221" s="22"/>
      <c r="S221" s="22"/>
      <c r="T221" s="22"/>
      <c r="U221" s="22"/>
      <c r="V221" s="22"/>
      <c r="W221" s="50">
        <f t="shared" si="4"/>
        <v>16955.950080000002</v>
      </c>
    </row>
    <row r="222" spans="1:23" x14ac:dyDescent="0.2">
      <c r="A222" s="20" t="s">
        <v>57</v>
      </c>
      <c r="B222" s="21" t="s">
        <v>20</v>
      </c>
      <c r="C222" s="22">
        <v>0</v>
      </c>
      <c r="D222" s="22">
        <v>1990</v>
      </c>
      <c r="E222" s="22">
        <v>0</v>
      </c>
      <c r="F222" s="22">
        <v>1990</v>
      </c>
      <c r="G222" s="22">
        <v>0</v>
      </c>
      <c r="H222" s="22">
        <v>1990</v>
      </c>
      <c r="I222" s="22">
        <v>0</v>
      </c>
      <c r="J222" s="22">
        <v>1990</v>
      </c>
      <c r="K222" s="22">
        <v>0</v>
      </c>
      <c r="L222" s="22">
        <v>1990</v>
      </c>
      <c r="M222" s="22"/>
      <c r="N222" s="22"/>
      <c r="O222" s="22"/>
      <c r="P222" s="22"/>
      <c r="Q222" s="22"/>
      <c r="R222" s="22"/>
      <c r="S222" s="22"/>
      <c r="T222" s="22"/>
      <c r="U222" s="22"/>
      <c r="V222" s="22"/>
      <c r="W222" s="50">
        <f t="shared" si="4"/>
        <v>995</v>
      </c>
    </row>
    <row r="223" spans="1:23" x14ac:dyDescent="0.2">
      <c r="A223" s="20" t="s">
        <v>87</v>
      </c>
      <c r="B223" s="21" t="s">
        <v>20</v>
      </c>
      <c r="C223" s="22">
        <v>812</v>
      </c>
      <c r="D223" s="22">
        <v>10661</v>
      </c>
      <c r="E223" s="22">
        <v>812</v>
      </c>
      <c r="F223" s="22">
        <v>28192</v>
      </c>
      <c r="G223" s="22">
        <v>812</v>
      </c>
      <c r="H223" s="22">
        <v>10661</v>
      </c>
      <c r="I223" s="22">
        <v>812</v>
      </c>
      <c r="J223" s="22">
        <v>28192</v>
      </c>
      <c r="K223" s="22">
        <v>812</v>
      </c>
      <c r="L223" s="22">
        <v>10661</v>
      </c>
      <c r="M223" s="22"/>
      <c r="N223" s="22"/>
      <c r="O223" s="22"/>
      <c r="P223" s="22"/>
      <c r="Q223" s="22"/>
      <c r="R223" s="22"/>
      <c r="S223" s="22"/>
      <c r="T223" s="22"/>
      <c r="U223" s="22"/>
      <c r="V223" s="22"/>
      <c r="W223" s="50">
        <f t="shared" si="4"/>
        <v>9242.7000000000007</v>
      </c>
    </row>
    <row r="224" spans="1:23" x14ac:dyDescent="0.2">
      <c r="A224" s="20" t="s">
        <v>87</v>
      </c>
      <c r="B224" s="21" t="s">
        <v>20</v>
      </c>
      <c r="C224" s="22">
        <v>812</v>
      </c>
      <c r="D224" s="22">
        <v>10661</v>
      </c>
      <c r="E224" s="22">
        <v>812</v>
      </c>
      <c r="F224" s="22">
        <v>28192</v>
      </c>
      <c r="G224" s="22">
        <v>812</v>
      </c>
      <c r="H224" s="22">
        <v>10661</v>
      </c>
      <c r="I224" s="22">
        <v>812</v>
      </c>
      <c r="J224" s="22">
        <v>28192</v>
      </c>
      <c r="K224" s="22">
        <v>812</v>
      </c>
      <c r="L224" s="22">
        <v>10661</v>
      </c>
      <c r="M224" s="22"/>
      <c r="N224" s="22"/>
      <c r="O224" s="22"/>
      <c r="P224" s="22"/>
      <c r="Q224" s="22"/>
      <c r="R224" s="22"/>
      <c r="S224" s="22"/>
      <c r="T224" s="22"/>
      <c r="U224" s="22"/>
      <c r="V224" s="22"/>
      <c r="W224" s="50">
        <f t="shared" si="4"/>
        <v>9242.7000000000007</v>
      </c>
    </row>
    <row r="225" spans="1:23" x14ac:dyDescent="0.2">
      <c r="A225" s="20" t="s">
        <v>194</v>
      </c>
      <c r="B225" s="21" t="s">
        <v>20</v>
      </c>
      <c r="C225" s="22">
        <v>0</v>
      </c>
      <c r="D225" s="22">
        <v>12520</v>
      </c>
      <c r="E225" s="22">
        <v>0</v>
      </c>
      <c r="F225" s="22">
        <v>18780</v>
      </c>
      <c r="G225" s="22">
        <v>0</v>
      </c>
      <c r="H225" s="22">
        <v>14085</v>
      </c>
      <c r="I225" s="22">
        <v>0</v>
      </c>
      <c r="J225" s="22">
        <v>15650</v>
      </c>
      <c r="K225" s="22">
        <v>0</v>
      </c>
      <c r="L225" s="22">
        <v>17215</v>
      </c>
      <c r="M225" s="22"/>
      <c r="N225" s="22"/>
      <c r="O225" s="22"/>
      <c r="P225" s="22"/>
      <c r="Q225" s="22"/>
      <c r="R225" s="22"/>
      <c r="S225" s="22"/>
      <c r="T225" s="22"/>
      <c r="U225" s="22"/>
      <c r="V225" s="22"/>
      <c r="W225" s="50">
        <f t="shared" si="4"/>
        <v>7825</v>
      </c>
    </row>
    <row r="226" spans="1:23" x14ac:dyDescent="0.2">
      <c r="A226" s="20" t="s">
        <v>113</v>
      </c>
      <c r="B226" s="21" t="s">
        <v>20</v>
      </c>
      <c r="C226" s="22"/>
      <c r="D226" s="22">
        <v>7213</v>
      </c>
      <c r="E226" s="22"/>
      <c r="F226" s="22">
        <v>29887</v>
      </c>
      <c r="G226" s="22"/>
      <c r="H226" s="22">
        <v>25561</v>
      </c>
      <c r="I226" s="22"/>
      <c r="J226" s="22">
        <v>36729</v>
      </c>
      <c r="K226" s="22"/>
      <c r="L226" s="22">
        <v>7213</v>
      </c>
      <c r="M226" s="22"/>
      <c r="N226" s="22"/>
      <c r="O226" s="22"/>
      <c r="P226" s="22"/>
      <c r="Q226" s="22"/>
      <c r="R226" s="22"/>
      <c r="S226" s="22"/>
      <c r="T226" s="22"/>
      <c r="U226" s="22"/>
      <c r="V226" s="22"/>
      <c r="W226" s="50">
        <f t="shared" si="4"/>
        <v>21320.6</v>
      </c>
    </row>
    <row r="227" spans="1:23" x14ac:dyDescent="0.2">
      <c r="A227" s="20" t="s">
        <v>195</v>
      </c>
      <c r="B227" s="21" t="s">
        <v>20</v>
      </c>
      <c r="C227" s="22">
        <v>0</v>
      </c>
      <c r="D227" s="22">
        <v>46840</v>
      </c>
      <c r="E227" s="22">
        <v>0</v>
      </c>
      <c r="F227" s="22">
        <v>58550</v>
      </c>
      <c r="G227" s="22">
        <v>0</v>
      </c>
      <c r="H227" s="22">
        <v>58550</v>
      </c>
      <c r="I227" s="22">
        <v>0</v>
      </c>
      <c r="J227" s="22">
        <v>70260</v>
      </c>
      <c r="K227" s="22">
        <v>0</v>
      </c>
      <c r="L227" s="22">
        <v>52695</v>
      </c>
      <c r="M227" s="22"/>
      <c r="N227" s="22"/>
      <c r="O227" s="22"/>
      <c r="P227" s="22"/>
      <c r="Q227" s="22"/>
      <c r="R227" s="22"/>
      <c r="S227" s="22"/>
      <c r="T227" s="22"/>
      <c r="U227" s="22"/>
      <c r="V227" s="22"/>
      <c r="W227" s="50">
        <f t="shared" si="4"/>
        <v>28689.5</v>
      </c>
    </row>
    <row r="228" spans="1:23" x14ac:dyDescent="0.2">
      <c r="A228" s="20" t="s">
        <v>196</v>
      </c>
      <c r="B228" s="21" t="s">
        <v>20</v>
      </c>
      <c r="C228" s="22">
        <v>8359</v>
      </c>
      <c r="D228" s="22">
        <v>54821</v>
      </c>
      <c r="E228" s="22"/>
      <c r="F228" s="22"/>
      <c r="G228" s="22"/>
      <c r="H228" s="22"/>
      <c r="I228" s="22"/>
      <c r="J228" s="22"/>
      <c r="K228" s="22"/>
      <c r="L228" s="22"/>
      <c r="M228" s="22"/>
      <c r="N228" s="22"/>
      <c r="O228" s="22"/>
      <c r="P228" s="22"/>
      <c r="Q228" s="22"/>
      <c r="R228" s="22"/>
      <c r="S228" s="22"/>
      <c r="T228" s="22"/>
      <c r="U228" s="22"/>
      <c r="V228" s="22"/>
      <c r="W228" s="50">
        <f t="shared" si="4"/>
        <v>31590</v>
      </c>
    </row>
    <row r="229" spans="1:23" x14ac:dyDescent="0.2">
      <c r="A229" s="20" t="s">
        <v>197</v>
      </c>
      <c r="B229" s="21" t="s">
        <v>20</v>
      </c>
      <c r="C229" s="22">
        <v>8130</v>
      </c>
      <c r="D229" s="22">
        <v>54975</v>
      </c>
      <c r="E229" s="22"/>
      <c r="F229" s="22"/>
      <c r="G229" s="22"/>
      <c r="H229" s="22"/>
      <c r="I229" s="22"/>
      <c r="J229" s="22"/>
      <c r="K229" s="22"/>
      <c r="L229" s="22"/>
      <c r="M229" s="22"/>
      <c r="N229" s="22"/>
      <c r="O229" s="22"/>
      <c r="P229" s="22"/>
      <c r="Q229" s="22"/>
      <c r="R229" s="22"/>
      <c r="S229" s="22"/>
      <c r="T229" s="22"/>
      <c r="U229" s="22"/>
      <c r="V229" s="22"/>
      <c r="W229" s="50">
        <f t="shared" si="4"/>
        <v>31552.5</v>
      </c>
    </row>
    <row r="230" spans="1:23" x14ac:dyDescent="0.2">
      <c r="A230" s="24" t="s">
        <v>198</v>
      </c>
      <c r="B230" s="21" t="s">
        <v>20</v>
      </c>
      <c r="C230" s="22">
        <v>9830</v>
      </c>
      <c r="D230" s="22">
        <v>18373</v>
      </c>
      <c r="E230" s="22"/>
      <c r="F230" s="22"/>
      <c r="G230" s="22"/>
      <c r="H230" s="22"/>
      <c r="I230" s="22"/>
      <c r="J230" s="22"/>
      <c r="K230" s="22"/>
      <c r="L230" s="22"/>
      <c r="M230" s="22"/>
      <c r="N230" s="22"/>
      <c r="O230" s="22"/>
      <c r="P230" s="22"/>
      <c r="Q230" s="22"/>
      <c r="R230" s="22"/>
      <c r="S230" s="22"/>
      <c r="T230" s="22"/>
      <c r="U230" s="22"/>
      <c r="V230" s="22"/>
      <c r="W230" s="50">
        <f t="shared" si="4"/>
        <v>14101.5</v>
      </c>
    </row>
    <row r="231" spans="1:23" x14ac:dyDescent="0.2">
      <c r="A231" s="20" t="s">
        <v>199</v>
      </c>
      <c r="B231" s="21" t="s">
        <v>20</v>
      </c>
      <c r="C231" s="22"/>
      <c r="D231" s="22">
        <v>2100</v>
      </c>
      <c r="E231" s="22"/>
      <c r="F231" s="22"/>
      <c r="G231" s="22"/>
      <c r="H231" s="22"/>
      <c r="I231" s="22"/>
      <c r="J231" s="22"/>
      <c r="K231" s="22"/>
      <c r="L231" s="22"/>
      <c r="M231" s="22"/>
      <c r="N231" s="22"/>
      <c r="O231" s="22"/>
      <c r="P231" s="22"/>
      <c r="Q231" s="22"/>
      <c r="R231" s="22"/>
      <c r="S231" s="22"/>
      <c r="T231" s="22"/>
      <c r="U231" s="22"/>
      <c r="V231" s="22"/>
      <c r="W231" s="50">
        <f t="shared" si="4"/>
        <v>2100</v>
      </c>
    </row>
    <row r="232" spans="1:23" x14ac:dyDescent="0.2">
      <c r="A232" s="20" t="s">
        <v>131</v>
      </c>
      <c r="B232" s="21" t="s">
        <v>20</v>
      </c>
      <c r="C232" s="22">
        <v>125</v>
      </c>
      <c r="D232" s="22">
        <v>9537</v>
      </c>
      <c r="E232" s="22"/>
      <c r="F232" s="22"/>
      <c r="G232" s="22"/>
      <c r="H232" s="22"/>
      <c r="I232" s="22"/>
      <c r="J232" s="22"/>
      <c r="K232" s="22"/>
      <c r="L232" s="22"/>
      <c r="M232" s="22"/>
      <c r="N232" s="22"/>
      <c r="O232" s="22"/>
      <c r="P232" s="22"/>
      <c r="Q232" s="22"/>
      <c r="R232" s="22"/>
      <c r="S232" s="22"/>
      <c r="T232" s="22"/>
      <c r="U232" s="22"/>
      <c r="V232" s="22"/>
      <c r="W232" s="50">
        <f t="shared" si="4"/>
        <v>4831</v>
      </c>
    </row>
    <row r="233" spans="1:23" x14ac:dyDescent="0.2">
      <c r="A233" s="20" t="s">
        <v>200</v>
      </c>
      <c r="B233" s="21" t="s">
        <v>20</v>
      </c>
      <c r="C233" s="22"/>
      <c r="D233" s="22">
        <v>9700</v>
      </c>
      <c r="E233" s="22"/>
      <c r="F233" s="22"/>
      <c r="G233" s="22"/>
      <c r="H233" s="22"/>
      <c r="I233" s="22"/>
      <c r="J233" s="22"/>
      <c r="K233" s="22"/>
      <c r="L233" s="22"/>
      <c r="M233" s="22"/>
      <c r="N233" s="22"/>
      <c r="O233" s="22"/>
      <c r="P233" s="22"/>
      <c r="Q233" s="22"/>
      <c r="R233" s="22"/>
      <c r="S233" s="22"/>
      <c r="T233" s="22"/>
      <c r="U233" s="22"/>
      <c r="V233" s="22"/>
      <c r="W233" s="50">
        <f t="shared" si="4"/>
        <v>9700</v>
      </c>
    </row>
    <row r="234" spans="1:23" x14ac:dyDescent="0.2">
      <c r="A234" s="20" t="s">
        <v>201</v>
      </c>
      <c r="B234" s="21" t="s">
        <v>20</v>
      </c>
      <c r="C234" s="22"/>
      <c r="D234" s="22">
        <v>12000</v>
      </c>
      <c r="E234" s="22"/>
      <c r="F234" s="22"/>
      <c r="G234" s="22"/>
      <c r="H234" s="22"/>
      <c r="I234" s="22"/>
      <c r="J234" s="22"/>
      <c r="K234" s="22"/>
      <c r="L234" s="22"/>
      <c r="M234" s="22"/>
      <c r="N234" s="22"/>
      <c r="O234" s="22"/>
      <c r="P234" s="22"/>
      <c r="Q234" s="22"/>
      <c r="R234" s="22"/>
      <c r="S234" s="22"/>
      <c r="T234" s="22"/>
      <c r="U234" s="22"/>
      <c r="V234" s="22"/>
      <c r="W234" s="50">
        <f t="shared" si="4"/>
        <v>12000</v>
      </c>
    </row>
    <row r="235" spans="1:23" x14ac:dyDescent="0.2">
      <c r="A235" s="20" t="s">
        <v>202</v>
      </c>
      <c r="B235" s="21" t="s">
        <v>20</v>
      </c>
      <c r="C235" s="22"/>
      <c r="D235" s="22">
        <v>4172</v>
      </c>
      <c r="E235" s="22"/>
      <c r="F235" s="22"/>
      <c r="G235" s="22"/>
      <c r="H235" s="22"/>
      <c r="I235" s="22"/>
      <c r="J235" s="22"/>
      <c r="K235" s="22"/>
      <c r="L235" s="22"/>
      <c r="M235" s="22"/>
      <c r="N235" s="22"/>
      <c r="O235" s="22"/>
      <c r="P235" s="22"/>
      <c r="Q235" s="22"/>
      <c r="R235" s="22"/>
      <c r="S235" s="22"/>
      <c r="T235" s="22"/>
      <c r="U235" s="22"/>
      <c r="V235" s="22"/>
      <c r="W235" s="50">
        <f t="shared" si="4"/>
        <v>4172</v>
      </c>
    </row>
    <row r="236" spans="1:23" x14ac:dyDescent="0.2">
      <c r="A236" s="20" t="s">
        <v>203</v>
      </c>
      <c r="B236" s="21" t="s">
        <v>20</v>
      </c>
      <c r="C236" s="22"/>
      <c r="D236" s="22">
        <v>4735</v>
      </c>
      <c r="E236" s="22"/>
      <c r="F236" s="22"/>
      <c r="G236" s="22"/>
      <c r="H236" s="22"/>
      <c r="I236" s="22"/>
      <c r="J236" s="22"/>
      <c r="K236" s="22"/>
      <c r="L236" s="22"/>
      <c r="M236" s="22"/>
      <c r="N236" s="22"/>
      <c r="O236" s="22"/>
      <c r="P236" s="22"/>
      <c r="Q236" s="22"/>
      <c r="R236" s="22"/>
      <c r="S236" s="22"/>
      <c r="T236" s="22"/>
      <c r="U236" s="22"/>
      <c r="V236" s="22"/>
      <c r="W236" s="50">
        <f t="shared" si="4"/>
        <v>4735</v>
      </c>
    </row>
    <row r="237" spans="1:23" x14ac:dyDescent="0.2">
      <c r="A237" s="20" t="s">
        <v>204</v>
      </c>
      <c r="B237" s="21" t="s">
        <v>20</v>
      </c>
      <c r="C237" s="22"/>
      <c r="D237" s="22">
        <v>4200</v>
      </c>
      <c r="E237" s="22"/>
      <c r="F237" s="22"/>
      <c r="G237" s="22"/>
      <c r="H237" s="22"/>
      <c r="I237" s="22"/>
      <c r="J237" s="22"/>
      <c r="K237" s="22"/>
      <c r="L237" s="22"/>
      <c r="M237" s="22"/>
      <c r="N237" s="22"/>
      <c r="O237" s="22"/>
      <c r="P237" s="22"/>
      <c r="Q237" s="22"/>
      <c r="R237" s="22"/>
      <c r="S237" s="22"/>
      <c r="T237" s="22"/>
      <c r="U237" s="22"/>
      <c r="V237" s="22"/>
      <c r="W237" s="50">
        <f t="shared" si="4"/>
        <v>4200</v>
      </c>
    </row>
    <row r="238" spans="1:23" x14ac:dyDescent="0.2">
      <c r="A238" s="20" t="s">
        <v>195</v>
      </c>
      <c r="B238" s="21" t="s">
        <v>20</v>
      </c>
      <c r="C238" s="22"/>
      <c r="D238" s="22">
        <v>6000</v>
      </c>
      <c r="E238" s="22"/>
      <c r="F238" s="22"/>
      <c r="G238" s="22"/>
      <c r="H238" s="22"/>
      <c r="I238" s="22"/>
      <c r="J238" s="22"/>
      <c r="K238" s="22"/>
      <c r="L238" s="22"/>
      <c r="M238" s="22"/>
      <c r="N238" s="22"/>
      <c r="O238" s="22"/>
      <c r="P238" s="22"/>
      <c r="Q238" s="22"/>
      <c r="R238" s="22"/>
      <c r="S238" s="22"/>
      <c r="T238" s="22"/>
      <c r="U238" s="22"/>
      <c r="V238" s="22"/>
      <c r="W238" s="50">
        <f t="shared" si="4"/>
        <v>6000</v>
      </c>
    </row>
    <row r="239" spans="1:23" x14ac:dyDescent="0.2">
      <c r="A239" s="20" t="s">
        <v>196</v>
      </c>
      <c r="B239" s="21" t="s">
        <v>20</v>
      </c>
      <c r="C239" s="22">
        <v>10469</v>
      </c>
      <c r="D239" s="22">
        <v>91063</v>
      </c>
      <c r="E239" s="22">
        <v>10469</v>
      </c>
      <c r="F239" s="22">
        <v>138549</v>
      </c>
      <c r="G239" s="22">
        <v>10469</v>
      </c>
      <c r="H239" s="22">
        <v>152118</v>
      </c>
      <c r="I239" s="22"/>
      <c r="J239" s="22"/>
      <c r="K239" s="22"/>
      <c r="L239" s="22"/>
      <c r="M239" s="22"/>
      <c r="N239" s="22"/>
      <c r="O239" s="22"/>
      <c r="P239" s="22"/>
      <c r="Q239" s="22"/>
      <c r="R239" s="22"/>
      <c r="S239" s="22"/>
      <c r="T239" s="22"/>
      <c r="U239" s="22"/>
      <c r="V239" s="22"/>
      <c r="W239" s="50">
        <f t="shared" si="4"/>
        <v>68856.166666666672</v>
      </c>
    </row>
    <row r="240" spans="1:23" x14ac:dyDescent="0.2">
      <c r="A240" s="20" t="s">
        <v>197</v>
      </c>
      <c r="B240" s="21" t="s">
        <v>20</v>
      </c>
      <c r="C240" s="22">
        <v>8130</v>
      </c>
      <c r="D240" s="22">
        <v>54975</v>
      </c>
      <c r="E240" s="22">
        <v>8130</v>
      </c>
      <c r="F240" s="22">
        <v>103118</v>
      </c>
      <c r="G240" s="22">
        <v>8130</v>
      </c>
      <c r="H240" s="22">
        <v>71941</v>
      </c>
      <c r="I240" s="22"/>
      <c r="J240" s="22"/>
      <c r="K240" s="22"/>
      <c r="L240" s="22"/>
      <c r="M240" s="22"/>
      <c r="N240" s="22"/>
      <c r="O240" s="22"/>
      <c r="P240" s="22"/>
      <c r="Q240" s="22"/>
      <c r="R240" s="22"/>
      <c r="S240" s="22"/>
      <c r="T240" s="22"/>
      <c r="U240" s="22"/>
      <c r="V240" s="22"/>
      <c r="W240" s="50">
        <f t="shared" si="4"/>
        <v>42404</v>
      </c>
    </row>
    <row r="241" spans="1:23" x14ac:dyDescent="0.2">
      <c r="A241" s="24" t="s">
        <v>198</v>
      </c>
      <c r="B241" s="21" t="s">
        <v>20</v>
      </c>
      <c r="C241" s="22">
        <v>9830</v>
      </c>
      <c r="D241" s="22">
        <v>18373</v>
      </c>
      <c r="E241" s="22">
        <v>9830</v>
      </c>
      <c r="F241" s="22">
        <v>70275</v>
      </c>
      <c r="G241" s="22">
        <v>9830</v>
      </c>
      <c r="H241" s="22">
        <v>18694</v>
      </c>
      <c r="I241" s="22"/>
      <c r="J241" s="22"/>
      <c r="K241" s="22"/>
      <c r="L241" s="22"/>
      <c r="M241" s="22"/>
      <c r="N241" s="22"/>
      <c r="O241" s="22"/>
      <c r="P241" s="22"/>
      <c r="Q241" s="22"/>
      <c r="R241" s="22"/>
      <c r="S241" s="22"/>
      <c r="T241" s="22"/>
      <c r="U241" s="22"/>
      <c r="V241" s="22"/>
      <c r="W241" s="50">
        <f t="shared" si="4"/>
        <v>22805.333333333332</v>
      </c>
    </row>
    <row r="242" spans="1:23" x14ac:dyDescent="0.2">
      <c r="A242" s="20" t="s">
        <v>199</v>
      </c>
      <c r="B242" s="21" t="s">
        <v>20</v>
      </c>
      <c r="C242" s="22"/>
      <c r="D242" s="22">
        <v>1606</v>
      </c>
      <c r="E242" s="22"/>
      <c r="F242" s="22">
        <v>1606</v>
      </c>
      <c r="G242" s="22"/>
      <c r="H242" s="22">
        <v>1606</v>
      </c>
      <c r="I242" s="22"/>
      <c r="J242" s="22"/>
      <c r="K242" s="22"/>
      <c r="L242" s="22"/>
      <c r="M242" s="22"/>
      <c r="N242" s="22"/>
      <c r="O242" s="22"/>
      <c r="P242" s="22"/>
      <c r="Q242" s="22"/>
      <c r="R242" s="22"/>
      <c r="S242" s="22"/>
      <c r="T242" s="22"/>
      <c r="U242" s="22"/>
      <c r="V242" s="22"/>
      <c r="W242" s="50">
        <f t="shared" si="4"/>
        <v>1606</v>
      </c>
    </row>
    <row r="243" spans="1:23" x14ac:dyDescent="0.2">
      <c r="A243" s="20" t="s">
        <v>131</v>
      </c>
      <c r="B243" s="21" t="s">
        <v>20</v>
      </c>
      <c r="C243" s="22">
        <v>125</v>
      </c>
      <c r="D243" s="22">
        <v>9537</v>
      </c>
      <c r="E243" s="22">
        <v>125</v>
      </c>
      <c r="F243" s="22">
        <v>25299</v>
      </c>
      <c r="G243" s="22">
        <v>125</v>
      </c>
      <c r="H243" s="22">
        <v>9537</v>
      </c>
      <c r="I243" s="22"/>
      <c r="J243" s="22"/>
      <c r="K243" s="22"/>
      <c r="L243" s="22"/>
      <c r="M243" s="22"/>
      <c r="N243" s="22"/>
      <c r="O243" s="22"/>
      <c r="P243" s="22"/>
      <c r="Q243" s="22"/>
      <c r="R243" s="22"/>
      <c r="S243" s="22"/>
      <c r="T243" s="22"/>
      <c r="U243" s="22"/>
      <c r="V243" s="22"/>
      <c r="W243" s="50">
        <f t="shared" si="4"/>
        <v>7458</v>
      </c>
    </row>
    <row r="244" spans="1:23" x14ac:dyDescent="0.2">
      <c r="A244" s="20" t="s">
        <v>200</v>
      </c>
      <c r="B244" s="21" t="s">
        <v>20</v>
      </c>
      <c r="C244" s="22"/>
      <c r="D244" s="22">
        <v>9700</v>
      </c>
      <c r="E244" s="22"/>
      <c r="F244" s="22">
        <v>9700</v>
      </c>
      <c r="G244" s="22"/>
      <c r="H244" s="22">
        <v>9700</v>
      </c>
      <c r="I244" s="22"/>
      <c r="J244" s="22"/>
      <c r="K244" s="22"/>
      <c r="L244" s="22"/>
      <c r="M244" s="22"/>
      <c r="N244" s="22"/>
      <c r="O244" s="22"/>
      <c r="P244" s="22"/>
      <c r="Q244" s="22"/>
      <c r="R244" s="22"/>
      <c r="S244" s="22"/>
      <c r="T244" s="22"/>
      <c r="U244" s="22"/>
      <c r="V244" s="22"/>
      <c r="W244" s="50">
        <f t="shared" si="4"/>
        <v>9700</v>
      </c>
    </row>
    <row r="245" spans="1:23" x14ac:dyDescent="0.2">
      <c r="A245" s="20" t="s">
        <v>201</v>
      </c>
      <c r="B245" s="21" t="s">
        <v>20</v>
      </c>
      <c r="C245" s="22"/>
      <c r="D245" s="22">
        <v>12000</v>
      </c>
      <c r="E245" s="22"/>
      <c r="F245" s="22">
        <v>12000</v>
      </c>
      <c r="G245" s="22"/>
      <c r="H245" s="22">
        <v>12000</v>
      </c>
      <c r="I245" s="22"/>
      <c r="J245" s="22"/>
      <c r="K245" s="22"/>
      <c r="L245" s="22"/>
      <c r="M245" s="22"/>
      <c r="N245" s="22"/>
      <c r="O245" s="22"/>
      <c r="P245" s="22"/>
      <c r="Q245" s="22"/>
      <c r="R245" s="22"/>
      <c r="S245" s="22"/>
      <c r="T245" s="22"/>
      <c r="U245" s="22"/>
      <c r="V245" s="22"/>
      <c r="W245" s="50">
        <f t="shared" si="4"/>
        <v>12000</v>
      </c>
    </row>
    <row r="246" spans="1:23" x14ac:dyDescent="0.2">
      <c r="A246" s="20" t="s">
        <v>202</v>
      </c>
      <c r="B246" s="21" t="s">
        <v>20</v>
      </c>
      <c r="C246" s="22"/>
      <c r="D246" s="22">
        <v>4172</v>
      </c>
      <c r="E246" s="22"/>
      <c r="F246" s="22">
        <v>7310</v>
      </c>
      <c r="G246" s="22"/>
      <c r="H246" s="22">
        <v>4172</v>
      </c>
      <c r="I246" s="22"/>
      <c r="J246" s="22"/>
      <c r="K246" s="22"/>
      <c r="L246" s="22"/>
      <c r="M246" s="22"/>
      <c r="N246" s="22"/>
      <c r="O246" s="22"/>
      <c r="P246" s="22"/>
      <c r="Q246" s="22"/>
      <c r="R246" s="22"/>
      <c r="S246" s="22"/>
      <c r="T246" s="22"/>
      <c r="U246" s="22"/>
      <c r="V246" s="22"/>
      <c r="W246" s="50">
        <f t="shared" si="4"/>
        <v>5218</v>
      </c>
    </row>
    <row r="247" spans="1:23" x14ac:dyDescent="0.2">
      <c r="A247" s="20" t="s">
        <v>203</v>
      </c>
      <c r="B247" s="21" t="s">
        <v>20</v>
      </c>
      <c r="C247" s="22"/>
      <c r="D247" s="22">
        <v>4735</v>
      </c>
      <c r="E247" s="22"/>
      <c r="F247" s="22">
        <v>17322</v>
      </c>
      <c r="G247" s="22"/>
      <c r="H247" s="22">
        <v>9542</v>
      </c>
      <c r="I247" s="22"/>
      <c r="J247" s="22"/>
      <c r="K247" s="22"/>
      <c r="L247" s="22"/>
      <c r="M247" s="22"/>
      <c r="N247" s="22"/>
      <c r="O247" s="22"/>
      <c r="P247" s="22"/>
      <c r="Q247" s="22"/>
      <c r="R247" s="22"/>
      <c r="S247" s="22"/>
      <c r="T247" s="22"/>
      <c r="U247" s="22"/>
      <c r="V247" s="22"/>
      <c r="W247" s="50">
        <f t="shared" si="4"/>
        <v>10533</v>
      </c>
    </row>
    <row r="248" spans="1:23" x14ac:dyDescent="0.2">
      <c r="A248" s="20" t="s">
        <v>204</v>
      </c>
      <c r="B248" s="21" t="s">
        <v>20</v>
      </c>
      <c r="C248" s="22"/>
      <c r="D248" s="22">
        <v>4200</v>
      </c>
      <c r="E248" s="22"/>
      <c r="F248" s="22">
        <v>5500</v>
      </c>
      <c r="G248" s="22"/>
      <c r="H248" s="22">
        <v>4200</v>
      </c>
      <c r="I248" s="22"/>
      <c r="J248" s="22"/>
      <c r="K248" s="22"/>
      <c r="L248" s="22"/>
      <c r="M248" s="22"/>
      <c r="N248" s="22"/>
      <c r="O248" s="22"/>
      <c r="P248" s="22"/>
      <c r="Q248" s="22"/>
      <c r="R248" s="22"/>
      <c r="S248" s="22"/>
      <c r="T248" s="22"/>
      <c r="U248" s="22"/>
      <c r="V248" s="22"/>
      <c r="W248" s="50">
        <f t="shared" si="4"/>
        <v>4633.333333333333</v>
      </c>
    </row>
    <row r="249" spans="1:23" x14ac:dyDescent="0.2">
      <c r="A249" s="20" t="s">
        <v>195</v>
      </c>
      <c r="B249" s="21" t="s">
        <v>20</v>
      </c>
      <c r="C249" s="22"/>
      <c r="D249" s="22">
        <v>6000</v>
      </c>
      <c r="E249" s="22"/>
      <c r="F249" s="22">
        <v>19000</v>
      </c>
      <c r="G249" s="22"/>
      <c r="H249" s="22">
        <v>27000</v>
      </c>
      <c r="I249" s="22"/>
      <c r="J249" s="22"/>
      <c r="K249" s="22"/>
      <c r="L249" s="22"/>
      <c r="M249" s="22"/>
      <c r="N249" s="22"/>
      <c r="O249" s="22"/>
      <c r="P249" s="22"/>
      <c r="Q249" s="22"/>
      <c r="R249" s="22"/>
      <c r="S249" s="22"/>
      <c r="T249" s="22"/>
      <c r="U249" s="22"/>
      <c r="V249" s="22"/>
      <c r="W249" s="50">
        <f t="shared" si="4"/>
        <v>17333.333333333332</v>
      </c>
    </row>
    <row r="250" spans="1:23" x14ac:dyDescent="0.2">
      <c r="A250" s="20" t="s">
        <v>175</v>
      </c>
      <c r="B250" s="21" t="s">
        <v>20</v>
      </c>
      <c r="C250" s="22">
        <v>4301</v>
      </c>
      <c r="D250" s="22">
        <v>30528</v>
      </c>
      <c r="E250" s="22">
        <v>4301</v>
      </c>
      <c r="F250" s="22">
        <v>62220</v>
      </c>
      <c r="G250" s="22">
        <v>4301</v>
      </c>
      <c r="H250" s="22">
        <v>72507</v>
      </c>
      <c r="I250" s="22">
        <v>4301</v>
      </c>
      <c r="J250" s="22">
        <v>62220</v>
      </c>
      <c r="K250" s="22">
        <v>4301</v>
      </c>
      <c r="L250" s="22">
        <v>30528</v>
      </c>
      <c r="M250" s="22"/>
      <c r="N250" s="22"/>
      <c r="O250" s="22"/>
      <c r="P250" s="22"/>
      <c r="Q250" s="22"/>
      <c r="R250" s="22"/>
      <c r="S250" s="22"/>
      <c r="T250" s="22"/>
      <c r="U250" s="22"/>
      <c r="V250" s="22"/>
      <c r="W250" s="50">
        <f t="shared" si="4"/>
        <v>27950.799999999999</v>
      </c>
    </row>
    <row r="251" spans="1:23" x14ac:dyDescent="0.2">
      <c r="A251" s="20" t="s">
        <v>205</v>
      </c>
      <c r="B251" s="21" t="s">
        <v>20</v>
      </c>
      <c r="C251" s="22">
        <v>5913</v>
      </c>
      <c r="D251" s="22">
        <v>26933</v>
      </c>
      <c r="E251" s="22">
        <v>5913</v>
      </c>
      <c r="F251" s="22">
        <v>33294</v>
      </c>
      <c r="G251" s="22">
        <v>5913</v>
      </c>
      <c r="H251" s="22">
        <v>26933</v>
      </c>
      <c r="I251" s="22">
        <v>5913</v>
      </c>
      <c r="J251" s="22">
        <v>33294</v>
      </c>
      <c r="K251" s="22">
        <v>5913</v>
      </c>
      <c r="L251" s="22">
        <v>26933</v>
      </c>
      <c r="M251" s="22"/>
      <c r="N251" s="22"/>
      <c r="O251" s="22"/>
      <c r="P251" s="22"/>
      <c r="Q251" s="22"/>
      <c r="R251" s="22"/>
      <c r="S251" s="22"/>
      <c r="T251" s="22"/>
      <c r="U251" s="22"/>
      <c r="V251" s="22"/>
      <c r="W251" s="50">
        <f t="shared" si="4"/>
        <v>17695.2</v>
      </c>
    </row>
    <row r="252" spans="1:23" x14ac:dyDescent="0.2">
      <c r="A252" s="24" t="s">
        <v>177</v>
      </c>
      <c r="B252" s="21" t="s">
        <v>20</v>
      </c>
      <c r="C252" s="22">
        <v>3345</v>
      </c>
      <c r="D252" s="22">
        <v>5590</v>
      </c>
      <c r="E252" s="22">
        <v>3345</v>
      </c>
      <c r="F252" s="22">
        <v>22276</v>
      </c>
      <c r="G252" s="22">
        <v>3345</v>
      </c>
      <c r="H252" s="22">
        <v>15673</v>
      </c>
      <c r="I252" s="22">
        <v>3345</v>
      </c>
      <c r="J252" s="22">
        <v>22276</v>
      </c>
      <c r="K252" s="22">
        <v>3345</v>
      </c>
      <c r="L252" s="22">
        <v>5590</v>
      </c>
      <c r="M252" s="22"/>
      <c r="N252" s="22"/>
      <c r="O252" s="22"/>
      <c r="P252" s="22"/>
      <c r="Q252" s="22"/>
      <c r="R252" s="22"/>
      <c r="S252" s="22"/>
      <c r="T252" s="22"/>
      <c r="U252" s="22"/>
      <c r="V252" s="22"/>
      <c r="W252" s="50">
        <f t="shared" si="4"/>
        <v>8813</v>
      </c>
    </row>
    <row r="253" spans="1:23" x14ac:dyDescent="0.2">
      <c r="A253" s="20" t="s">
        <v>57</v>
      </c>
      <c r="B253" s="21" t="s">
        <v>20</v>
      </c>
      <c r="C253" s="22">
        <v>0</v>
      </c>
      <c r="D253" s="22">
        <v>1990</v>
      </c>
      <c r="E253" s="22">
        <v>0</v>
      </c>
      <c r="F253" s="22">
        <v>1990</v>
      </c>
      <c r="G253" s="22">
        <v>0</v>
      </c>
      <c r="H253" s="22">
        <v>1990</v>
      </c>
      <c r="I253" s="22">
        <v>0</v>
      </c>
      <c r="J253" s="22">
        <v>1990</v>
      </c>
      <c r="K253" s="22">
        <v>0</v>
      </c>
      <c r="L253" s="22">
        <v>1990</v>
      </c>
      <c r="M253" s="22"/>
      <c r="N253" s="22"/>
      <c r="O253" s="22"/>
      <c r="P253" s="22"/>
      <c r="Q253" s="22"/>
      <c r="R253" s="22"/>
      <c r="S253" s="22"/>
      <c r="T253" s="22"/>
      <c r="U253" s="22"/>
      <c r="V253" s="22"/>
      <c r="W253" s="50">
        <f t="shared" si="4"/>
        <v>995</v>
      </c>
    </row>
    <row r="254" spans="1:23" x14ac:dyDescent="0.2">
      <c r="A254" s="20" t="s">
        <v>178</v>
      </c>
      <c r="B254" s="21" t="s">
        <v>20</v>
      </c>
      <c r="C254" s="22">
        <v>185</v>
      </c>
      <c r="D254" s="22">
        <v>9405</v>
      </c>
      <c r="E254" s="22">
        <v>185</v>
      </c>
      <c r="F254" s="22">
        <v>11578</v>
      </c>
      <c r="G254" s="22">
        <v>185</v>
      </c>
      <c r="H254" s="22">
        <v>9212</v>
      </c>
      <c r="I254" s="22">
        <v>185</v>
      </c>
      <c r="J254" s="22">
        <v>11578</v>
      </c>
      <c r="K254" s="22">
        <v>185</v>
      </c>
      <c r="L254" s="22">
        <v>9405</v>
      </c>
      <c r="M254" s="22"/>
      <c r="N254" s="22"/>
      <c r="O254" s="22"/>
      <c r="P254" s="22"/>
      <c r="Q254" s="22"/>
      <c r="R254" s="22"/>
      <c r="S254" s="22"/>
      <c r="T254" s="22"/>
      <c r="U254" s="22"/>
      <c r="V254" s="22"/>
      <c r="W254" s="50">
        <f t="shared" si="4"/>
        <v>5210.3</v>
      </c>
    </row>
    <row r="255" spans="1:23" x14ac:dyDescent="0.2">
      <c r="A255" s="20" t="s">
        <v>206</v>
      </c>
      <c r="B255" s="21" t="s">
        <v>20</v>
      </c>
      <c r="C255" s="22">
        <v>490</v>
      </c>
      <c r="D255" s="22">
        <v>21938</v>
      </c>
      <c r="E255" s="22">
        <v>490</v>
      </c>
      <c r="F255" s="22">
        <v>34271</v>
      </c>
      <c r="G255" s="22">
        <v>490</v>
      </c>
      <c r="H255" s="22">
        <v>63101</v>
      </c>
      <c r="I255" s="22">
        <v>490</v>
      </c>
      <c r="J255" s="22">
        <v>34271</v>
      </c>
      <c r="K255" s="22">
        <v>490</v>
      </c>
      <c r="L255" s="22">
        <v>21938</v>
      </c>
      <c r="M255" s="22"/>
      <c r="N255" s="22"/>
      <c r="O255" s="22"/>
      <c r="P255" s="22"/>
      <c r="Q255" s="22"/>
      <c r="R255" s="22"/>
      <c r="S255" s="22"/>
      <c r="T255" s="22"/>
      <c r="U255" s="22"/>
      <c r="V255" s="22"/>
      <c r="W255" s="50">
        <f t="shared" si="4"/>
        <v>17796.900000000001</v>
      </c>
    </row>
    <row r="256" spans="1:23" x14ac:dyDescent="0.2">
      <c r="A256" s="20" t="s">
        <v>207</v>
      </c>
      <c r="B256" s="21" t="s">
        <v>20</v>
      </c>
      <c r="C256" s="22">
        <v>980</v>
      </c>
      <c r="D256" s="22">
        <v>1783</v>
      </c>
      <c r="E256" s="22">
        <v>980</v>
      </c>
      <c r="F256" s="22">
        <v>5250</v>
      </c>
      <c r="G256" s="22">
        <v>980</v>
      </c>
      <c r="H256" s="22">
        <v>7706</v>
      </c>
      <c r="I256" s="22">
        <v>980</v>
      </c>
      <c r="J256" s="22">
        <v>5250</v>
      </c>
      <c r="K256" s="22">
        <v>980</v>
      </c>
      <c r="L256" s="22">
        <v>1783</v>
      </c>
      <c r="M256" s="22"/>
      <c r="N256" s="22"/>
      <c r="O256" s="22"/>
      <c r="P256" s="22"/>
      <c r="Q256" s="22"/>
      <c r="R256" s="22"/>
      <c r="S256" s="22"/>
      <c r="T256" s="22"/>
      <c r="U256" s="22"/>
      <c r="V256" s="22"/>
      <c r="W256" s="50">
        <f t="shared" si="4"/>
        <v>2667.2</v>
      </c>
    </row>
    <row r="257" spans="1:23" x14ac:dyDescent="0.2">
      <c r="A257" s="20" t="s">
        <v>181</v>
      </c>
      <c r="B257" s="21" t="s">
        <v>20</v>
      </c>
      <c r="C257" s="22">
        <v>0</v>
      </c>
      <c r="D257" s="22">
        <v>21600</v>
      </c>
      <c r="E257" s="22">
        <v>0</v>
      </c>
      <c r="F257" s="22">
        <v>27000</v>
      </c>
      <c r="G257" s="22">
        <v>0</v>
      </c>
      <c r="H257" s="22">
        <v>21600</v>
      </c>
      <c r="I257" s="22">
        <v>0</v>
      </c>
      <c r="J257" s="22">
        <v>27000</v>
      </c>
      <c r="K257" s="22">
        <v>0</v>
      </c>
      <c r="L257" s="22">
        <v>21600</v>
      </c>
      <c r="M257" s="22"/>
      <c r="N257" s="22"/>
      <c r="O257" s="22"/>
      <c r="P257" s="22"/>
      <c r="Q257" s="22"/>
      <c r="R257" s="22"/>
      <c r="S257" s="22"/>
      <c r="T257" s="22"/>
      <c r="U257" s="22"/>
      <c r="V257" s="22"/>
      <c r="W257" s="50">
        <f t="shared" si="4"/>
        <v>11880</v>
      </c>
    </row>
    <row r="258" spans="1:23" x14ac:dyDescent="0.2">
      <c r="A258" s="20" t="s">
        <v>208</v>
      </c>
      <c r="B258" s="21" t="s">
        <v>20</v>
      </c>
      <c r="C258" s="22"/>
      <c r="D258" s="22">
        <v>23909</v>
      </c>
      <c r="E258" s="22"/>
      <c r="F258" s="22">
        <v>34668</v>
      </c>
      <c r="G258" s="22"/>
      <c r="H258" s="22">
        <v>23909</v>
      </c>
      <c r="I258" s="22"/>
      <c r="J258" s="22">
        <v>34668</v>
      </c>
      <c r="K258" s="22"/>
      <c r="L258" s="22">
        <v>23909</v>
      </c>
      <c r="M258" s="22"/>
      <c r="N258" s="22"/>
      <c r="O258" s="22"/>
      <c r="P258" s="22"/>
      <c r="Q258" s="22"/>
      <c r="R258" s="22"/>
      <c r="S258" s="22"/>
      <c r="T258" s="22"/>
      <c r="U258" s="22"/>
      <c r="V258" s="22"/>
      <c r="W258" s="50">
        <f t="shared" si="4"/>
        <v>28212.6</v>
      </c>
    </row>
    <row r="259" spans="1:23" x14ac:dyDescent="0.2">
      <c r="A259" s="20" t="s">
        <v>209</v>
      </c>
      <c r="B259" s="21" t="s">
        <v>20</v>
      </c>
      <c r="C259" s="22">
        <v>6362</v>
      </c>
      <c r="D259" s="22">
        <v>49813</v>
      </c>
      <c r="E259" s="22">
        <v>38992</v>
      </c>
      <c r="F259" s="22">
        <v>87315</v>
      </c>
      <c r="G259" s="22">
        <v>6362</v>
      </c>
      <c r="H259" s="22">
        <v>85804</v>
      </c>
      <c r="I259" s="22">
        <v>6362</v>
      </c>
      <c r="J259" s="22">
        <v>187825</v>
      </c>
      <c r="K259" s="22">
        <v>38992</v>
      </c>
      <c r="L259" s="22">
        <v>49813</v>
      </c>
      <c r="M259" s="22"/>
      <c r="N259" s="22"/>
      <c r="O259" s="22"/>
      <c r="P259" s="22"/>
      <c r="Q259" s="22"/>
      <c r="R259" s="22"/>
      <c r="S259" s="22"/>
      <c r="T259" s="22"/>
      <c r="U259" s="22"/>
      <c r="V259" s="22"/>
      <c r="W259" s="50">
        <f t="shared" si="4"/>
        <v>55764</v>
      </c>
    </row>
    <row r="260" spans="1:23" x14ac:dyDescent="0.2">
      <c r="A260" s="20" t="s">
        <v>210</v>
      </c>
      <c r="B260" s="21" t="s">
        <v>20</v>
      </c>
      <c r="C260" s="22">
        <v>6449</v>
      </c>
      <c r="D260" s="22">
        <v>75301</v>
      </c>
      <c r="E260" s="22">
        <v>6449</v>
      </c>
      <c r="F260" s="22">
        <v>79966</v>
      </c>
      <c r="G260" s="22">
        <v>6449</v>
      </c>
      <c r="H260" s="22">
        <v>75301</v>
      </c>
      <c r="I260" s="22">
        <v>6449</v>
      </c>
      <c r="J260" s="22">
        <v>79966</v>
      </c>
      <c r="K260" s="22">
        <v>6449</v>
      </c>
      <c r="L260" s="22">
        <v>75301</v>
      </c>
      <c r="M260" s="22"/>
      <c r="N260" s="22"/>
      <c r="O260" s="22"/>
      <c r="P260" s="22"/>
      <c r="Q260" s="22"/>
      <c r="R260" s="22"/>
      <c r="S260" s="22"/>
      <c r="T260" s="22"/>
      <c r="U260" s="22"/>
      <c r="V260" s="22"/>
      <c r="W260" s="50">
        <f t="shared" si="4"/>
        <v>41808</v>
      </c>
    </row>
    <row r="261" spans="1:23" x14ac:dyDescent="0.2">
      <c r="A261" s="24" t="s">
        <v>211</v>
      </c>
      <c r="B261" s="21" t="s">
        <v>20</v>
      </c>
      <c r="C261" s="22">
        <v>4687.0464000000002</v>
      </c>
      <c r="D261" s="22">
        <v>8877.1008000000002</v>
      </c>
      <c r="E261" s="22">
        <v>4687.0464000000002</v>
      </c>
      <c r="F261" s="22">
        <v>49844.179200000006</v>
      </c>
      <c r="G261" s="22">
        <v>4687.0464000000002</v>
      </c>
      <c r="H261" s="22">
        <v>22633.708799999997</v>
      </c>
      <c r="I261" s="22">
        <v>4687.0464000000002</v>
      </c>
      <c r="J261" s="22">
        <v>55892.179200000006</v>
      </c>
      <c r="K261" s="22">
        <v>4687.0464000000002</v>
      </c>
      <c r="L261" s="22">
        <v>8877.1008000000002</v>
      </c>
      <c r="M261" s="22"/>
      <c r="N261" s="22"/>
      <c r="O261" s="22"/>
      <c r="P261" s="22"/>
      <c r="Q261" s="22"/>
      <c r="R261" s="22"/>
      <c r="S261" s="22"/>
      <c r="T261" s="22"/>
      <c r="U261" s="22"/>
      <c r="V261" s="22"/>
      <c r="W261" s="50">
        <f t="shared" si="4"/>
        <v>16955.950080000002</v>
      </c>
    </row>
    <row r="262" spans="1:23" x14ac:dyDescent="0.2">
      <c r="A262" s="20" t="s">
        <v>86</v>
      </c>
      <c r="B262" s="21" t="s">
        <v>20</v>
      </c>
      <c r="C262" s="22"/>
      <c r="D262" s="22">
        <v>1605.76</v>
      </c>
      <c r="E262" s="22"/>
      <c r="F262" s="22">
        <v>1605</v>
      </c>
      <c r="G262" s="22"/>
      <c r="H262" s="22">
        <v>1605</v>
      </c>
      <c r="I262" s="22"/>
      <c r="J262" s="22">
        <v>1605</v>
      </c>
      <c r="K262" s="22"/>
      <c r="L262" s="22">
        <v>1605</v>
      </c>
      <c r="M262" s="22"/>
      <c r="N262" s="22"/>
      <c r="O262" s="22"/>
      <c r="P262" s="22"/>
      <c r="Q262" s="22"/>
      <c r="R262" s="22"/>
      <c r="S262" s="22"/>
      <c r="T262" s="22"/>
      <c r="U262" s="22"/>
      <c r="V262" s="22"/>
      <c r="W262" s="50">
        <f t="shared" si="4"/>
        <v>1605.152</v>
      </c>
    </row>
    <row r="263" spans="1:23" x14ac:dyDescent="0.2">
      <c r="A263" s="20" t="s">
        <v>212</v>
      </c>
      <c r="B263" s="21" t="s">
        <v>20</v>
      </c>
      <c r="C263" s="22"/>
      <c r="D263" s="22">
        <v>9741</v>
      </c>
      <c r="E263" s="22"/>
      <c r="F263" s="22">
        <v>10800</v>
      </c>
      <c r="G263" s="22"/>
      <c r="H263" s="22">
        <v>9741</v>
      </c>
      <c r="I263" s="22"/>
      <c r="J263" s="22">
        <v>10800</v>
      </c>
      <c r="K263" s="22"/>
      <c r="L263" s="22">
        <v>9741</v>
      </c>
      <c r="M263" s="22"/>
      <c r="N263" s="22"/>
      <c r="O263" s="22"/>
      <c r="P263" s="22"/>
      <c r="Q263" s="22"/>
      <c r="R263" s="22"/>
      <c r="S263" s="22"/>
      <c r="T263" s="22"/>
      <c r="U263" s="22"/>
      <c r="V263" s="22"/>
      <c r="W263" s="50">
        <f t="shared" si="4"/>
        <v>10164.6</v>
      </c>
    </row>
    <row r="264" spans="1:23" x14ac:dyDescent="0.2">
      <c r="A264" s="20" t="s">
        <v>213</v>
      </c>
      <c r="B264" s="21" t="s">
        <v>20</v>
      </c>
      <c r="C264" s="22"/>
      <c r="D264" s="22">
        <v>3858.04</v>
      </c>
      <c r="E264" s="22"/>
      <c r="F264" s="22">
        <v>3858.04</v>
      </c>
      <c r="G264" s="22"/>
      <c r="H264" s="22">
        <v>3858.04</v>
      </c>
      <c r="I264" s="22"/>
      <c r="J264" s="22">
        <v>3858</v>
      </c>
      <c r="K264" s="22"/>
      <c r="L264" s="22">
        <v>3858</v>
      </c>
      <c r="M264" s="22"/>
      <c r="N264" s="22"/>
      <c r="O264" s="22"/>
      <c r="P264" s="22"/>
      <c r="Q264" s="22"/>
      <c r="R264" s="22"/>
      <c r="S264" s="22"/>
      <c r="T264" s="22"/>
      <c r="U264" s="22"/>
      <c r="V264" s="22"/>
      <c r="W264" s="50">
        <f t="shared" ref="W264:W327" si="5">AVERAGE(C264:V264)</f>
        <v>3858.0239999999999</v>
      </c>
    </row>
    <row r="265" spans="1:23" x14ac:dyDescent="0.2">
      <c r="A265" s="20" t="s">
        <v>214</v>
      </c>
      <c r="B265" s="21" t="s">
        <v>20</v>
      </c>
      <c r="C265" s="22">
        <v>153</v>
      </c>
      <c r="D265" s="22">
        <v>9074</v>
      </c>
      <c r="E265" s="22">
        <v>153</v>
      </c>
      <c r="F265" s="22">
        <v>31279</v>
      </c>
      <c r="G265" s="22">
        <v>153</v>
      </c>
      <c r="H265" s="22">
        <v>9074</v>
      </c>
      <c r="I265" s="22">
        <v>153</v>
      </c>
      <c r="J265" s="22">
        <v>31279</v>
      </c>
      <c r="K265" s="22">
        <v>153</v>
      </c>
      <c r="L265" s="22">
        <v>9074</v>
      </c>
      <c r="M265" s="22"/>
      <c r="N265" s="22"/>
      <c r="O265" s="22"/>
      <c r="P265" s="22"/>
      <c r="Q265" s="22"/>
      <c r="R265" s="22"/>
      <c r="S265" s="22"/>
      <c r="T265" s="22"/>
      <c r="U265" s="22"/>
      <c r="V265" s="22"/>
      <c r="W265" s="50">
        <f t="shared" si="5"/>
        <v>9054.5</v>
      </c>
    </row>
    <row r="266" spans="1:23" x14ac:dyDescent="0.2">
      <c r="A266" s="20" t="s">
        <v>215</v>
      </c>
      <c r="B266" s="21" t="s">
        <v>20</v>
      </c>
      <c r="C266" s="22"/>
      <c r="D266" s="22">
        <v>3380</v>
      </c>
      <c r="E266" s="22"/>
      <c r="F266" s="22">
        <v>29220</v>
      </c>
      <c r="G266" s="22"/>
      <c r="H266" s="22">
        <v>17970</v>
      </c>
      <c r="I266" s="22"/>
      <c r="J266" s="22"/>
      <c r="K266" s="22"/>
      <c r="L266" s="22"/>
      <c r="M266" s="22"/>
      <c r="N266" s="22"/>
      <c r="O266" s="22"/>
      <c r="P266" s="22"/>
      <c r="Q266" s="22"/>
      <c r="R266" s="22"/>
      <c r="S266" s="22"/>
      <c r="T266" s="22"/>
      <c r="U266" s="22"/>
      <c r="V266" s="22"/>
      <c r="W266" s="50">
        <f t="shared" si="5"/>
        <v>16856.666666666668</v>
      </c>
    </row>
    <row r="267" spans="1:23" x14ac:dyDescent="0.2">
      <c r="A267" s="20" t="s">
        <v>216</v>
      </c>
      <c r="B267" s="21" t="s">
        <v>20</v>
      </c>
      <c r="C267" s="22"/>
      <c r="D267" s="22">
        <v>11670</v>
      </c>
      <c r="E267" s="22"/>
      <c r="F267" s="22">
        <v>19450</v>
      </c>
      <c r="G267" s="22"/>
      <c r="H267" s="22">
        <v>19450</v>
      </c>
      <c r="I267" s="22"/>
      <c r="J267" s="22">
        <v>19450</v>
      </c>
      <c r="K267" s="22"/>
      <c r="L267" s="22">
        <v>19450</v>
      </c>
      <c r="M267" s="22"/>
      <c r="N267" s="22"/>
      <c r="O267" s="22"/>
      <c r="P267" s="22"/>
      <c r="Q267" s="22"/>
      <c r="R267" s="22"/>
      <c r="S267" s="22"/>
      <c r="T267" s="22"/>
      <c r="U267" s="22"/>
      <c r="V267" s="22"/>
      <c r="W267" s="50">
        <f t="shared" si="5"/>
        <v>17894</v>
      </c>
    </row>
    <row r="268" spans="1:23" x14ac:dyDescent="0.2">
      <c r="A268" s="20" t="s">
        <v>217</v>
      </c>
      <c r="B268" s="21" t="s">
        <v>20</v>
      </c>
      <c r="C268" s="22"/>
      <c r="D268" s="22">
        <v>1080</v>
      </c>
      <c r="E268" s="22"/>
      <c r="F268" s="22">
        <v>5350</v>
      </c>
      <c r="G268" s="22"/>
      <c r="H268" s="22">
        <v>1080</v>
      </c>
      <c r="I268" s="22"/>
      <c r="J268" s="22">
        <v>5350</v>
      </c>
      <c r="K268" s="22"/>
      <c r="L268" s="22">
        <v>1080</v>
      </c>
      <c r="M268" s="22"/>
      <c r="N268" s="22"/>
      <c r="O268" s="22"/>
      <c r="P268" s="22"/>
      <c r="Q268" s="22"/>
      <c r="R268" s="22"/>
      <c r="S268" s="22"/>
      <c r="T268" s="22"/>
      <c r="U268" s="22"/>
      <c r="V268" s="22"/>
      <c r="W268" s="50">
        <f t="shared" si="5"/>
        <v>2788</v>
      </c>
    </row>
    <row r="269" spans="1:23" x14ac:dyDescent="0.2">
      <c r="A269" s="20" t="s">
        <v>75</v>
      </c>
      <c r="B269" s="21" t="s">
        <v>20</v>
      </c>
      <c r="C269" s="22">
        <v>0</v>
      </c>
      <c r="D269" s="22">
        <v>9409.92</v>
      </c>
      <c r="E269" s="22">
        <v>0</v>
      </c>
      <c r="F269" s="22">
        <v>12064.000000000002</v>
      </c>
      <c r="G269" s="22">
        <v>0</v>
      </c>
      <c r="H269" s="22">
        <v>26540.800000000003</v>
      </c>
      <c r="I269" s="22">
        <v>0</v>
      </c>
      <c r="J269" s="22">
        <v>28953.600000000002</v>
      </c>
      <c r="K269" s="22">
        <v>0</v>
      </c>
      <c r="L269" s="22">
        <v>27023.360000000001</v>
      </c>
      <c r="M269" s="22"/>
      <c r="N269" s="22"/>
      <c r="O269" s="22"/>
      <c r="P269" s="22"/>
      <c r="Q269" s="22"/>
      <c r="R269" s="22"/>
      <c r="S269" s="22"/>
      <c r="T269" s="22"/>
      <c r="U269" s="22"/>
      <c r="V269" s="22"/>
      <c r="W269" s="50">
        <f t="shared" si="5"/>
        <v>10399.168000000001</v>
      </c>
    </row>
    <row r="270" spans="1:23" x14ac:dyDescent="0.2">
      <c r="A270" s="20" t="s">
        <v>218</v>
      </c>
      <c r="B270" s="21" t="s">
        <v>20</v>
      </c>
      <c r="C270" s="22"/>
      <c r="D270" s="22">
        <v>28560</v>
      </c>
      <c r="E270" s="22"/>
      <c r="F270" s="22">
        <v>47630</v>
      </c>
      <c r="G270" s="22"/>
      <c r="H270" s="22">
        <v>47630</v>
      </c>
      <c r="I270" s="22"/>
      <c r="J270" s="22">
        <v>47630</v>
      </c>
      <c r="K270" s="22"/>
      <c r="L270" s="22">
        <v>47630</v>
      </c>
      <c r="M270" s="22"/>
      <c r="N270" s="22"/>
      <c r="O270" s="22"/>
      <c r="P270" s="22"/>
      <c r="Q270" s="22"/>
      <c r="R270" s="22"/>
      <c r="S270" s="22"/>
      <c r="T270" s="22"/>
      <c r="U270" s="22"/>
      <c r="V270" s="22"/>
      <c r="W270" s="50">
        <f t="shared" si="5"/>
        <v>43816</v>
      </c>
    </row>
    <row r="271" spans="1:23" x14ac:dyDescent="0.2">
      <c r="A271" s="20" t="s">
        <v>219</v>
      </c>
      <c r="B271" s="21" t="s">
        <v>20</v>
      </c>
      <c r="C271" s="22">
        <v>2984.84</v>
      </c>
      <c r="D271" s="22">
        <v>14171</v>
      </c>
      <c r="E271" s="22">
        <v>134808</v>
      </c>
      <c r="F271" s="22">
        <v>37885</v>
      </c>
      <c r="G271" s="22">
        <v>2984.84</v>
      </c>
      <c r="H271" s="22">
        <v>80809</v>
      </c>
      <c r="I271" s="22">
        <v>2984.84</v>
      </c>
      <c r="J271" s="22">
        <v>37885</v>
      </c>
      <c r="K271" s="22">
        <v>14171</v>
      </c>
      <c r="L271" s="22">
        <v>16812</v>
      </c>
      <c r="M271" s="22"/>
      <c r="N271" s="22"/>
      <c r="O271" s="22"/>
      <c r="P271" s="22"/>
      <c r="Q271" s="22"/>
      <c r="R271" s="22"/>
      <c r="S271" s="22"/>
      <c r="T271" s="22"/>
      <c r="U271" s="22"/>
      <c r="V271" s="22"/>
      <c r="W271" s="50">
        <f t="shared" si="5"/>
        <v>34549.552000000003</v>
      </c>
    </row>
    <row r="272" spans="1:23" x14ac:dyDescent="0.2">
      <c r="A272" s="20" t="s">
        <v>220</v>
      </c>
      <c r="B272" s="21" t="s">
        <v>20</v>
      </c>
      <c r="C272" s="22">
        <v>4606</v>
      </c>
      <c r="D272" s="22">
        <v>30945</v>
      </c>
      <c r="E272" s="22">
        <v>28707</v>
      </c>
      <c r="F272" s="22">
        <v>83886</v>
      </c>
      <c r="G272" s="22">
        <v>4606</v>
      </c>
      <c r="H272" s="22">
        <v>57018</v>
      </c>
      <c r="I272" s="22">
        <v>4606</v>
      </c>
      <c r="J272" s="22">
        <v>188563</v>
      </c>
      <c r="K272" s="22">
        <v>28707</v>
      </c>
      <c r="L272" s="22">
        <v>30945</v>
      </c>
      <c r="M272" s="22"/>
      <c r="N272" s="22"/>
      <c r="O272" s="22"/>
      <c r="P272" s="22"/>
      <c r="Q272" s="22"/>
      <c r="R272" s="22"/>
      <c r="S272" s="22"/>
      <c r="T272" s="22"/>
      <c r="U272" s="22"/>
      <c r="V272" s="22"/>
      <c r="W272" s="50">
        <f t="shared" si="5"/>
        <v>46258.9</v>
      </c>
    </row>
    <row r="273" spans="1:23" x14ac:dyDescent="0.2">
      <c r="A273" s="20" t="s">
        <v>183</v>
      </c>
      <c r="B273" s="21" t="s">
        <v>20</v>
      </c>
      <c r="C273" s="22"/>
      <c r="D273" s="22">
        <v>2235</v>
      </c>
      <c r="E273" s="22"/>
      <c r="F273" s="22">
        <v>2235</v>
      </c>
      <c r="G273" s="22"/>
      <c r="H273" s="22">
        <v>2235</v>
      </c>
      <c r="I273" s="22"/>
      <c r="J273" s="22">
        <v>2235</v>
      </c>
      <c r="K273" s="22"/>
      <c r="L273" s="22">
        <v>2235</v>
      </c>
      <c r="M273" s="22"/>
      <c r="N273" s="22"/>
      <c r="O273" s="22"/>
      <c r="P273" s="22"/>
      <c r="Q273" s="22"/>
      <c r="R273" s="22"/>
      <c r="S273" s="22"/>
      <c r="T273" s="22"/>
      <c r="U273" s="22"/>
      <c r="V273" s="22"/>
      <c r="W273" s="50">
        <f t="shared" si="5"/>
        <v>2235</v>
      </c>
    </row>
    <row r="274" spans="1:23" x14ac:dyDescent="0.2">
      <c r="A274" s="24" t="s">
        <v>221</v>
      </c>
      <c r="B274" s="21" t="s">
        <v>20</v>
      </c>
      <c r="C274" s="22"/>
      <c r="D274" s="22">
        <v>29080</v>
      </c>
      <c r="E274" s="22"/>
      <c r="F274" s="22">
        <v>29080</v>
      </c>
      <c r="G274" s="22"/>
      <c r="H274" s="22">
        <v>29080</v>
      </c>
      <c r="I274" s="22"/>
      <c r="J274" s="22">
        <v>29080</v>
      </c>
      <c r="K274" s="22"/>
      <c r="L274" s="22">
        <v>29080</v>
      </c>
      <c r="M274" s="22"/>
      <c r="N274" s="22"/>
      <c r="O274" s="22"/>
      <c r="P274" s="22"/>
      <c r="Q274" s="22"/>
      <c r="R274" s="22"/>
      <c r="S274" s="22"/>
      <c r="T274" s="22"/>
      <c r="U274" s="22"/>
      <c r="V274" s="22"/>
      <c r="W274" s="50">
        <f t="shared" si="5"/>
        <v>29080</v>
      </c>
    </row>
    <row r="275" spans="1:23" x14ac:dyDescent="0.2">
      <c r="A275" s="20" t="s">
        <v>222</v>
      </c>
      <c r="B275" s="21" t="s">
        <v>20</v>
      </c>
      <c r="C275" s="22"/>
      <c r="D275" s="22">
        <v>26500</v>
      </c>
      <c r="E275" s="22"/>
      <c r="F275" s="22">
        <v>26500</v>
      </c>
      <c r="G275" s="22"/>
      <c r="H275" s="22">
        <v>26500</v>
      </c>
      <c r="I275" s="22"/>
      <c r="J275" s="22">
        <v>26500</v>
      </c>
      <c r="K275" s="22"/>
      <c r="L275" s="22">
        <v>26500</v>
      </c>
      <c r="M275" s="22"/>
      <c r="N275" s="22"/>
      <c r="O275" s="22"/>
      <c r="P275" s="22"/>
      <c r="Q275" s="22"/>
      <c r="R275" s="22"/>
      <c r="S275" s="22"/>
      <c r="T275" s="22"/>
      <c r="U275" s="22"/>
      <c r="V275" s="22"/>
      <c r="W275" s="50">
        <f t="shared" si="5"/>
        <v>26500</v>
      </c>
    </row>
    <row r="276" spans="1:23" x14ac:dyDescent="0.2">
      <c r="A276" s="20" t="s">
        <v>223</v>
      </c>
      <c r="B276" s="21" t="s">
        <v>20</v>
      </c>
      <c r="C276" s="22"/>
      <c r="D276" s="22">
        <v>58705</v>
      </c>
      <c r="E276" s="22"/>
      <c r="F276" s="22">
        <v>58705</v>
      </c>
      <c r="G276" s="22"/>
      <c r="H276" s="22">
        <v>58705</v>
      </c>
      <c r="I276" s="22"/>
      <c r="J276" s="22">
        <v>58705</v>
      </c>
      <c r="K276" s="22"/>
      <c r="L276" s="22">
        <v>58705</v>
      </c>
      <c r="M276" s="22"/>
      <c r="N276" s="22"/>
      <c r="O276" s="22"/>
      <c r="P276" s="22"/>
      <c r="Q276" s="22"/>
      <c r="R276" s="22"/>
      <c r="S276" s="22"/>
      <c r="T276" s="22"/>
      <c r="U276" s="22"/>
      <c r="V276" s="22"/>
      <c r="W276" s="50">
        <f t="shared" si="5"/>
        <v>58705</v>
      </c>
    </row>
    <row r="277" spans="1:23" x14ac:dyDescent="0.2">
      <c r="A277" s="20" t="s">
        <v>224</v>
      </c>
      <c r="B277" s="21" t="s">
        <v>20</v>
      </c>
      <c r="C277" s="22">
        <v>6006</v>
      </c>
      <c r="D277" s="22">
        <v>34335</v>
      </c>
      <c r="E277" s="22">
        <v>6006</v>
      </c>
      <c r="F277" s="22">
        <v>109818</v>
      </c>
      <c r="G277" s="22">
        <v>6006</v>
      </c>
      <c r="H277" s="22">
        <v>38671</v>
      </c>
      <c r="I277" s="22">
        <v>6006</v>
      </c>
      <c r="J277" s="22">
        <v>109818</v>
      </c>
      <c r="K277" s="22">
        <v>6006</v>
      </c>
      <c r="L277" s="22">
        <v>38671</v>
      </c>
      <c r="M277" s="22"/>
      <c r="N277" s="22"/>
      <c r="O277" s="22"/>
      <c r="P277" s="22"/>
      <c r="Q277" s="22"/>
      <c r="R277" s="22"/>
      <c r="S277" s="22"/>
      <c r="T277" s="22"/>
      <c r="U277" s="22"/>
      <c r="V277" s="22"/>
      <c r="W277" s="50">
        <f t="shared" si="5"/>
        <v>36134.300000000003</v>
      </c>
    </row>
    <row r="278" spans="1:23" x14ac:dyDescent="0.2">
      <c r="A278" s="20" t="s">
        <v>225</v>
      </c>
      <c r="B278" s="21" t="s">
        <v>20</v>
      </c>
      <c r="C278" s="22">
        <v>9054</v>
      </c>
      <c r="D278" s="22">
        <v>55868</v>
      </c>
      <c r="E278" s="22">
        <v>9054</v>
      </c>
      <c r="F278" s="22">
        <v>89068</v>
      </c>
      <c r="G278" s="22">
        <v>9054</v>
      </c>
      <c r="H278" s="22">
        <v>72289</v>
      </c>
      <c r="I278" s="22">
        <v>9054</v>
      </c>
      <c r="J278" s="22">
        <v>91728</v>
      </c>
      <c r="K278" s="22">
        <v>9054</v>
      </c>
      <c r="L278" s="22">
        <v>55868</v>
      </c>
      <c r="M278" s="22"/>
      <c r="N278" s="22"/>
      <c r="O278" s="22"/>
      <c r="P278" s="22"/>
      <c r="Q278" s="22"/>
      <c r="R278" s="22"/>
      <c r="S278" s="22"/>
      <c r="T278" s="22"/>
      <c r="U278" s="22"/>
      <c r="V278" s="22"/>
      <c r="W278" s="50">
        <f t="shared" si="5"/>
        <v>41009.1</v>
      </c>
    </row>
    <row r="279" spans="1:23" x14ac:dyDescent="0.2">
      <c r="A279" s="24" t="s">
        <v>226</v>
      </c>
      <c r="B279" s="21" t="s">
        <v>20</v>
      </c>
      <c r="C279" s="22">
        <v>3425</v>
      </c>
      <c r="D279" s="22">
        <v>9644</v>
      </c>
      <c r="E279" s="22">
        <v>3425</v>
      </c>
      <c r="F279" s="22">
        <v>48288</v>
      </c>
      <c r="G279" s="22">
        <v>3425</v>
      </c>
      <c r="H279" s="22">
        <v>9950</v>
      </c>
      <c r="I279" s="22">
        <v>3425</v>
      </c>
      <c r="J279" s="22">
        <v>48288</v>
      </c>
      <c r="K279" s="22">
        <v>3425</v>
      </c>
      <c r="L279" s="22">
        <v>9644</v>
      </c>
      <c r="M279" s="22"/>
      <c r="N279" s="22"/>
      <c r="O279" s="22"/>
      <c r="P279" s="22"/>
      <c r="Q279" s="22"/>
      <c r="R279" s="22"/>
      <c r="S279" s="22"/>
      <c r="T279" s="22"/>
      <c r="U279" s="22"/>
      <c r="V279" s="22"/>
      <c r="W279" s="50">
        <f t="shared" si="5"/>
        <v>14293.9</v>
      </c>
    </row>
    <row r="280" spans="1:23" x14ac:dyDescent="0.2">
      <c r="A280" s="20" t="s">
        <v>61</v>
      </c>
      <c r="B280" s="21" t="s">
        <v>20</v>
      </c>
      <c r="C280" s="22"/>
      <c r="D280" s="22">
        <v>1605.76</v>
      </c>
      <c r="E280" s="22"/>
      <c r="F280" s="22">
        <v>1605</v>
      </c>
      <c r="G280" s="22"/>
      <c r="H280" s="22">
        <v>1605</v>
      </c>
      <c r="I280" s="22"/>
      <c r="J280" s="22">
        <v>1605</v>
      </c>
      <c r="K280" s="22"/>
      <c r="L280" s="22">
        <v>1605</v>
      </c>
      <c r="M280" s="22"/>
      <c r="N280" s="22"/>
      <c r="O280" s="22"/>
      <c r="P280" s="22"/>
      <c r="Q280" s="22"/>
      <c r="R280" s="22"/>
      <c r="S280" s="22"/>
      <c r="T280" s="22"/>
      <c r="U280" s="22"/>
      <c r="V280" s="22"/>
      <c r="W280" s="50">
        <f t="shared" si="5"/>
        <v>1605.152</v>
      </c>
    </row>
    <row r="281" spans="1:23" x14ac:dyDescent="0.2">
      <c r="A281" s="20" t="s">
        <v>227</v>
      </c>
      <c r="B281" s="21" t="s">
        <v>20</v>
      </c>
      <c r="C281" s="22">
        <v>0</v>
      </c>
      <c r="D281" s="22">
        <v>2320</v>
      </c>
      <c r="E281" s="22">
        <v>0</v>
      </c>
      <c r="F281" s="22">
        <v>3770</v>
      </c>
      <c r="G281" s="22">
        <v>0</v>
      </c>
      <c r="H281" s="22">
        <v>4060.0000000000005</v>
      </c>
      <c r="I281" s="22">
        <v>0</v>
      </c>
      <c r="J281" s="22">
        <v>3190</v>
      </c>
      <c r="K281" s="22">
        <v>0</v>
      </c>
      <c r="L281" s="22">
        <v>3480</v>
      </c>
      <c r="M281" s="22"/>
      <c r="N281" s="22"/>
      <c r="O281" s="22"/>
      <c r="P281" s="22"/>
      <c r="Q281" s="22"/>
      <c r="R281" s="22"/>
      <c r="S281" s="22"/>
      <c r="T281" s="22"/>
      <c r="U281" s="22"/>
      <c r="V281" s="22"/>
      <c r="W281" s="50">
        <f t="shared" si="5"/>
        <v>1682</v>
      </c>
    </row>
    <row r="282" spans="1:23" x14ac:dyDescent="0.2">
      <c r="A282" s="20" t="s">
        <v>228</v>
      </c>
      <c r="B282" s="21" t="s">
        <v>20</v>
      </c>
      <c r="C282" s="22">
        <v>640.96</v>
      </c>
      <c r="D282" s="22">
        <v>47230.270000000004</v>
      </c>
      <c r="E282" s="22">
        <v>640.96</v>
      </c>
      <c r="F282" s="22">
        <v>51598.130000000005</v>
      </c>
      <c r="G282" s="22">
        <v>640.96</v>
      </c>
      <c r="H282" s="22">
        <v>47230.270000000004</v>
      </c>
      <c r="I282" s="22">
        <v>640.96</v>
      </c>
      <c r="J282" s="22">
        <v>51598.130000000005</v>
      </c>
      <c r="K282" s="22">
        <v>640.96</v>
      </c>
      <c r="L282" s="22">
        <v>47230.270000000004</v>
      </c>
      <c r="M282" s="22"/>
      <c r="N282" s="22"/>
      <c r="O282" s="22"/>
      <c r="P282" s="22"/>
      <c r="Q282" s="22"/>
      <c r="R282" s="22"/>
      <c r="S282" s="22"/>
      <c r="T282" s="22"/>
      <c r="U282" s="22"/>
      <c r="V282" s="22"/>
      <c r="W282" s="50">
        <f t="shared" si="5"/>
        <v>24809.186999999998</v>
      </c>
    </row>
    <row r="283" spans="1:23" x14ac:dyDescent="0.2">
      <c r="A283" s="24" t="s">
        <v>229</v>
      </c>
      <c r="B283" s="21" t="s">
        <v>20</v>
      </c>
      <c r="C283" s="22">
        <v>3024</v>
      </c>
      <c r="D283" s="22">
        <v>13603</v>
      </c>
      <c r="E283" s="22">
        <v>3024</v>
      </c>
      <c r="F283" s="22">
        <v>20181</v>
      </c>
      <c r="G283" s="22">
        <v>3024</v>
      </c>
      <c r="H283" s="22">
        <v>13603</v>
      </c>
      <c r="I283" s="22">
        <v>3024</v>
      </c>
      <c r="J283" s="22">
        <v>20181</v>
      </c>
      <c r="K283" s="22">
        <v>3024</v>
      </c>
      <c r="L283" s="22">
        <v>13603</v>
      </c>
      <c r="M283" s="22"/>
      <c r="N283" s="22"/>
      <c r="O283" s="22"/>
      <c r="P283" s="22"/>
      <c r="Q283" s="22"/>
      <c r="R283" s="22"/>
      <c r="S283" s="22"/>
      <c r="T283" s="22"/>
      <c r="U283" s="22"/>
      <c r="V283" s="22"/>
      <c r="W283" s="50">
        <f t="shared" si="5"/>
        <v>9629.1</v>
      </c>
    </row>
    <row r="284" spans="1:23" x14ac:dyDescent="0.2">
      <c r="A284" s="20" t="s">
        <v>230</v>
      </c>
      <c r="B284" s="21" t="s">
        <v>20</v>
      </c>
      <c r="C284" s="22"/>
      <c r="D284" s="22">
        <v>1605.76</v>
      </c>
      <c r="E284" s="22"/>
      <c r="F284" s="22">
        <v>1605.76</v>
      </c>
      <c r="G284" s="22"/>
      <c r="H284" s="22">
        <v>1605.76</v>
      </c>
      <c r="I284" s="22"/>
      <c r="J284" s="22">
        <v>1605.76</v>
      </c>
      <c r="K284" s="22"/>
      <c r="L284" s="22">
        <v>1605.76</v>
      </c>
      <c r="M284" s="22"/>
      <c r="N284" s="22"/>
      <c r="O284" s="22"/>
      <c r="P284" s="22"/>
      <c r="Q284" s="22"/>
      <c r="R284" s="22"/>
      <c r="S284" s="22"/>
      <c r="T284" s="22"/>
      <c r="U284" s="22"/>
      <c r="V284" s="22"/>
      <c r="W284" s="50">
        <f t="shared" si="5"/>
        <v>1605.76</v>
      </c>
    </row>
    <row r="285" spans="1:23" x14ac:dyDescent="0.2">
      <c r="A285" s="20" t="s">
        <v>231</v>
      </c>
      <c r="B285" s="21" t="s">
        <v>20</v>
      </c>
      <c r="C285" s="22">
        <v>0</v>
      </c>
      <c r="D285" s="22">
        <v>24010.000000000004</v>
      </c>
      <c r="E285" s="22">
        <v>0</v>
      </c>
      <c r="F285" s="22">
        <v>25725</v>
      </c>
      <c r="G285" s="22">
        <v>0</v>
      </c>
      <c r="H285" s="22">
        <v>18865</v>
      </c>
      <c r="I285" s="22">
        <v>0</v>
      </c>
      <c r="J285" s="22">
        <v>20580</v>
      </c>
      <c r="K285" s="22">
        <v>0</v>
      </c>
      <c r="L285" s="22">
        <v>15435</v>
      </c>
      <c r="M285" s="22"/>
      <c r="N285" s="22"/>
      <c r="O285" s="22"/>
      <c r="P285" s="22"/>
      <c r="Q285" s="22"/>
      <c r="R285" s="22"/>
      <c r="S285" s="22"/>
      <c r="T285" s="22"/>
      <c r="U285" s="22"/>
      <c r="V285" s="22"/>
      <c r="W285" s="50">
        <f t="shared" si="5"/>
        <v>10461.5</v>
      </c>
    </row>
    <row r="286" spans="1:23" x14ac:dyDescent="0.2">
      <c r="A286" s="20" t="s">
        <v>232</v>
      </c>
      <c r="B286" s="21" t="s">
        <v>20</v>
      </c>
      <c r="C286" s="22">
        <v>0</v>
      </c>
      <c r="D286" s="22">
        <v>14420.000000000002</v>
      </c>
      <c r="E286" s="22">
        <v>0</v>
      </c>
      <c r="F286" s="22">
        <v>15450</v>
      </c>
      <c r="G286" s="22">
        <v>0</v>
      </c>
      <c r="H286" s="22">
        <v>11330</v>
      </c>
      <c r="I286" s="22">
        <v>0</v>
      </c>
      <c r="J286" s="22">
        <v>12360</v>
      </c>
      <c r="K286" s="22">
        <v>0</v>
      </c>
      <c r="L286" s="22">
        <v>9270</v>
      </c>
      <c r="M286" s="22"/>
      <c r="N286" s="22"/>
      <c r="O286" s="22"/>
      <c r="P286" s="22"/>
      <c r="Q286" s="22"/>
      <c r="R286" s="22"/>
      <c r="S286" s="22"/>
      <c r="T286" s="22"/>
      <c r="U286" s="22"/>
      <c r="V286" s="22"/>
      <c r="W286" s="50">
        <f t="shared" si="5"/>
        <v>6283</v>
      </c>
    </row>
    <row r="287" spans="1:23" x14ac:dyDescent="0.2">
      <c r="A287" s="20" t="s">
        <v>233</v>
      </c>
      <c r="B287" s="21" t="s">
        <v>20</v>
      </c>
      <c r="C287" s="22"/>
      <c r="D287" s="22">
        <v>12450</v>
      </c>
      <c r="E287" s="22"/>
      <c r="F287" s="22">
        <v>12450</v>
      </c>
      <c r="G287" s="22"/>
      <c r="H287" s="22">
        <v>12450</v>
      </c>
      <c r="I287" s="22"/>
      <c r="J287" s="22">
        <v>12450</v>
      </c>
      <c r="K287" s="22"/>
      <c r="L287" s="22">
        <v>12450</v>
      </c>
      <c r="M287" s="22"/>
      <c r="N287" s="22"/>
      <c r="O287" s="22"/>
      <c r="P287" s="22"/>
      <c r="Q287" s="22"/>
      <c r="R287" s="22"/>
      <c r="S287" s="22"/>
      <c r="T287" s="22"/>
      <c r="U287" s="22"/>
      <c r="V287" s="22"/>
      <c r="W287" s="50">
        <f t="shared" si="5"/>
        <v>12450</v>
      </c>
    </row>
    <row r="288" spans="1:23" x14ac:dyDescent="0.2">
      <c r="A288" s="20" t="s">
        <v>234</v>
      </c>
      <c r="B288" s="21" t="s">
        <v>20</v>
      </c>
      <c r="C288" s="22">
        <v>233</v>
      </c>
      <c r="D288" s="22">
        <v>16502</v>
      </c>
      <c r="E288" s="22">
        <v>233</v>
      </c>
      <c r="F288" s="22">
        <v>25089</v>
      </c>
      <c r="G288" s="22">
        <v>233</v>
      </c>
      <c r="H288" s="22">
        <v>34436</v>
      </c>
      <c r="I288" s="22">
        <v>233</v>
      </c>
      <c r="J288" s="22">
        <v>16502</v>
      </c>
      <c r="K288" s="22">
        <v>233</v>
      </c>
      <c r="L288" s="22">
        <v>25089</v>
      </c>
      <c r="M288" s="22"/>
      <c r="N288" s="22"/>
      <c r="O288" s="22"/>
      <c r="P288" s="22"/>
      <c r="Q288" s="22"/>
      <c r="R288" s="22"/>
      <c r="S288" s="22"/>
      <c r="T288" s="22"/>
      <c r="U288" s="22"/>
      <c r="V288" s="22"/>
      <c r="W288" s="50">
        <f t="shared" si="5"/>
        <v>11878.3</v>
      </c>
    </row>
    <row r="289" spans="1:23" x14ac:dyDescent="0.2">
      <c r="A289" s="20" t="s">
        <v>235</v>
      </c>
      <c r="B289" s="21" t="s">
        <v>20</v>
      </c>
      <c r="C289" s="22"/>
      <c r="D289" s="22">
        <v>5000</v>
      </c>
      <c r="E289" s="22"/>
      <c r="F289" s="22">
        <v>9500</v>
      </c>
      <c r="G289" s="22"/>
      <c r="H289" s="22">
        <v>14000</v>
      </c>
      <c r="I289" s="22"/>
      <c r="J289" s="22">
        <v>5000</v>
      </c>
      <c r="K289" s="22"/>
      <c r="L289" s="22">
        <v>9500</v>
      </c>
      <c r="M289" s="22"/>
      <c r="N289" s="22"/>
      <c r="O289" s="22"/>
      <c r="P289" s="22"/>
      <c r="Q289" s="22"/>
      <c r="R289" s="22"/>
      <c r="S289" s="22"/>
      <c r="T289" s="22"/>
      <c r="U289" s="22"/>
      <c r="V289" s="22"/>
      <c r="W289" s="50">
        <f t="shared" si="5"/>
        <v>8600</v>
      </c>
    </row>
    <row r="290" spans="1:23" x14ac:dyDescent="0.2">
      <c r="A290" s="20" t="s">
        <v>236</v>
      </c>
      <c r="B290" s="21" t="s">
        <v>20</v>
      </c>
      <c r="C290" s="22"/>
      <c r="D290" s="22">
        <v>4520</v>
      </c>
      <c r="E290" s="22"/>
      <c r="F290" s="22">
        <v>4997</v>
      </c>
      <c r="G290" s="22"/>
      <c r="H290" s="22">
        <v>4520</v>
      </c>
      <c r="I290" s="22"/>
      <c r="J290" s="22">
        <v>4997</v>
      </c>
      <c r="K290" s="22"/>
      <c r="L290" s="22">
        <v>4520</v>
      </c>
      <c r="M290" s="22"/>
      <c r="N290" s="22"/>
      <c r="O290" s="22"/>
      <c r="P290" s="22"/>
      <c r="Q290" s="22"/>
      <c r="R290" s="22"/>
      <c r="S290" s="22"/>
      <c r="T290" s="22"/>
      <c r="U290" s="22"/>
      <c r="V290" s="22"/>
      <c r="W290" s="50">
        <f t="shared" si="5"/>
        <v>4710.8</v>
      </c>
    </row>
    <row r="291" spans="1:23" x14ac:dyDescent="0.2">
      <c r="A291" s="20" t="s">
        <v>237</v>
      </c>
      <c r="B291" s="21" t="s">
        <v>20</v>
      </c>
      <c r="C291" s="22">
        <v>0</v>
      </c>
      <c r="D291" s="22">
        <v>24780</v>
      </c>
      <c r="E291" s="22">
        <v>0</v>
      </c>
      <c r="F291" s="22">
        <v>26845</v>
      </c>
      <c r="G291" s="22">
        <v>0</v>
      </c>
      <c r="H291" s="22">
        <v>18585</v>
      </c>
      <c r="I291" s="22">
        <v>0</v>
      </c>
      <c r="J291" s="22">
        <v>22715</v>
      </c>
      <c r="K291" s="22">
        <v>0</v>
      </c>
      <c r="L291" s="22">
        <v>20650</v>
      </c>
      <c r="M291" s="22"/>
      <c r="N291" s="22"/>
      <c r="O291" s="22"/>
      <c r="P291" s="22"/>
      <c r="Q291" s="22"/>
      <c r="R291" s="22"/>
      <c r="S291" s="22"/>
      <c r="T291" s="22"/>
      <c r="U291" s="22"/>
      <c r="V291" s="22"/>
      <c r="W291" s="50">
        <f t="shared" si="5"/>
        <v>11357.5</v>
      </c>
    </row>
    <row r="292" spans="1:23" x14ac:dyDescent="0.2">
      <c r="A292" s="20" t="s">
        <v>238</v>
      </c>
      <c r="B292" s="21" t="s">
        <v>20</v>
      </c>
      <c r="C292" s="22">
        <v>2387</v>
      </c>
      <c r="D292" s="22">
        <v>13449</v>
      </c>
      <c r="E292" s="22">
        <v>107846</v>
      </c>
      <c r="F292" s="22">
        <v>30308</v>
      </c>
      <c r="G292" s="22">
        <v>2387</v>
      </c>
      <c r="H292" s="22">
        <v>64647</v>
      </c>
      <c r="I292" s="22">
        <v>2387</v>
      </c>
      <c r="J292" s="22">
        <v>30308</v>
      </c>
      <c r="K292" s="22">
        <v>107846</v>
      </c>
      <c r="L292" s="22">
        <v>13449</v>
      </c>
      <c r="M292" s="22"/>
      <c r="N292" s="22"/>
      <c r="O292" s="22"/>
      <c r="P292" s="22"/>
      <c r="Q292" s="22"/>
      <c r="R292" s="22"/>
      <c r="S292" s="22"/>
      <c r="T292" s="22"/>
      <c r="U292" s="22"/>
      <c r="V292" s="22"/>
      <c r="W292" s="50">
        <f t="shared" si="5"/>
        <v>37501.4</v>
      </c>
    </row>
    <row r="293" spans="1:23" x14ac:dyDescent="0.2">
      <c r="A293" s="20" t="s">
        <v>239</v>
      </c>
      <c r="B293" s="21" t="s">
        <v>20</v>
      </c>
      <c r="C293" s="22">
        <v>2387</v>
      </c>
      <c r="D293" s="22">
        <v>13449</v>
      </c>
      <c r="E293" s="22">
        <v>107846</v>
      </c>
      <c r="F293" s="22">
        <v>30308</v>
      </c>
      <c r="G293" s="22">
        <v>2387</v>
      </c>
      <c r="H293" s="22">
        <v>64647</v>
      </c>
      <c r="I293" s="22">
        <v>2387</v>
      </c>
      <c r="J293" s="22">
        <v>30308</v>
      </c>
      <c r="K293" s="22">
        <v>107846</v>
      </c>
      <c r="L293" s="22">
        <v>13449</v>
      </c>
      <c r="M293" s="22"/>
      <c r="N293" s="22"/>
      <c r="O293" s="22"/>
      <c r="P293" s="22"/>
      <c r="Q293" s="22"/>
      <c r="R293" s="22"/>
      <c r="S293" s="22"/>
      <c r="T293" s="22"/>
      <c r="U293" s="22"/>
      <c r="V293" s="22"/>
      <c r="W293" s="50">
        <f t="shared" si="5"/>
        <v>37501.4</v>
      </c>
    </row>
    <row r="294" spans="1:23" x14ac:dyDescent="0.2">
      <c r="A294" s="20" t="s">
        <v>228</v>
      </c>
      <c r="B294" s="21" t="s">
        <v>20</v>
      </c>
      <c r="C294" s="22">
        <v>640.96</v>
      </c>
      <c r="D294" s="22">
        <v>47230.270000000004</v>
      </c>
      <c r="E294" s="22">
        <v>640.96</v>
      </c>
      <c r="F294" s="22">
        <v>51598.130000000005</v>
      </c>
      <c r="G294" s="22">
        <v>640.96</v>
      </c>
      <c r="H294" s="22">
        <v>47230.270000000004</v>
      </c>
      <c r="I294" s="22">
        <v>640.96</v>
      </c>
      <c r="J294" s="22">
        <v>51598.130000000005</v>
      </c>
      <c r="K294" s="22">
        <v>640.96</v>
      </c>
      <c r="L294" s="22">
        <v>47230.270000000004</v>
      </c>
      <c r="M294" s="22"/>
      <c r="N294" s="22"/>
      <c r="O294" s="22"/>
      <c r="P294" s="22"/>
      <c r="Q294" s="22"/>
      <c r="R294" s="22"/>
      <c r="S294" s="22"/>
      <c r="T294" s="22"/>
      <c r="U294" s="22"/>
      <c r="V294" s="22"/>
      <c r="W294" s="50">
        <f t="shared" si="5"/>
        <v>24809.186999999998</v>
      </c>
    </row>
    <row r="295" spans="1:23" x14ac:dyDescent="0.2">
      <c r="A295" s="24" t="s">
        <v>229</v>
      </c>
      <c r="B295" s="21" t="s">
        <v>20</v>
      </c>
      <c r="C295" s="22">
        <v>3024</v>
      </c>
      <c r="D295" s="22">
        <v>13603</v>
      </c>
      <c r="E295" s="22">
        <v>3024</v>
      </c>
      <c r="F295" s="22">
        <v>20181</v>
      </c>
      <c r="G295" s="22">
        <v>3024</v>
      </c>
      <c r="H295" s="22">
        <v>13603</v>
      </c>
      <c r="I295" s="22">
        <v>3024</v>
      </c>
      <c r="J295" s="22">
        <v>20181</v>
      </c>
      <c r="K295" s="22">
        <v>3024</v>
      </c>
      <c r="L295" s="22">
        <v>13603</v>
      </c>
      <c r="M295" s="22"/>
      <c r="N295" s="22"/>
      <c r="O295" s="22"/>
      <c r="P295" s="22"/>
      <c r="Q295" s="22"/>
      <c r="R295" s="22"/>
      <c r="S295" s="22"/>
      <c r="T295" s="22"/>
      <c r="U295" s="22"/>
      <c r="V295" s="22"/>
      <c r="W295" s="50">
        <f t="shared" si="5"/>
        <v>9629.1</v>
      </c>
    </row>
    <row r="296" spans="1:23" x14ac:dyDescent="0.2">
      <c r="A296" s="20" t="s">
        <v>230</v>
      </c>
      <c r="B296" s="21" t="s">
        <v>20</v>
      </c>
      <c r="C296" s="22"/>
      <c r="D296" s="22">
        <v>1605.76</v>
      </c>
      <c r="E296" s="22"/>
      <c r="F296" s="22">
        <v>1605.76</v>
      </c>
      <c r="G296" s="22"/>
      <c r="H296" s="22">
        <v>1605.76</v>
      </c>
      <c r="I296" s="22"/>
      <c r="J296" s="22">
        <v>1605.76</v>
      </c>
      <c r="K296" s="22"/>
      <c r="L296" s="22">
        <v>1605.76</v>
      </c>
      <c r="M296" s="22"/>
      <c r="N296" s="22"/>
      <c r="O296" s="22"/>
      <c r="P296" s="22"/>
      <c r="Q296" s="22"/>
      <c r="R296" s="22"/>
      <c r="S296" s="22"/>
      <c r="T296" s="22"/>
      <c r="U296" s="22"/>
      <c r="V296" s="22"/>
      <c r="W296" s="50">
        <f t="shared" si="5"/>
        <v>1605.76</v>
      </c>
    </row>
    <row r="297" spans="1:23" x14ac:dyDescent="0.2">
      <c r="A297" s="20" t="s">
        <v>231</v>
      </c>
      <c r="B297" s="21" t="s">
        <v>20</v>
      </c>
      <c r="C297" s="22">
        <v>0</v>
      </c>
      <c r="D297" s="22">
        <v>24010.000000000004</v>
      </c>
      <c r="E297" s="22">
        <v>0</v>
      </c>
      <c r="F297" s="22">
        <v>25725</v>
      </c>
      <c r="G297" s="22">
        <v>0</v>
      </c>
      <c r="H297" s="22">
        <v>18865</v>
      </c>
      <c r="I297" s="22">
        <v>0</v>
      </c>
      <c r="J297" s="22">
        <v>20580</v>
      </c>
      <c r="K297" s="22">
        <v>0</v>
      </c>
      <c r="L297" s="22">
        <v>15435</v>
      </c>
      <c r="M297" s="22"/>
      <c r="N297" s="22"/>
      <c r="O297" s="22"/>
      <c r="P297" s="22"/>
      <c r="Q297" s="22"/>
      <c r="R297" s="22"/>
      <c r="S297" s="22"/>
      <c r="T297" s="22"/>
      <c r="U297" s="22"/>
      <c r="V297" s="22"/>
      <c r="W297" s="50">
        <f t="shared" si="5"/>
        <v>10461.5</v>
      </c>
    </row>
    <row r="298" spans="1:23" x14ac:dyDescent="0.2">
      <c r="A298" s="20" t="s">
        <v>232</v>
      </c>
      <c r="B298" s="21" t="s">
        <v>20</v>
      </c>
      <c r="C298" s="22">
        <v>0</v>
      </c>
      <c r="D298" s="22">
        <v>14420.000000000002</v>
      </c>
      <c r="E298" s="22">
        <v>0</v>
      </c>
      <c r="F298" s="22">
        <v>15450</v>
      </c>
      <c r="G298" s="22">
        <v>0</v>
      </c>
      <c r="H298" s="22">
        <v>11330</v>
      </c>
      <c r="I298" s="22">
        <v>0</v>
      </c>
      <c r="J298" s="22">
        <v>12360</v>
      </c>
      <c r="K298" s="22">
        <v>0</v>
      </c>
      <c r="L298" s="22">
        <v>9270</v>
      </c>
      <c r="M298" s="22"/>
      <c r="N298" s="22"/>
      <c r="O298" s="22"/>
      <c r="P298" s="22"/>
      <c r="Q298" s="22"/>
      <c r="R298" s="22"/>
      <c r="S298" s="22"/>
      <c r="T298" s="22"/>
      <c r="U298" s="22"/>
      <c r="V298" s="22"/>
      <c r="W298" s="50">
        <f t="shared" si="5"/>
        <v>6283</v>
      </c>
    </row>
    <row r="299" spans="1:23" x14ac:dyDescent="0.2">
      <c r="A299" s="20" t="s">
        <v>233</v>
      </c>
      <c r="B299" s="21" t="s">
        <v>20</v>
      </c>
      <c r="C299" s="22"/>
      <c r="D299" s="22">
        <v>12450</v>
      </c>
      <c r="E299" s="22"/>
      <c r="F299" s="22">
        <v>12450</v>
      </c>
      <c r="G299" s="22"/>
      <c r="H299" s="22">
        <v>12450</v>
      </c>
      <c r="I299" s="22"/>
      <c r="J299" s="22">
        <v>12450</v>
      </c>
      <c r="K299" s="22"/>
      <c r="L299" s="22">
        <v>12450</v>
      </c>
      <c r="M299" s="22"/>
      <c r="N299" s="22"/>
      <c r="O299" s="22"/>
      <c r="P299" s="22"/>
      <c r="Q299" s="22"/>
      <c r="R299" s="22"/>
      <c r="S299" s="22"/>
      <c r="T299" s="22"/>
      <c r="U299" s="22"/>
      <c r="V299" s="22"/>
      <c r="W299" s="50">
        <f t="shared" si="5"/>
        <v>12450</v>
      </c>
    </row>
    <row r="300" spans="1:23" x14ac:dyDescent="0.2">
      <c r="A300" s="20" t="s">
        <v>234</v>
      </c>
      <c r="B300" s="21" t="s">
        <v>20</v>
      </c>
      <c r="C300" s="22">
        <v>233</v>
      </c>
      <c r="D300" s="22">
        <v>16502</v>
      </c>
      <c r="E300" s="22">
        <v>233</v>
      </c>
      <c r="F300" s="22">
        <v>25089</v>
      </c>
      <c r="G300" s="22">
        <v>233</v>
      </c>
      <c r="H300" s="22">
        <v>34436</v>
      </c>
      <c r="I300" s="22">
        <v>233</v>
      </c>
      <c r="J300" s="22">
        <v>16502</v>
      </c>
      <c r="K300" s="22">
        <v>233</v>
      </c>
      <c r="L300" s="22">
        <v>25089</v>
      </c>
      <c r="M300" s="22"/>
      <c r="N300" s="22"/>
      <c r="O300" s="22"/>
      <c r="P300" s="22"/>
      <c r="Q300" s="22"/>
      <c r="R300" s="22"/>
      <c r="S300" s="22"/>
      <c r="T300" s="22"/>
      <c r="U300" s="22"/>
      <c r="V300" s="22"/>
      <c r="W300" s="50">
        <f t="shared" si="5"/>
        <v>11878.3</v>
      </c>
    </row>
    <row r="301" spans="1:23" x14ac:dyDescent="0.2">
      <c r="A301" s="20" t="s">
        <v>235</v>
      </c>
      <c r="B301" s="21" t="s">
        <v>20</v>
      </c>
      <c r="C301" s="22"/>
      <c r="D301" s="22">
        <v>5000</v>
      </c>
      <c r="E301" s="22"/>
      <c r="F301" s="22">
        <v>9500</v>
      </c>
      <c r="G301" s="22"/>
      <c r="H301" s="22">
        <v>14000</v>
      </c>
      <c r="I301" s="22"/>
      <c r="J301" s="22">
        <v>5000</v>
      </c>
      <c r="K301" s="22"/>
      <c r="L301" s="22">
        <v>9500</v>
      </c>
      <c r="M301" s="22"/>
      <c r="N301" s="22"/>
      <c r="O301" s="22"/>
      <c r="P301" s="22"/>
      <c r="Q301" s="22"/>
      <c r="R301" s="22"/>
      <c r="S301" s="22"/>
      <c r="T301" s="22"/>
      <c r="U301" s="22"/>
      <c r="V301" s="22"/>
      <c r="W301" s="50">
        <f t="shared" si="5"/>
        <v>8600</v>
      </c>
    </row>
    <row r="302" spans="1:23" x14ac:dyDescent="0.2">
      <c r="A302" s="20" t="s">
        <v>236</v>
      </c>
      <c r="B302" s="21" t="s">
        <v>20</v>
      </c>
      <c r="C302" s="22"/>
      <c r="D302" s="22">
        <v>4520</v>
      </c>
      <c r="E302" s="22"/>
      <c r="F302" s="22">
        <v>4997</v>
      </c>
      <c r="G302" s="22"/>
      <c r="H302" s="22">
        <v>4520</v>
      </c>
      <c r="I302" s="22"/>
      <c r="J302" s="22">
        <v>4997</v>
      </c>
      <c r="K302" s="22"/>
      <c r="L302" s="22">
        <v>4520</v>
      </c>
      <c r="M302" s="22"/>
      <c r="N302" s="22"/>
      <c r="O302" s="22"/>
      <c r="P302" s="22"/>
      <c r="Q302" s="22"/>
      <c r="R302" s="22"/>
      <c r="S302" s="22"/>
      <c r="T302" s="22"/>
      <c r="U302" s="22"/>
      <c r="V302" s="22"/>
      <c r="W302" s="50">
        <f t="shared" si="5"/>
        <v>4710.8</v>
      </c>
    </row>
    <row r="303" spans="1:23" x14ac:dyDescent="0.2">
      <c r="A303" s="20" t="s">
        <v>237</v>
      </c>
      <c r="B303" s="21" t="s">
        <v>20</v>
      </c>
      <c r="C303" s="22">
        <v>0</v>
      </c>
      <c r="D303" s="22">
        <v>24780</v>
      </c>
      <c r="E303" s="22">
        <v>0</v>
      </c>
      <c r="F303" s="22">
        <v>26845</v>
      </c>
      <c r="G303" s="22">
        <v>0</v>
      </c>
      <c r="H303" s="22">
        <v>18585</v>
      </c>
      <c r="I303" s="22">
        <v>0</v>
      </c>
      <c r="J303" s="22">
        <v>22715</v>
      </c>
      <c r="K303" s="22">
        <v>0</v>
      </c>
      <c r="L303" s="22">
        <v>20650</v>
      </c>
      <c r="M303" s="22"/>
      <c r="N303" s="22"/>
      <c r="O303" s="22"/>
      <c r="P303" s="22"/>
      <c r="Q303" s="22"/>
      <c r="R303" s="22"/>
      <c r="S303" s="22"/>
      <c r="T303" s="22"/>
      <c r="U303" s="22"/>
      <c r="V303" s="22"/>
      <c r="W303" s="50">
        <f t="shared" si="5"/>
        <v>11357.5</v>
      </c>
    </row>
    <row r="304" spans="1:23" x14ac:dyDescent="0.2">
      <c r="A304" s="20" t="s">
        <v>240</v>
      </c>
      <c r="B304" s="21" t="s">
        <v>20</v>
      </c>
      <c r="C304" s="22">
        <v>7600</v>
      </c>
      <c r="D304" s="22">
        <v>29500</v>
      </c>
      <c r="E304" s="22">
        <v>16812</v>
      </c>
      <c r="F304" s="22">
        <v>75763</v>
      </c>
      <c r="G304" s="22">
        <v>7600</v>
      </c>
      <c r="H304" s="22">
        <v>44160</v>
      </c>
      <c r="I304" s="22">
        <v>7600</v>
      </c>
      <c r="J304" s="22">
        <v>122262</v>
      </c>
      <c r="K304" s="22">
        <v>16812</v>
      </c>
      <c r="L304" s="22">
        <v>29500</v>
      </c>
      <c r="M304" s="22"/>
      <c r="N304" s="22"/>
      <c r="O304" s="22"/>
      <c r="P304" s="22"/>
      <c r="Q304" s="22"/>
      <c r="R304" s="22"/>
      <c r="S304" s="22"/>
      <c r="T304" s="22"/>
      <c r="U304" s="22"/>
      <c r="V304" s="22"/>
      <c r="W304" s="50">
        <f t="shared" si="5"/>
        <v>35760.9</v>
      </c>
    </row>
    <row r="305" spans="1:23" x14ac:dyDescent="0.2">
      <c r="A305" s="20" t="s">
        <v>241</v>
      </c>
      <c r="B305" s="21" t="s">
        <v>20</v>
      </c>
      <c r="C305" s="22">
        <v>8334</v>
      </c>
      <c r="D305" s="22">
        <v>47488</v>
      </c>
      <c r="E305" s="22">
        <v>8334</v>
      </c>
      <c r="F305" s="22">
        <v>79411</v>
      </c>
      <c r="G305" s="22">
        <v>8334</v>
      </c>
      <c r="H305" s="22">
        <v>55855</v>
      </c>
      <c r="I305" s="22">
        <v>8334</v>
      </c>
      <c r="J305" s="22">
        <v>79411</v>
      </c>
      <c r="K305" s="22">
        <v>8334</v>
      </c>
      <c r="L305" s="22">
        <v>55855</v>
      </c>
      <c r="M305" s="22"/>
      <c r="N305" s="22"/>
      <c r="O305" s="22"/>
      <c r="P305" s="22"/>
      <c r="Q305" s="22"/>
      <c r="R305" s="22"/>
      <c r="S305" s="22"/>
      <c r="T305" s="22"/>
      <c r="U305" s="22"/>
      <c r="V305" s="22"/>
      <c r="W305" s="50">
        <f t="shared" si="5"/>
        <v>35969</v>
      </c>
    </row>
    <row r="306" spans="1:23" x14ac:dyDescent="0.2">
      <c r="A306" s="24" t="s">
        <v>242</v>
      </c>
      <c r="B306" s="21" t="s">
        <v>20</v>
      </c>
      <c r="C306" s="22">
        <v>4314</v>
      </c>
      <c r="D306" s="22">
        <v>12724</v>
      </c>
      <c r="E306" s="22">
        <v>4314</v>
      </c>
      <c r="F306" s="22">
        <v>36211</v>
      </c>
      <c r="G306" s="22">
        <v>4314</v>
      </c>
      <c r="H306" s="22">
        <v>13110</v>
      </c>
      <c r="I306" s="22">
        <v>4314</v>
      </c>
      <c r="J306" s="22">
        <v>36211</v>
      </c>
      <c r="K306" s="22">
        <v>4314</v>
      </c>
      <c r="L306" s="22">
        <v>13110</v>
      </c>
      <c r="M306" s="22"/>
      <c r="N306" s="22"/>
      <c r="O306" s="22"/>
      <c r="P306" s="22"/>
      <c r="Q306" s="22"/>
      <c r="R306" s="22"/>
      <c r="S306" s="22"/>
      <c r="T306" s="22"/>
      <c r="U306" s="22"/>
      <c r="V306" s="22"/>
      <c r="W306" s="50">
        <f t="shared" si="5"/>
        <v>13293.6</v>
      </c>
    </row>
    <row r="307" spans="1:23" x14ac:dyDescent="0.2">
      <c r="A307" s="20" t="s">
        <v>57</v>
      </c>
      <c r="B307" s="21" t="s">
        <v>20</v>
      </c>
      <c r="C307" s="22"/>
      <c r="D307" s="22">
        <v>2100</v>
      </c>
      <c r="E307" s="22"/>
      <c r="F307" s="22">
        <v>2100</v>
      </c>
      <c r="G307" s="22"/>
      <c r="H307" s="22">
        <v>2100</v>
      </c>
      <c r="I307" s="22"/>
      <c r="J307" s="22">
        <v>2100</v>
      </c>
      <c r="K307" s="22"/>
      <c r="L307" s="22">
        <v>2100</v>
      </c>
      <c r="M307" s="22"/>
      <c r="N307" s="22"/>
      <c r="O307" s="22"/>
      <c r="P307" s="22"/>
      <c r="Q307" s="22"/>
      <c r="R307" s="22"/>
      <c r="S307" s="22"/>
      <c r="T307" s="22"/>
      <c r="U307" s="22"/>
      <c r="V307" s="22"/>
      <c r="W307" s="50">
        <f t="shared" si="5"/>
        <v>2100</v>
      </c>
    </row>
    <row r="308" spans="1:23" x14ac:dyDescent="0.2">
      <c r="A308" s="20" t="s">
        <v>243</v>
      </c>
      <c r="B308" s="21" t="s">
        <v>20</v>
      </c>
      <c r="C308" s="22">
        <v>153</v>
      </c>
      <c r="D308" s="22">
        <v>9074</v>
      </c>
      <c r="E308" s="22">
        <v>153</v>
      </c>
      <c r="F308" s="22">
        <v>31279</v>
      </c>
      <c r="G308" s="22">
        <v>153</v>
      </c>
      <c r="H308" s="22">
        <v>9074</v>
      </c>
      <c r="I308" s="22">
        <v>153</v>
      </c>
      <c r="J308" s="22">
        <v>31279</v>
      </c>
      <c r="K308" s="22">
        <v>153</v>
      </c>
      <c r="L308" s="22">
        <v>9074</v>
      </c>
      <c r="M308" s="22"/>
      <c r="N308" s="22"/>
      <c r="O308" s="22"/>
      <c r="P308" s="22"/>
      <c r="Q308" s="22"/>
      <c r="R308" s="22"/>
      <c r="S308" s="22"/>
      <c r="T308" s="22"/>
      <c r="U308" s="22"/>
      <c r="V308" s="22"/>
      <c r="W308" s="50">
        <f t="shared" si="5"/>
        <v>9054.5</v>
      </c>
    </row>
    <row r="309" spans="1:23" x14ac:dyDescent="0.2">
      <c r="A309" s="20" t="s">
        <v>244</v>
      </c>
      <c r="B309" s="21" t="s">
        <v>20</v>
      </c>
      <c r="C309" s="22"/>
      <c r="D309" s="22">
        <v>3858.04</v>
      </c>
      <c r="E309" s="22"/>
      <c r="F309" s="22">
        <v>3858.04</v>
      </c>
      <c r="G309" s="22"/>
      <c r="H309" s="22">
        <v>3858.04</v>
      </c>
      <c r="I309" s="22"/>
      <c r="J309" s="22">
        <v>3858</v>
      </c>
      <c r="K309" s="22"/>
      <c r="L309" s="22">
        <v>3858</v>
      </c>
      <c r="M309" s="22"/>
      <c r="N309" s="22"/>
      <c r="O309" s="22"/>
      <c r="P309" s="22"/>
      <c r="Q309" s="22"/>
      <c r="R309" s="22"/>
      <c r="S309" s="22"/>
      <c r="T309" s="22"/>
      <c r="U309" s="22"/>
      <c r="V309" s="22"/>
      <c r="W309" s="50">
        <f t="shared" si="5"/>
        <v>3858.0239999999999</v>
      </c>
    </row>
    <row r="310" spans="1:23" x14ac:dyDescent="0.2">
      <c r="A310" s="20" t="s">
        <v>245</v>
      </c>
      <c r="B310" s="21" t="s">
        <v>20</v>
      </c>
      <c r="C310" s="22">
        <v>233</v>
      </c>
      <c r="D310" s="22">
        <v>16502</v>
      </c>
      <c r="E310" s="22">
        <v>233</v>
      </c>
      <c r="F310" s="22">
        <v>25089</v>
      </c>
      <c r="G310" s="22">
        <v>233</v>
      </c>
      <c r="H310" s="22">
        <v>34436</v>
      </c>
      <c r="I310" s="22">
        <v>233</v>
      </c>
      <c r="J310" s="22">
        <v>16502</v>
      </c>
      <c r="K310" s="22">
        <v>233</v>
      </c>
      <c r="L310" s="22">
        <v>25089</v>
      </c>
      <c r="M310" s="22"/>
      <c r="N310" s="22"/>
      <c r="O310" s="22"/>
      <c r="P310" s="22"/>
      <c r="Q310" s="22"/>
      <c r="R310" s="22"/>
      <c r="S310" s="22"/>
      <c r="T310" s="22"/>
      <c r="U310" s="22"/>
      <c r="V310" s="22"/>
      <c r="W310" s="50">
        <f t="shared" si="5"/>
        <v>11878.3</v>
      </c>
    </row>
    <row r="311" spans="1:23" x14ac:dyDescent="0.2">
      <c r="A311" s="20" t="s">
        <v>203</v>
      </c>
      <c r="B311" s="21" t="s">
        <v>20</v>
      </c>
      <c r="C311" s="22"/>
      <c r="D311" s="22">
        <v>23909</v>
      </c>
      <c r="E311" s="22"/>
      <c r="F311" s="22">
        <v>34668</v>
      </c>
      <c r="G311" s="22"/>
      <c r="H311" s="22">
        <v>23909</v>
      </c>
      <c r="I311" s="22"/>
      <c r="J311" s="22">
        <v>34668</v>
      </c>
      <c r="K311" s="22"/>
      <c r="L311" s="22">
        <v>23909</v>
      </c>
      <c r="M311" s="22"/>
      <c r="N311" s="22"/>
      <c r="O311" s="22"/>
      <c r="P311" s="22"/>
      <c r="Q311" s="22"/>
      <c r="R311" s="22"/>
      <c r="S311" s="22"/>
      <c r="T311" s="22"/>
      <c r="U311" s="22"/>
      <c r="V311" s="22"/>
      <c r="W311" s="50">
        <f t="shared" si="5"/>
        <v>28212.6</v>
      </c>
    </row>
    <row r="312" spans="1:23" x14ac:dyDescent="0.2">
      <c r="A312" s="20" t="s">
        <v>204</v>
      </c>
      <c r="B312" s="21" t="s">
        <v>20</v>
      </c>
      <c r="C312" s="22"/>
      <c r="D312" s="22">
        <v>4997</v>
      </c>
      <c r="E312" s="22"/>
      <c r="F312" s="22">
        <v>4520</v>
      </c>
      <c r="G312" s="22"/>
      <c r="H312" s="22">
        <v>4997</v>
      </c>
      <c r="I312" s="22"/>
      <c r="J312" s="22">
        <v>4997</v>
      </c>
      <c r="K312" s="22"/>
      <c r="L312" s="22">
        <v>4520</v>
      </c>
      <c r="M312" s="22"/>
      <c r="N312" s="22"/>
      <c r="O312" s="22"/>
      <c r="P312" s="22"/>
      <c r="Q312" s="22"/>
      <c r="R312" s="22"/>
      <c r="S312" s="22"/>
      <c r="T312" s="22"/>
      <c r="U312" s="22"/>
      <c r="V312" s="22"/>
      <c r="W312" s="50">
        <f t="shared" si="5"/>
        <v>4806.2</v>
      </c>
    </row>
    <row r="313" spans="1:23" x14ac:dyDescent="0.2">
      <c r="A313" s="20" t="s">
        <v>195</v>
      </c>
      <c r="B313" s="21" t="s">
        <v>20</v>
      </c>
      <c r="C313" s="22"/>
      <c r="D313" s="22">
        <v>6721</v>
      </c>
      <c r="E313" s="22"/>
      <c r="F313" s="22">
        <v>7755</v>
      </c>
      <c r="G313" s="22"/>
      <c r="H313" s="22">
        <v>12408</v>
      </c>
      <c r="I313" s="22"/>
      <c r="J313" s="22">
        <v>7755</v>
      </c>
      <c r="K313" s="22"/>
      <c r="L313" s="22">
        <v>7755</v>
      </c>
      <c r="M313" s="22"/>
      <c r="N313" s="22"/>
      <c r="O313" s="22"/>
      <c r="P313" s="22"/>
      <c r="Q313" s="22"/>
      <c r="R313" s="22"/>
      <c r="S313" s="22"/>
      <c r="T313" s="22"/>
      <c r="U313" s="22"/>
      <c r="V313" s="22"/>
      <c r="W313" s="50">
        <f t="shared" si="5"/>
        <v>8478.7999999999993</v>
      </c>
    </row>
    <row r="314" spans="1:23" x14ac:dyDescent="0.2">
      <c r="A314" s="20" t="s">
        <v>246</v>
      </c>
      <c r="B314" s="21" t="s">
        <v>20</v>
      </c>
      <c r="C314" s="22">
        <v>151.35</v>
      </c>
      <c r="D314" s="22">
        <v>8378.26</v>
      </c>
      <c r="E314" s="22">
        <v>151</v>
      </c>
      <c r="F314" s="22">
        <v>9163.64</v>
      </c>
      <c r="G314" s="22">
        <v>151</v>
      </c>
      <c r="H314" s="22">
        <v>8378.26</v>
      </c>
      <c r="I314" s="22">
        <v>151</v>
      </c>
      <c r="J314" s="22">
        <v>9164</v>
      </c>
      <c r="K314" s="22">
        <v>151</v>
      </c>
      <c r="L314" s="22">
        <v>8378</v>
      </c>
      <c r="M314" s="22"/>
      <c r="N314" s="22"/>
      <c r="O314" s="22"/>
      <c r="P314" s="22"/>
      <c r="Q314" s="22"/>
      <c r="R314" s="22"/>
      <c r="S314" s="22"/>
      <c r="T314" s="22"/>
      <c r="U314" s="22"/>
      <c r="V314" s="22"/>
      <c r="W314" s="50">
        <f t="shared" si="5"/>
        <v>4421.7510000000002</v>
      </c>
    </row>
    <row r="315" spans="1:23" x14ac:dyDescent="0.2">
      <c r="A315" s="20" t="s">
        <v>247</v>
      </c>
      <c r="B315" s="21" t="s">
        <v>20</v>
      </c>
      <c r="C315" s="22">
        <v>5711</v>
      </c>
      <c r="D315" s="22">
        <v>85593</v>
      </c>
      <c r="E315" s="22">
        <v>5711</v>
      </c>
      <c r="F315" s="22">
        <v>94616</v>
      </c>
      <c r="G315" s="22">
        <v>27622</v>
      </c>
      <c r="H315" s="22">
        <v>112723</v>
      </c>
      <c r="I315" s="22">
        <v>5711</v>
      </c>
      <c r="J315" s="22">
        <v>94616</v>
      </c>
      <c r="K315" s="22">
        <v>27622</v>
      </c>
      <c r="L315" s="22">
        <v>112723</v>
      </c>
      <c r="M315" s="22"/>
      <c r="N315" s="22"/>
      <c r="O315" s="22"/>
      <c r="P315" s="22"/>
      <c r="Q315" s="22"/>
      <c r="R315" s="22"/>
      <c r="S315" s="22"/>
      <c r="T315" s="22"/>
      <c r="U315" s="22"/>
      <c r="V315" s="22"/>
      <c r="W315" s="50">
        <f t="shared" si="5"/>
        <v>57264.800000000003</v>
      </c>
    </row>
    <row r="316" spans="1:23" x14ac:dyDescent="0.2">
      <c r="A316" s="20" t="s">
        <v>248</v>
      </c>
      <c r="B316" s="21" t="s">
        <v>20</v>
      </c>
      <c r="C316" s="22">
        <v>2792</v>
      </c>
      <c r="D316" s="22">
        <v>75058</v>
      </c>
      <c r="E316" s="22">
        <v>2792</v>
      </c>
      <c r="F316" s="22">
        <v>115978</v>
      </c>
      <c r="G316" s="22">
        <v>2792</v>
      </c>
      <c r="H316" s="22">
        <v>95846</v>
      </c>
      <c r="I316" s="22">
        <v>2792</v>
      </c>
      <c r="J316" s="22">
        <v>115978</v>
      </c>
      <c r="K316" s="22">
        <v>2792</v>
      </c>
      <c r="L316" s="22">
        <v>130962</v>
      </c>
      <c r="M316" s="22"/>
      <c r="N316" s="22"/>
      <c r="O316" s="22"/>
      <c r="P316" s="22"/>
      <c r="Q316" s="22"/>
      <c r="R316" s="22"/>
      <c r="S316" s="22"/>
      <c r="T316" s="22"/>
      <c r="U316" s="22"/>
      <c r="V316" s="22"/>
      <c r="W316" s="50">
        <f t="shared" si="5"/>
        <v>54778.2</v>
      </c>
    </row>
    <row r="317" spans="1:23" x14ac:dyDescent="0.2">
      <c r="A317" s="24" t="s">
        <v>249</v>
      </c>
      <c r="B317" s="21" t="s">
        <v>20</v>
      </c>
      <c r="C317" s="22">
        <v>3273.6959999999999</v>
      </c>
      <c r="D317" s="22">
        <v>6183.456000000001</v>
      </c>
      <c r="E317" s="22">
        <v>3273.6959999999999</v>
      </c>
      <c r="F317" s="22">
        <v>34632.815999999999</v>
      </c>
      <c r="G317" s="22">
        <v>3273.6959999999999</v>
      </c>
      <c r="H317" s="22">
        <v>15813.216</v>
      </c>
      <c r="I317" s="22">
        <v>3273.6959999999999</v>
      </c>
      <c r="J317" s="22">
        <v>38832.815999999999</v>
      </c>
      <c r="K317" s="22">
        <v>3273.6959999999999</v>
      </c>
      <c r="L317" s="22">
        <v>6183.456000000001</v>
      </c>
      <c r="M317" s="22"/>
      <c r="N317" s="22"/>
      <c r="O317" s="22"/>
      <c r="P317" s="22"/>
      <c r="Q317" s="22"/>
      <c r="R317" s="22"/>
      <c r="S317" s="22"/>
      <c r="T317" s="22"/>
      <c r="U317" s="22"/>
      <c r="V317" s="22"/>
      <c r="W317" s="50">
        <f t="shared" si="5"/>
        <v>11801.423999999999</v>
      </c>
    </row>
    <row r="318" spans="1:23" x14ac:dyDescent="0.2">
      <c r="A318" s="20" t="s">
        <v>250</v>
      </c>
      <c r="B318" s="21" t="s">
        <v>20</v>
      </c>
      <c r="C318" s="22"/>
      <c r="D318" s="22">
        <v>1605</v>
      </c>
      <c r="E318" s="22"/>
      <c r="F318" s="22">
        <v>1605</v>
      </c>
      <c r="G318" s="22"/>
      <c r="H318" s="22">
        <v>1605</v>
      </c>
      <c r="I318" s="22"/>
      <c r="J318" s="22">
        <v>1605</v>
      </c>
      <c r="K318" s="22"/>
      <c r="L318" s="22">
        <v>1605</v>
      </c>
      <c r="M318" s="22"/>
      <c r="N318" s="22"/>
      <c r="O318" s="22"/>
      <c r="P318" s="22"/>
      <c r="Q318" s="22"/>
      <c r="R318" s="22"/>
      <c r="S318" s="22"/>
      <c r="T318" s="22"/>
      <c r="U318" s="22"/>
      <c r="V318" s="22"/>
      <c r="W318" s="50">
        <f t="shared" si="5"/>
        <v>1605</v>
      </c>
    </row>
    <row r="319" spans="1:23" x14ac:dyDescent="0.2">
      <c r="A319" s="20" t="s">
        <v>251</v>
      </c>
      <c r="B319" s="21" t="s">
        <v>20</v>
      </c>
      <c r="C319" s="22">
        <v>0</v>
      </c>
      <c r="D319" s="22">
        <v>17820</v>
      </c>
      <c r="E319" s="22">
        <v>0</v>
      </c>
      <c r="F319" s="22">
        <v>17820</v>
      </c>
      <c r="G319" s="22">
        <v>0</v>
      </c>
      <c r="H319" s="22">
        <v>17820</v>
      </c>
      <c r="I319" s="22">
        <v>0</v>
      </c>
      <c r="J319" s="22">
        <v>17820</v>
      </c>
      <c r="K319" s="22">
        <v>0</v>
      </c>
      <c r="L319" s="22">
        <v>17820</v>
      </c>
      <c r="M319" s="22"/>
      <c r="N319" s="22"/>
      <c r="O319" s="22"/>
      <c r="P319" s="22"/>
      <c r="Q319" s="22"/>
      <c r="R319" s="22"/>
      <c r="S319" s="22"/>
      <c r="T319" s="22"/>
      <c r="U319" s="22"/>
      <c r="V319" s="22"/>
      <c r="W319" s="50">
        <f t="shared" si="5"/>
        <v>8910</v>
      </c>
    </row>
    <row r="320" spans="1:23" x14ac:dyDescent="0.2">
      <c r="A320" s="20" t="s">
        <v>252</v>
      </c>
      <c r="B320" s="21" t="s">
        <v>20</v>
      </c>
      <c r="C320" s="22"/>
      <c r="D320" s="22"/>
      <c r="E320" s="22"/>
      <c r="F320" s="22"/>
      <c r="G320" s="22"/>
      <c r="H320" s="22"/>
      <c r="I320" s="22"/>
      <c r="J320" s="22"/>
      <c r="K320" s="22"/>
      <c r="L320" s="22"/>
      <c r="M320" s="22"/>
      <c r="N320" s="22"/>
      <c r="O320" s="22"/>
      <c r="P320" s="22"/>
      <c r="Q320" s="22"/>
      <c r="R320" s="22"/>
      <c r="S320" s="22"/>
      <c r="T320" s="22"/>
      <c r="U320" s="22"/>
      <c r="V320" s="22"/>
      <c r="W320" s="50" t="e">
        <f t="shared" si="5"/>
        <v>#DIV/0!</v>
      </c>
    </row>
    <row r="321" spans="1:23" x14ac:dyDescent="0.2">
      <c r="A321" s="20" t="s">
        <v>159</v>
      </c>
      <c r="B321" s="21" t="s">
        <v>20</v>
      </c>
      <c r="C321" s="22"/>
      <c r="D321" s="22">
        <v>1500</v>
      </c>
      <c r="E321" s="22"/>
      <c r="F321" s="22">
        <v>1500</v>
      </c>
      <c r="G321" s="22"/>
      <c r="H321" s="22">
        <v>1500</v>
      </c>
      <c r="I321" s="22"/>
      <c r="J321" s="22">
        <v>1500</v>
      </c>
      <c r="K321" s="22"/>
      <c r="L321" s="22">
        <v>1500</v>
      </c>
      <c r="M321" s="22"/>
      <c r="N321" s="22"/>
      <c r="O321" s="22"/>
      <c r="P321" s="22"/>
      <c r="Q321" s="22"/>
      <c r="R321" s="22"/>
      <c r="S321" s="22"/>
      <c r="T321" s="22"/>
      <c r="U321" s="22"/>
      <c r="V321" s="22"/>
      <c r="W321" s="50">
        <f t="shared" si="5"/>
        <v>1500</v>
      </c>
    </row>
    <row r="322" spans="1:23" x14ac:dyDescent="0.2">
      <c r="A322" s="20" t="s">
        <v>253</v>
      </c>
      <c r="B322" s="21" t="s">
        <v>20</v>
      </c>
      <c r="C322" s="22">
        <v>153</v>
      </c>
      <c r="D322" s="22">
        <v>9074</v>
      </c>
      <c r="E322" s="22">
        <v>153</v>
      </c>
      <c r="F322" s="22">
        <v>31279</v>
      </c>
      <c r="G322" s="22">
        <v>153</v>
      </c>
      <c r="H322" s="22">
        <v>9074</v>
      </c>
      <c r="I322" s="22">
        <v>153</v>
      </c>
      <c r="J322" s="22">
        <v>31279</v>
      </c>
      <c r="K322" s="22">
        <v>153</v>
      </c>
      <c r="L322" s="22">
        <v>9074</v>
      </c>
      <c r="M322" s="22"/>
      <c r="N322" s="22"/>
      <c r="O322" s="22"/>
      <c r="P322" s="22"/>
      <c r="Q322" s="22"/>
      <c r="R322" s="22"/>
      <c r="S322" s="22"/>
      <c r="T322" s="22"/>
      <c r="U322" s="22"/>
      <c r="V322" s="22"/>
      <c r="W322" s="50">
        <f t="shared" si="5"/>
        <v>9054.5</v>
      </c>
    </row>
    <row r="323" spans="1:23" x14ac:dyDescent="0.2">
      <c r="A323" s="20" t="s">
        <v>254</v>
      </c>
      <c r="B323" s="21" t="s">
        <v>20</v>
      </c>
      <c r="C323" s="22"/>
      <c r="D323" s="22">
        <v>18647</v>
      </c>
      <c r="E323" s="22"/>
      <c r="F323" s="22">
        <v>29130</v>
      </c>
      <c r="G323" s="22"/>
      <c r="H323" s="22">
        <v>53635</v>
      </c>
      <c r="I323" s="22"/>
      <c r="J323" s="22">
        <v>29130</v>
      </c>
      <c r="K323" s="22"/>
      <c r="L323" s="22">
        <v>18647</v>
      </c>
      <c r="M323" s="22"/>
      <c r="N323" s="22"/>
      <c r="O323" s="22"/>
      <c r="P323" s="22"/>
      <c r="Q323" s="22"/>
      <c r="R323" s="22"/>
      <c r="S323" s="22"/>
      <c r="T323" s="22"/>
      <c r="U323" s="22"/>
      <c r="V323" s="22"/>
      <c r="W323" s="50">
        <f t="shared" si="5"/>
        <v>29837.8</v>
      </c>
    </row>
    <row r="324" spans="1:23" x14ac:dyDescent="0.2">
      <c r="A324" s="20" t="s">
        <v>255</v>
      </c>
      <c r="B324" s="21" t="s">
        <v>20</v>
      </c>
      <c r="C324" s="22"/>
      <c r="D324" s="22">
        <v>1080</v>
      </c>
      <c r="E324" s="22"/>
      <c r="F324" s="22">
        <v>5350</v>
      </c>
      <c r="G324" s="22"/>
      <c r="H324" s="22">
        <v>1080</v>
      </c>
      <c r="I324" s="22"/>
      <c r="J324" s="22">
        <v>5350</v>
      </c>
      <c r="K324" s="22"/>
      <c r="L324" s="22">
        <v>1080</v>
      </c>
      <c r="M324" s="22"/>
      <c r="N324" s="22"/>
      <c r="O324" s="22"/>
      <c r="P324" s="22"/>
      <c r="Q324" s="22"/>
      <c r="R324" s="22"/>
      <c r="S324" s="22"/>
      <c r="T324" s="22"/>
      <c r="U324" s="22"/>
      <c r="V324" s="22"/>
      <c r="W324" s="50">
        <f t="shared" si="5"/>
        <v>2788</v>
      </c>
    </row>
    <row r="325" spans="1:23" x14ac:dyDescent="0.2">
      <c r="A325" s="20" t="s">
        <v>256</v>
      </c>
      <c r="B325" s="21" t="s">
        <v>20</v>
      </c>
      <c r="C325" s="22">
        <v>0</v>
      </c>
      <c r="D325" s="22">
        <v>9409.92</v>
      </c>
      <c r="E325" s="22">
        <v>0</v>
      </c>
      <c r="F325" s="22">
        <v>12064.000000000002</v>
      </c>
      <c r="G325" s="22">
        <v>0</v>
      </c>
      <c r="H325" s="22">
        <v>26540.800000000003</v>
      </c>
      <c r="I325" s="22">
        <v>0</v>
      </c>
      <c r="J325" s="22">
        <v>28953.600000000002</v>
      </c>
      <c r="K325" s="22">
        <v>0</v>
      </c>
      <c r="L325" s="22">
        <v>27023.360000000001</v>
      </c>
      <c r="M325" s="22"/>
      <c r="N325" s="22"/>
      <c r="O325" s="22"/>
      <c r="P325" s="22"/>
      <c r="Q325" s="22"/>
      <c r="R325" s="22"/>
      <c r="S325" s="22"/>
      <c r="T325" s="22"/>
      <c r="U325" s="22"/>
      <c r="V325" s="22"/>
      <c r="W325" s="50">
        <f t="shared" si="5"/>
        <v>10399.168000000001</v>
      </c>
    </row>
    <row r="326" spans="1:23" x14ac:dyDescent="0.2">
      <c r="A326" s="20" t="s">
        <v>98</v>
      </c>
      <c r="B326" s="21" t="s">
        <v>20</v>
      </c>
      <c r="C326" s="22">
        <v>0</v>
      </c>
      <c r="D326" s="22">
        <v>16410</v>
      </c>
      <c r="E326" s="22">
        <v>0</v>
      </c>
      <c r="F326" s="22">
        <v>21880</v>
      </c>
      <c r="G326" s="22">
        <v>0</v>
      </c>
      <c r="H326" s="22">
        <v>13675</v>
      </c>
      <c r="I326" s="22">
        <v>0</v>
      </c>
      <c r="J326" s="22">
        <v>16410</v>
      </c>
      <c r="K326" s="22">
        <v>0</v>
      </c>
      <c r="L326" s="22">
        <v>13675</v>
      </c>
      <c r="M326" s="22"/>
      <c r="N326" s="22"/>
      <c r="O326" s="22"/>
      <c r="P326" s="22"/>
      <c r="Q326" s="22"/>
      <c r="R326" s="22"/>
      <c r="S326" s="22"/>
      <c r="T326" s="22"/>
      <c r="U326" s="22"/>
      <c r="V326" s="22"/>
      <c r="W326" s="50">
        <f t="shared" si="5"/>
        <v>8205</v>
      </c>
    </row>
    <row r="327" spans="1:23" x14ac:dyDescent="0.2">
      <c r="A327" s="20" t="s">
        <v>265</v>
      </c>
      <c r="B327" s="21" t="s">
        <v>20</v>
      </c>
      <c r="C327" s="22"/>
      <c r="D327" s="22">
        <v>85593</v>
      </c>
      <c r="E327" s="22"/>
      <c r="F327" s="22">
        <v>94616</v>
      </c>
      <c r="G327" s="22"/>
      <c r="H327" s="22">
        <v>112723</v>
      </c>
      <c r="I327" s="22"/>
      <c r="J327" s="22">
        <v>94616</v>
      </c>
      <c r="K327" s="22"/>
      <c r="L327" s="22">
        <v>112723</v>
      </c>
      <c r="M327" s="22"/>
      <c r="N327" s="22"/>
      <c r="O327" s="22"/>
      <c r="P327" s="22"/>
      <c r="Q327" s="22"/>
      <c r="R327" s="22"/>
      <c r="S327" s="22"/>
      <c r="T327" s="22"/>
      <c r="U327" s="22"/>
      <c r="V327" s="22"/>
      <c r="W327" s="50">
        <f t="shared" si="5"/>
        <v>100054.2</v>
      </c>
    </row>
    <row r="328" spans="1:23" x14ac:dyDescent="0.2">
      <c r="A328" s="20" t="s">
        <v>266</v>
      </c>
      <c r="B328" s="21" t="s">
        <v>20</v>
      </c>
      <c r="C328" s="22"/>
      <c r="D328" s="22">
        <v>37967</v>
      </c>
      <c r="E328" s="22"/>
      <c r="F328" s="22">
        <v>44051</v>
      </c>
      <c r="G328" s="22"/>
      <c r="H328" s="22">
        <v>37967</v>
      </c>
      <c r="I328" s="22"/>
      <c r="J328" s="22">
        <v>44051</v>
      </c>
      <c r="K328" s="22"/>
      <c r="L328" s="22">
        <v>37967</v>
      </c>
      <c r="M328" s="22"/>
      <c r="N328" s="22"/>
      <c r="O328" s="22"/>
      <c r="P328" s="22"/>
      <c r="Q328" s="22"/>
      <c r="R328" s="22"/>
      <c r="S328" s="22"/>
      <c r="T328" s="22"/>
      <c r="U328" s="22"/>
      <c r="V328" s="22"/>
      <c r="W328" s="50">
        <f t="shared" ref="W328:W391" si="6">AVERAGE(C328:V328)</f>
        <v>40400.6</v>
      </c>
    </row>
    <row r="329" spans="1:23" x14ac:dyDescent="0.2">
      <c r="A329" s="24" t="s">
        <v>267</v>
      </c>
      <c r="B329" s="21" t="s">
        <v>20</v>
      </c>
      <c r="C329" s="22"/>
      <c r="D329" s="22">
        <v>24705</v>
      </c>
      <c r="E329" s="22"/>
      <c r="F329" s="22">
        <v>38326</v>
      </c>
      <c r="G329" s="22"/>
      <c r="H329" s="22">
        <v>2599</v>
      </c>
      <c r="I329" s="22"/>
      <c r="J329" s="22">
        <v>38326</v>
      </c>
      <c r="K329" s="22"/>
      <c r="L329" s="22">
        <v>25919</v>
      </c>
      <c r="M329" s="22"/>
      <c r="N329" s="22"/>
      <c r="O329" s="22"/>
      <c r="P329" s="22"/>
      <c r="Q329" s="22"/>
      <c r="R329" s="22"/>
      <c r="S329" s="22"/>
      <c r="T329" s="22"/>
      <c r="U329" s="22"/>
      <c r="V329" s="22"/>
      <c r="W329" s="50">
        <f t="shared" si="6"/>
        <v>25975</v>
      </c>
    </row>
    <row r="330" spans="1:23" x14ac:dyDescent="0.2">
      <c r="A330" s="20" t="s">
        <v>230</v>
      </c>
      <c r="B330" s="21" t="s">
        <v>20</v>
      </c>
      <c r="C330" s="22"/>
      <c r="D330" s="22">
        <v>1605</v>
      </c>
      <c r="E330" s="22"/>
      <c r="F330" s="22">
        <v>1605</v>
      </c>
      <c r="G330" s="22"/>
      <c r="H330" s="22">
        <v>1605</v>
      </c>
      <c r="I330" s="22"/>
      <c r="J330" s="22">
        <v>1605</v>
      </c>
      <c r="K330" s="22"/>
      <c r="L330" s="22">
        <v>1605</v>
      </c>
      <c r="M330" s="22"/>
      <c r="N330" s="22"/>
      <c r="O330" s="22"/>
      <c r="P330" s="22"/>
      <c r="Q330" s="22"/>
      <c r="R330" s="22"/>
      <c r="S330" s="22"/>
      <c r="T330" s="22"/>
      <c r="U330" s="22"/>
      <c r="V330" s="22"/>
      <c r="W330" s="50">
        <f t="shared" si="6"/>
        <v>1605</v>
      </c>
    </row>
    <row r="331" spans="1:23" x14ac:dyDescent="0.2">
      <c r="A331" s="20" t="s">
        <v>268</v>
      </c>
      <c r="B331" s="21" t="s">
        <v>20</v>
      </c>
      <c r="C331" s="22"/>
      <c r="D331" s="22">
        <v>1500</v>
      </c>
      <c r="E331" s="22"/>
      <c r="F331" s="22">
        <v>1500</v>
      </c>
      <c r="G331" s="22"/>
      <c r="H331" s="22">
        <v>1500</v>
      </c>
      <c r="I331" s="22"/>
      <c r="J331" s="22">
        <v>1500</v>
      </c>
      <c r="K331" s="22"/>
      <c r="L331" s="22">
        <v>1500</v>
      </c>
      <c r="M331" s="22"/>
      <c r="N331" s="22"/>
      <c r="O331" s="22"/>
      <c r="P331" s="22"/>
      <c r="Q331" s="22"/>
      <c r="R331" s="22"/>
      <c r="S331" s="22"/>
      <c r="T331" s="22"/>
      <c r="U331" s="22"/>
      <c r="V331" s="22"/>
      <c r="W331" s="50">
        <f t="shared" si="6"/>
        <v>1500</v>
      </c>
    </row>
    <row r="332" spans="1:23" x14ac:dyDescent="0.2">
      <c r="A332" s="20" t="s">
        <v>269</v>
      </c>
      <c r="B332" s="21" t="s">
        <v>20</v>
      </c>
      <c r="C332" s="22"/>
      <c r="D332" s="22">
        <v>9074</v>
      </c>
      <c r="E332" s="22"/>
      <c r="F332" s="22">
        <v>31279</v>
      </c>
      <c r="G332" s="22"/>
      <c r="H332" s="22">
        <v>9074</v>
      </c>
      <c r="I332" s="22"/>
      <c r="J332" s="22">
        <v>31279</v>
      </c>
      <c r="K332" s="22"/>
      <c r="L332" s="22">
        <v>9074</v>
      </c>
      <c r="M332" s="22"/>
      <c r="N332" s="22"/>
      <c r="O332" s="22"/>
      <c r="P332" s="22"/>
      <c r="Q332" s="22"/>
      <c r="R332" s="22"/>
      <c r="S332" s="22"/>
      <c r="T332" s="22"/>
      <c r="U332" s="22"/>
      <c r="V332" s="22"/>
      <c r="W332" s="50">
        <f t="shared" si="6"/>
        <v>17956</v>
      </c>
    </row>
    <row r="333" spans="1:23" x14ac:dyDescent="0.2">
      <c r="A333" s="20" t="s">
        <v>270</v>
      </c>
      <c r="B333" s="21" t="s">
        <v>20</v>
      </c>
      <c r="C333" s="22"/>
      <c r="D333" s="22">
        <v>18647</v>
      </c>
      <c r="E333" s="22"/>
      <c r="F333" s="22">
        <v>29130</v>
      </c>
      <c r="G333" s="22"/>
      <c r="H333" s="22">
        <v>53635</v>
      </c>
      <c r="I333" s="22"/>
      <c r="J333" s="22">
        <v>29130</v>
      </c>
      <c r="K333" s="22"/>
      <c r="L333" s="22">
        <v>18647</v>
      </c>
      <c r="M333" s="22"/>
      <c r="N333" s="22"/>
      <c r="O333" s="22"/>
      <c r="P333" s="22"/>
      <c r="Q333" s="22"/>
      <c r="R333" s="22"/>
      <c r="S333" s="22"/>
      <c r="T333" s="22"/>
      <c r="U333" s="22"/>
      <c r="V333" s="22"/>
      <c r="W333" s="50">
        <f t="shared" si="6"/>
        <v>29837.8</v>
      </c>
    </row>
    <row r="334" spans="1:23" x14ac:dyDescent="0.2">
      <c r="A334" s="20" t="s">
        <v>271</v>
      </c>
      <c r="B334" s="21" t="s">
        <v>20</v>
      </c>
      <c r="C334" s="22"/>
      <c r="D334" s="22">
        <v>7200</v>
      </c>
      <c r="E334" s="22"/>
      <c r="F334" s="22">
        <v>7920</v>
      </c>
      <c r="G334" s="22"/>
      <c r="H334" s="22">
        <v>6480</v>
      </c>
      <c r="I334" s="22"/>
      <c r="J334" s="22">
        <v>7200</v>
      </c>
      <c r="K334" s="22"/>
      <c r="L334" s="22">
        <v>5760</v>
      </c>
      <c r="M334" s="22"/>
      <c r="N334" s="22"/>
      <c r="O334" s="22"/>
      <c r="P334" s="22"/>
      <c r="Q334" s="22"/>
      <c r="R334" s="22"/>
      <c r="S334" s="22"/>
      <c r="T334" s="22"/>
      <c r="U334" s="22"/>
      <c r="V334" s="22"/>
      <c r="W334" s="50">
        <f t="shared" si="6"/>
        <v>6912</v>
      </c>
    </row>
    <row r="335" spans="1:23" x14ac:dyDescent="0.2">
      <c r="A335" s="20" t="s">
        <v>255</v>
      </c>
      <c r="B335" s="21" t="s">
        <v>20</v>
      </c>
      <c r="C335" s="22"/>
      <c r="D335" s="22">
        <v>1080</v>
      </c>
      <c r="E335" s="22"/>
      <c r="F335" s="22">
        <v>5350</v>
      </c>
      <c r="G335" s="22"/>
      <c r="H335" s="22">
        <v>1080</v>
      </c>
      <c r="I335" s="22"/>
      <c r="J335" s="22">
        <v>5350</v>
      </c>
      <c r="K335" s="22"/>
      <c r="L335" s="22">
        <v>1080</v>
      </c>
      <c r="M335" s="22"/>
      <c r="N335" s="22"/>
      <c r="O335" s="22"/>
      <c r="P335" s="22"/>
      <c r="Q335" s="22"/>
      <c r="R335" s="22"/>
      <c r="S335" s="22"/>
      <c r="T335" s="22"/>
      <c r="U335" s="22"/>
      <c r="V335" s="22"/>
      <c r="W335" s="50">
        <f t="shared" si="6"/>
        <v>2788</v>
      </c>
    </row>
    <row r="336" spans="1:23" x14ac:dyDescent="0.2">
      <c r="A336" s="20" t="s">
        <v>272</v>
      </c>
      <c r="B336" s="21" t="s">
        <v>20</v>
      </c>
      <c r="C336" s="22"/>
      <c r="D336" s="22">
        <v>9409.92</v>
      </c>
      <c r="E336" s="22"/>
      <c r="F336" s="22">
        <v>12064.000000000002</v>
      </c>
      <c r="G336" s="22"/>
      <c r="H336" s="22">
        <v>26540.800000000003</v>
      </c>
      <c r="I336" s="22"/>
      <c r="J336" s="22">
        <v>28953.600000000002</v>
      </c>
      <c r="K336" s="22"/>
      <c r="L336" s="22">
        <v>27023.360000000001</v>
      </c>
      <c r="M336" s="22"/>
      <c r="N336" s="22"/>
      <c r="O336" s="22"/>
      <c r="P336" s="22"/>
      <c r="Q336" s="22"/>
      <c r="R336" s="22"/>
      <c r="S336" s="22"/>
      <c r="T336" s="22"/>
      <c r="U336" s="22"/>
      <c r="V336" s="22"/>
      <c r="W336" s="50">
        <f t="shared" si="6"/>
        <v>20798.336000000003</v>
      </c>
    </row>
    <row r="337" spans="1:23" x14ac:dyDescent="0.2">
      <c r="A337" s="20" t="s">
        <v>273</v>
      </c>
      <c r="B337" s="21" t="s">
        <v>20</v>
      </c>
      <c r="C337" s="22"/>
      <c r="D337" s="22">
        <v>18399.5</v>
      </c>
      <c r="E337" s="22"/>
      <c r="F337" s="22">
        <v>28913.5</v>
      </c>
      <c r="G337" s="22"/>
      <c r="H337" s="22">
        <v>23656.5</v>
      </c>
      <c r="I337" s="22"/>
      <c r="J337" s="22">
        <v>18399.5</v>
      </c>
      <c r="K337" s="22"/>
      <c r="L337" s="22">
        <v>21028</v>
      </c>
      <c r="M337" s="22"/>
      <c r="N337" s="22"/>
      <c r="O337" s="22"/>
      <c r="P337" s="22"/>
      <c r="Q337" s="22"/>
      <c r="R337" s="22"/>
      <c r="S337" s="22"/>
      <c r="T337" s="22"/>
      <c r="U337" s="22"/>
      <c r="V337" s="22"/>
      <c r="W337" s="50">
        <f t="shared" si="6"/>
        <v>22079.4</v>
      </c>
    </row>
    <row r="338" spans="1:23" x14ac:dyDescent="0.2">
      <c r="A338" s="20" t="s">
        <v>274</v>
      </c>
      <c r="B338" s="21" t="s">
        <v>20</v>
      </c>
      <c r="C338" s="22">
        <v>6310</v>
      </c>
      <c r="D338" s="22">
        <v>45248</v>
      </c>
      <c r="E338" s="22">
        <v>23838</v>
      </c>
      <c r="F338" s="22">
        <v>73655</v>
      </c>
      <c r="G338" s="22">
        <v>6310</v>
      </c>
      <c r="H338" s="22">
        <v>113274</v>
      </c>
      <c r="I338" s="22">
        <v>6310</v>
      </c>
      <c r="J338" s="22">
        <v>73366</v>
      </c>
      <c r="K338" s="22">
        <v>23838</v>
      </c>
      <c r="L338" s="22">
        <v>113274</v>
      </c>
      <c r="M338" s="22"/>
      <c r="N338" s="22"/>
      <c r="O338" s="22"/>
      <c r="P338" s="22"/>
      <c r="Q338" s="22"/>
      <c r="R338" s="22"/>
      <c r="S338" s="22"/>
      <c r="T338" s="22"/>
      <c r="U338" s="22"/>
      <c r="V338" s="22"/>
      <c r="W338" s="50">
        <f t="shared" si="6"/>
        <v>48542.3</v>
      </c>
    </row>
    <row r="339" spans="1:23" x14ac:dyDescent="0.2">
      <c r="A339" s="20" t="s">
        <v>275</v>
      </c>
      <c r="B339" s="21" t="s">
        <v>20</v>
      </c>
      <c r="C339" s="22">
        <v>2792</v>
      </c>
      <c r="D339" s="22">
        <v>75058</v>
      </c>
      <c r="E339" s="22">
        <v>2792</v>
      </c>
      <c r="F339" s="22">
        <v>115978</v>
      </c>
      <c r="G339" s="22">
        <v>2792</v>
      </c>
      <c r="H339" s="22">
        <v>95846</v>
      </c>
      <c r="I339" s="22">
        <v>2792</v>
      </c>
      <c r="J339" s="22">
        <v>115978</v>
      </c>
      <c r="K339" s="22">
        <v>2792</v>
      </c>
      <c r="L339" s="22">
        <v>130962</v>
      </c>
      <c r="M339" s="22"/>
      <c r="N339" s="22"/>
      <c r="O339" s="22"/>
      <c r="P339" s="22"/>
      <c r="Q339" s="22"/>
      <c r="R339" s="22"/>
      <c r="S339" s="22"/>
      <c r="T339" s="22"/>
      <c r="U339" s="22"/>
      <c r="V339" s="22"/>
      <c r="W339" s="50">
        <f t="shared" si="6"/>
        <v>54778.2</v>
      </c>
    </row>
    <row r="340" spans="1:23" x14ac:dyDescent="0.2">
      <c r="A340" s="24" t="s">
        <v>276</v>
      </c>
      <c r="B340" s="21" t="s">
        <v>20</v>
      </c>
      <c r="C340" s="22">
        <v>3273.6959999999999</v>
      </c>
      <c r="D340" s="22">
        <v>6183.456000000001</v>
      </c>
      <c r="E340" s="22">
        <v>3273.6959999999999</v>
      </c>
      <c r="F340" s="22">
        <v>34632.815999999999</v>
      </c>
      <c r="G340" s="22">
        <v>3273.6959999999999</v>
      </c>
      <c r="H340" s="22">
        <v>15813.216</v>
      </c>
      <c r="I340" s="22">
        <v>3273.6959999999999</v>
      </c>
      <c r="J340" s="22">
        <v>38832.815999999999</v>
      </c>
      <c r="K340" s="22">
        <v>3273.6959999999999</v>
      </c>
      <c r="L340" s="22">
        <v>6183.456000000001</v>
      </c>
      <c r="M340" s="22"/>
      <c r="N340" s="22"/>
      <c r="O340" s="22"/>
      <c r="P340" s="22"/>
      <c r="Q340" s="22"/>
      <c r="R340" s="22"/>
      <c r="S340" s="22"/>
      <c r="T340" s="22"/>
      <c r="U340" s="22"/>
      <c r="V340" s="22"/>
      <c r="W340" s="50">
        <f t="shared" si="6"/>
        <v>11801.423999999999</v>
      </c>
    </row>
    <row r="341" spans="1:23" x14ac:dyDescent="0.2">
      <c r="A341" s="20" t="s">
        <v>250</v>
      </c>
      <c r="B341" s="21" t="s">
        <v>20</v>
      </c>
      <c r="C341" s="22"/>
      <c r="D341" s="22">
        <v>1605</v>
      </c>
      <c r="E341" s="22"/>
      <c r="F341" s="22">
        <v>1605</v>
      </c>
      <c r="G341" s="22"/>
      <c r="H341" s="22">
        <v>1605</v>
      </c>
      <c r="I341" s="22"/>
      <c r="J341" s="22">
        <v>1605</v>
      </c>
      <c r="K341" s="22"/>
      <c r="L341" s="22">
        <v>1605</v>
      </c>
      <c r="M341" s="22"/>
      <c r="N341" s="22"/>
      <c r="O341" s="22"/>
      <c r="P341" s="22"/>
      <c r="Q341" s="22"/>
      <c r="R341" s="22"/>
      <c r="S341" s="22"/>
      <c r="T341" s="22"/>
      <c r="U341" s="22"/>
      <c r="V341" s="22"/>
      <c r="W341" s="50">
        <f t="shared" si="6"/>
        <v>1605</v>
      </c>
    </row>
    <row r="342" spans="1:23" x14ac:dyDescent="0.2">
      <c r="A342" s="20" t="s">
        <v>251</v>
      </c>
      <c r="B342" s="21" t="s">
        <v>20</v>
      </c>
      <c r="C342" s="22">
        <v>0</v>
      </c>
      <c r="D342" s="22">
        <v>17820</v>
      </c>
      <c r="E342" s="22">
        <v>0</v>
      </c>
      <c r="F342" s="22">
        <v>17820</v>
      </c>
      <c r="G342" s="22">
        <v>0</v>
      </c>
      <c r="H342" s="22">
        <v>17820</v>
      </c>
      <c r="I342" s="22">
        <v>0</v>
      </c>
      <c r="J342" s="22">
        <v>17820</v>
      </c>
      <c r="K342" s="22">
        <v>0</v>
      </c>
      <c r="L342" s="22">
        <v>17820</v>
      </c>
      <c r="M342" s="22"/>
      <c r="N342" s="22"/>
      <c r="O342" s="22"/>
      <c r="P342" s="22"/>
      <c r="Q342" s="22"/>
      <c r="R342" s="22"/>
      <c r="S342" s="22"/>
      <c r="T342" s="22"/>
      <c r="U342" s="22"/>
      <c r="V342" s="22"/>
      <c r="W342" s="50">
        <f t="shared" si="6"/>
        <v>8910</v>
      </c>
    </row>
    <row r="343" spans="1:23" x14ac:dyDescent="0.2">
      <c r="A343" s="20" t="s">
        <v>277</v>
      </c>
      <c r="B343" s="21" t="s">
        <v>20</v>
      </c>
      <c r="C343" s="22"/>
      <c r="D343" s="22">
        <v>355</v>
      </c>
      <c r="E343" s="22"/>
      <c r="F343" s="22">
        <v>355</v>
      </c>
      <c r="G343" s="22"/>
      <c r="H343" s="22">
        <v>355</v>
      </c>
      <c r="I343" s="22"/>
      <c r="J343" s="22">
        <v>355</v>
      </c>
      <c r="K343" s="22"/>
      <c r="L343" s="22">
        <v>355</v>
      </c>
      <c r="M343" s="22"/>
      <c r="N343" s="22"/>
      <c r="O343" s="22"/>
      <c r="P343" s="22"/>
      <c r="Q343" s="22"/>
      <c r="R343" s="22"/>
      <c r="S343" s="22"/>
      <c r="T343" s="22"/>
      <c r="U343" s="22"/>
      <c r="V343" s="22"/>
      <c r="W343" s="50">
        <f t="shared" si="6"/>
        <v>355</v>
      </c>
    </row>
    <row r="344" spans="1:23" x14ac:dyDescent="0.2">
      <c r="A344" s="20" t="s">
        <v>278</v>
      </c>
      <c r="B344" s="21" t="s">
        <v>20</v>
      </c>
      <c r="C344" s="22"/>
      <c r="D344" s="22">
        <v>1500</v>
      </c>
      <c r="E344" s="22"/>
      <c r="F344" s="22">
        <v>1500</v>
      </c>
      <c r="G344" s="22"/>
      <c r="H344" s="22">
        <v>1500</v>
      </c>
      <c r="I344" s="22"/>
      <c r="J344" s="22">
        <v>1500</v>
      </c>
      <c r="K344" s="22"/>
      <c r="L344" s="22">
        <v>1500</v>
      </c>
      <c r="M344" s="22"/>
      <c r="N344" s="22"/>
      <c r="O344" s="22"/>
      <c r="P344" s="22"/>
      <c r="Q344" s="22"/>
      <c r="R344" s="22"/>
      <c r="S344" s="22"/>
      <c r="T344" s="22"/>
      <c r="U344" s="22"/>
      <c r="V344" s="22"/>
      <c r="W344" s="50">
        <f t="shared" si="6"/>
        <v>1500</v>
      </c>
    </row>
    <row r="345" spans="1:23" x14ac:dyDescent="0.2">
      <c r="A345" s="20" t="s">
        <v>279</v>
      </c>
      <c r="B345" s="21" t="s">
        <v>20</v>
      </c>
      <c r="C345" s="22">
        <v>125</v>
      </c>
      <c r="D345" s="22">
        <v>9537</v>
      </c>
      <c r="E345" s="22">
        <v>125</v>
      </c>
      <c r="F345" s="22">
        <v>25299</v>
      </c>
      <c r="G345" s="22">
        <v>125</v>
      </c>
      <c r="H345" s="22">
        <v>9537</v>
      </c>
      <c r="I345" s="22">
        <v>125</v>
      </c>
      <c r="J345" s="22">
        <v>25299</v>
      </c>
      <c r="K345" s="22">
        <v>125</v>
      </c>
      <c r="L345" s="22">
        <v>9537</v>
      </c>
      <c r="M345" s="22"/>
      <c r="N345" s="22"/>
      <c r="O345" s="22"/>
      <c r="P345" s="22"/>
      <c r="Q345" s="22"/>
      <c r="R345" s="22"/>
      <c r="S345" s="22"/>
      <c r="T345" s="22"/>
      <c r="U345" s="22"/>
      <c r="V345" s="22"/>
      <c r="W345" s="50">
        <f t="shared" si="6"/>
        <v>7983.4</v>
      </c>
    </row>
    <row r="346" spans="1:23" x14ac:dyDescent="0.2">
      <c r="A346" s="20" t="s">
        <v>280</v>
      </c>
      <c r="B346" s="21" t="s">
        <v>20</v>
      </c>
      <c r="C346" s="22">
        <v>490</v>
      </c>
      <c r="D346" s="22">
        <v>21938</v>
      </c>
      <c r="E346" s="22">
        <v>490</v>
      </c>
      <c r="F346" s="22">
        <v>34271</v>
      </c>
      <c r="G346" s="22">
        <v>490</v>
      </c>
      <c r="H346" s="22">
        <v>63101</v>
      </c>
      <c r="I346" s="22">
        <v>490</v>
      </c>
      <c r="J346" s="22">
        <v>34271</v>
      </c>
      <c r="K346" s="22">
        <v>490</v>
      </c>
      <c r="L346" s="22">
        <v>21938</v>
      </c>
      <c r="M346" s="22"/>
      <c r="N346" s="22"/>
      <c r="O346" s="22"/>
      <c r="P346" s="22"/>
      <c r="Q346" s="22"/>
      <c r="R346" s="22"/>
      <c r="S346" s="22"/>
      <c r="T346" s="22"/>
      <c r="U346" s="22"/>
      <c r="V346" s="22"/>
      <c r="W346" s="50">
        <f t="shared" si="6"/>
        <v>17796.900000000001</v>
      </c>
    </row>
    <row r="347" spans="1:23" x14ac:dyDescent="0.2">
      <c r="A347" s="20" t="s">
        <v>281</v>
      </c>
      <c r="B347" s="21" t="s">
        <v>20</v>
      </c>
      <c r="C347" s="22"/>
      <c r="D347" s="22">
        <v>4735</v>
      </c>
      <c r="E347" s="22"/>
      <c r="F347" s="22">
        <v>17322</v>
      </c>
      <c r="G347" s="22"/>
      <c r="H347" s="22">
        <v>9542</v>
      </c>
      <c r="I347" s="22"/>
      <c r="J347" s="22">
        <v>17322</v>
      </c>
      <c r="K347" s="22"/>
      <c r="L347" s="22">
        <v>4735</v>
      </c>
      <c r="M347" s="22"/>
      <c r="N347" s="22"/>
      <c r="O347" s="22"/>
      <c r="P347" s="22"/>
      <c r="Q347" s="22"/>
      <c r="R347" s="22"/>
      <c r="S347" s="22"/>
      <c r="T347" s="22"/>
      <c r="U347" s="22"/>
      <c r="V347" s="22"/>
      <c r="W347" s="50">
        <f t="shared" si="6"/>
        <v>10731.2</v>
      </c>
    </row>
    <row r="348" spans="1:23" x14ac:dyDescent="0.2">
      <c r="A348" s="20" t="s">
        <v>165</v>
      </c>
      <c r="B348" s="21" t="s">
        <v>20</v>
      </c>
      <c r="C348" s="22">
        <v>1078</v>
      </c>
      <c r="D348" s="22">
        <v>1462</v>
      </c>
      <c r="E348" s="22">
        <v>2085</v>
      </c>
      <c r="F348" s="22">
        <v>2734</v>
      </c>
      <c r="G348" s="22">
        <v>4373</v>
      </c>
      <c r="H348" s="22">
        <v>6868</v>
      </c>
      <c r="I348" s="22">
        <v>2085</v>
      </c>
      <c r="J348" s="22">
        <v>2734</v>
      </c>
      <c r="K348" s="22">
        <v>4373</v>
      </c>
      <c r="L348" s="22">
        <v>6868</v>
      </c>
      <c r="M348" s="22"/>
      <c r="N348" s="22"/>
      <c r="O348" s="22"/>
      <c r="P348" s="22"/>
      <c r="Q348" s="22"/>
      <c r="R348" s="22"/>
      <c r="S348" s="22"/>
      <c r="T348" s="22"/>
      <c r="U348" s="22"/>
      <c r="V348" s="22"/>
      <c r="W348" s="50">
        <f t="shared" si="6"/>
        <v>3466</v>
      </c>
    </row>
    <row r="349" spans="1:23" x14ac:dyDescent="0.2">
      <c r="A349" s="20" t="s">
        <v>98</v>
      </c>
      <c r="B349" s="21" t="s">
        <v>20</v>
      </c>
      <c r="C349" s="22">
        <v>0</v>
      </c>
      <c r="D349" s="22">
        <v>13200</v>
      </c>
      <c r="E349" s="22">
        <v>0</v>
      </c>
      <c r="F349" s="22">
        <v>17600</v>
      </c>
      <c r="G349" s="22">
        <v>0</v>
      </c>
      <c r="H349" s="22">
        <v>11000</v>
      </c>
      <c r="I349" s="22">
        <v>0</v>
      </c>
      <c r="J349" s="22">
        <v>13200</v>
      </c>
      <c r="K349" s="22">
        <v>0</v>
      </c>
      <c r="L349" s="22">
        <v>11000</v>
      </c>
      <c r="M349" s="22"/>
      <c r="N349" s="22"/>
      <c r="O349" s="22"/>
      <c r="P349" s="22"/>
      <c r="Q349" s="22"/>
      <c r="R349" s="22"/>
      <c r="S349" s="22"/>
      <c r="T349" s="22"/>
      <c r="U349" s="22"/>
      <c r="V349" s="22"/>
      <c r="W349" s="50">
        <f t="shared" si="6"/>
        <v>6600</v>
      </c>
    </row>
    <row r="350" spans="1:23" x14ac:dyDescent="0.2">
      <c r="A350" s="20" t="s">
        <v>191</v>
      </c>
      <c r="B350" s="21" t="s">
        <v>20</v>
      </c>
      <c r="C350" s="22">
        <v>6362</v>
      </c>
      <c r="D350" s="22">
        <v>49813</v>
      </c>
      <c r="E350" s="22">
        <v>38992</v>
      </c>
      <c r="F350" s="22">
        <v>87315</v>
      </c>
      <c r="G350" s="22">
        <v>6362</v>
      </c>
      <c r="H350" s="22">
        <v>85804</v>
      </c>
      <c r="I350" s="22">
        <v>6362</v>
      </c>
      <c r="J350" s="22">
        <v>187825</v>
      </c>
      <c r="K350" s="22">
        <v>38992</v>
      </c>
      <c r="L350" s="22">
        <v>49813</v>
      </c>
      <c r="M350" s="22"/>
      <c r="N350" s="22"/>
      <c r="O350" s="22"/>
      <c r="P350" s="22"/>
      <c r="Q350" s="22"/>
      <c r="R350" s="22"/>
      <c r="S350" s="22"/>
      <c r="T350" s="22"/>
      <c r="U350" s="22"/>
      <c r="V350" s="22"/>
      <c r="W350" s="50">
        <f t="shared" si="6"/>
        <v>55764</v>
      </c>
    </row>
    <row r="351" spans="1:23" x14ac:dyDescent="0.2">
      <c r="A351" s="20" t="s">
        <v>192</v>
      </c>
      <c r="B351" s="21" t="s">
        <v>20</v>
      </c>
      <c r="C351" s="22">
        <v>6449</v>
      </c>
      <c r="D351" s="22">
        <v>75301</v>
      </c>
      <c r="E351" s="22">
        <v>6449</v>
      </c>
      <c r="F351" s="22">
        <v>79966</v>
      </c>
      <c r="G351" s="22">
        <v>6449</v>
      </c>
      <c r="H351" s="22">
        <v>75301</v>
      </c>
      <c r="I351" s="22">
        <v>6449</v>
      </c>
      <c r="J351" s="22">
        <v>79966</v>
      </c>
      <c r="K351" s="22">
        <v>6449</v>
      </c>
      <c r="L351" s="22">
        <v>75301</v>
      </c>
      <c r="M351" s="22"/>
      <c r="N351" s="22"/>
      <c r="O351" s="22"/>
      <c r="P351" s="22"/>
      <c r="Q351" s="22"/>
      <c r="R351" s="22"/>
      <c r="S351" s="22"/>
      <c r="T351" s="22"/>
      <c r="U351" s="22"/>
      <c r="V351" s="22"/>
      <c r="W351" s="50">
        <f t="shared" si="6"/>
        <v>41808</v>
      </c>
    </row>
    <row r="352" spans="1:23" x14ac:dyDescent="0.2">
      <c r="A352" s="24" t="s">
        <v>193</v>
      </c>
      <c r="B352" s="21" t="s">
        <v>20</v>
      </c>
      <c r="C352" s="22">
        <v>4687.0464000000002</v>
      </c>
      <c r="D352" s="22">
        <v>8877.1008000000002</v>
      </c>
      <c r="E352" s="22">
        <v>4687.0464000000002</v>
      </c>
      <c r="F352" s="22">
        <v>49844.179200000006</v>
      </c>
      <c r="G352" s="22">
        <v>4687.0464000000002</v>
      </c>
      <c r="H352" s="22">
        <v>22633.708799999997</v>
      </c>
      <c r="I352" s="22">
        <v>4687.0464000000002</v>
      </c>
      <c r="J352" s="22">
        <v>55892.179200000006</v>
      </c>
      <c r="K352" s="22">
        <v>4687.0464000000002</v>
      </c>
      <c r="L352" s="22">
        <v>8877.1008000000002</v>
      </c>
      <c r="M352" s="22"/>
      <c r="N352" s="22"/>
      <c r="O352" s="22"/>
      <c r="P352" s="22"/>
      <c r="Q352" s="22"/>
      <c r="R352" s="22"/>
      <c r="S352" s="22"/>
      <c r="T352" s="22"/>
      <c r="U352" s="22"/>
      <c r="V352" s="22"/>
      <c r="W352" s="50">
        <f t="shared" si="6"/>
        <v>16955.950080000002</v>
      </c>
    </row>
    <row r="353" spans="1:23" x14ac:dyDescent="0.2">
      <c r="A353" s="20" t="s">
        <v>57</v>
      </c>
      <c r="B353" s="21" t="s">
        <v>20</v>
      </c>
      <c r="C353" s="22"/>
      <c r="D353" s="22">
        <v>1605.76</v>
      </c>
      <c r="E353" s="22"/>
      <c r="F353" s="22">
        <v>1605</v>
      </c>
      <c r="G353" s="22"/>
      <c r="H353" s="22">
        <v>1605</v>
      </c>
      <c r="I353" s="22"/>
      <c r="J353" s="22">
        <v>1605</v>
      </c>
      <c r="K353" s="22"/>
      <c r="L353" s="22">
        <v>1605</v>
      </c>
      <c r="M353" s="22"/>
      <c r="N353" s="22"/>
      <c r="O353" s="22"/>
      <c r="P353" s="22"/>
      <c r="Q353" s="22"/>
      <c r="R353" s="22"/>
      <c r="S353" s="22"/>
      <c r="T353" s="22"/>
      <c r="U353" s="22"/>
      <c r="V353" s="22"/>
      <c r="W353" s="50">
        <f t="shared" si="6"/>
        <v>1605.152</v>
      </c>
    </row>
    <row r="354" spans="1:23" x14ac:dyDescent="0.2">
      <c r="A354" s="20" t="s">
        <v>87</v>
      </c>
      <c r="B354" s="21" t="s">
        <v>20</v>
      </c>
      <c r="C354" s="22"/>
      <c r="D354" s="22">
        <v>9074</v>
      </c>
      <c r="E354" s="22"/>
      <c r="F354" s="22">
        <v>28192</v>
      </c>
      <c r="G354" s="22"/>
      <c r="H354" s="22">
        <v>9074</v>
      </c>
      <c r="I354" s="22"/>
      <c r="J354" s="22">
        <v>28192</v>
      </c>
      <c r="K354" s="22"/>
      <c r="L354" s="22">
        <v>9074</v>
      </c>
      <c r="M354" s="22"/>
      <c r="N354" s="22"/>
      <c r="O354" s="22"/>
      <c r="P354" s="22"/>
      <c r="Q354" s="22"/>
      <c r="R354" s="22"/>
      <c r="S354" s="22"/>
      <c r="T354" s="22"/>
      <c r="U354" s="22"/>
      <c r="V354" s="22"/>
      <c r="W354" s="50">
        <f t="shared" si="6"/>
        <v>16721.2</v>
      </c>
    </row>
    <row r="355" spans="1:23" x14ac:dyDescent="0.2">
      <c r="A355" s="20" t="s">
        <v>87</v>
      </c>
      <c r="B355" s="21" t="s">
        <v>20</v>
      </c>
      <c r="C355" s="22"/>
      <c r="D355" s="22">
        <v>9074</v>
      </c>
      <c r="E355" s="22"/>
      <c r="F355" s="22">
        <v>28192</v>
      </c>
      <c r="G355" s="22"/>
      <c r="H355" s="22">
        <v>9074</v>
      </c>
      <c r="I355" s="22"/>
      <c r="J355" s="22">
        <v>28192</v>
      </c>
      <c r="K355" s="22"/>
      <c r="L355" s="22">
        <v>9074</v>
      </c>
      <c r="M355" s="22"/>
      <c r="N355" s="22"/>
      <c r="O355" s="22"/>
      <c r="P355" s="22"/>
      <c r="Q355" s="22"/>
      <c r="R355" s="22"/>
      <c r="S355" s="22"/>
      <c r="T355" s="22"/>
      <c r="U355" s="22"/>
      <c r="V355" s="22"/>
      <c r="W355" s="50">
        <f t="shared" si="6"/>
        <v>16721.2</v>
      </c>
    </row>
    <row r="356" spans="1:23" x14ac:dyDescent="0.2">
      <c r="A356" s="20" t="s">
        <v>282</v>
      </c>
      <c r="B356" s="21" t="s">
        <v>20</v>
      </c>
      <c r="C356" s="22"/>
      <c r="D356" s="22">
        <v>19000</v>
      </c>
      <c r="E356" s="22"/>
      <c r="F356" s="22">
        <v>25000</v>
      </c>
      <c r="G356" s="22"/>
      <c r="H356" s="22">
        <v>22000</v>
      </c>
      <c r="I356" s="22"/>
      <c r="J356" s="22">
        <v>23000</v>
      </c>
      <c r="K356" s="22"/>
      <c r="L356" s="22">
        <v>28000</v>
      </c>
      <c r="M356" s="22"/>
      <c r="N356" s="22"/>
      <c r="O356" s="22"/>
      <c r="P356" s="22"/>
      <c r="Q356" s="22"/>
      <c r="R356" s="22"/>
      <c r="S356" s="22"/>
      <c r="T356" s="22"/>
      <c r="U356" s="22"/>
      <c r="V356" s="22"/>
      <c r="W356" s="50">
        <f t="shared" si="6"/>
        <v>23400</v>
      </c>
    </row>
    <row r="357" spans="1:23" x14ac:dyDescent="0.2">
      <c r="A357" s="20" t="s">
        <v>217</v>
      </c>
      <c r="B357" s="21" t="s">
        <v>20</v>
      </c>
      <c r="C357" s="22"/>
      <c r="D357" s="22">
        <v>1080</v>
      </c>
      <c r="E357" s="22"/>
      <c r="F357" s="22">
        <v>5350</v>
      </c>
      <c r="G357" s="22"/>
      <c r="H357" s="22">
        <v>1080</v>
      </c>
      <c r="I357" s="22"/>
      <c r="J357" s="22">
        <v>5350</v>
      </c>
      <c r="K357" s="22"/>
      <c r="L357" s="22">
        <v>1080</v>
      </c>
      <c r="M357" s="22"/>
      <c r="N357" s="22"/>
      <c r="O357" s="22"/>
      <c r="P357" s="22"/>
      <c r="Q357" s="22"/>
      <c r="R357" s="22"/>
      <c r="S357" s="22"/>
      <c r="T357" s="22"/>
      <c r="U357" s="22"/>
      <c r="V357" s="22"/>
      <c r="W357" s="50">
        <f t="shared" si="6"/>
        <v>2788</v>
      </c>
    </row>
    <row r="358" spans="1:23" x14ac:dyDescent="0.2">
      <c r="A358" s="20" t="s">
        <v>195</v>
      </c>
      <c r="B358" s="21" t="s">
        <v>20</v>
      </c>
      <c r="C358" s="22"/>
      <c r="D358" s="22">
        <v>46840</v>
      </c>
      <c r="E358" s="22"/>
      <c r="F358" s="22">
        <v>58550</v>
      </c>
      <c r="G358" s="22"/>
      <c r="H358" s="22">
        <v>58550</v>
      </c>
      <c r="I358" s="22"/>
      <c r="J358" s="22">
        <v>70260</v>
      </c>
      <c r="K358" s="22"/>
      <c r="L358" s="22">
        <v>52695</v>
      </c>
      <c r="M358" s="22"/>
      <c r="N358" s="22"/>
      <c r="O358" s="22"/>
      <c r="P358" s="22"/>
      <c r="Q358" s="22"/>
      <c r="R358" s="22"/>
      <c r="S358" s="22"/>
      <c r="T358" s="22"/>
      <c r="U358" s="22"/>
      <c r="V358" s="22"/>
      <c r="W358" s="50">
        <f t="shared" si="6"/>
        <v>57379</v>
      </c>
    </row>
    <row r="359" spans="1:23" x14ac:dyDescent="0.2">
      <c r="A359" s="20" t="s">
        <v>283</v>
      </c>
      <c r="B359" s="21" t="s">
        <v>20</v>
      </c>
      <c r="C359" s="22"/>
      <c r="D359" s="22">
        <v>29780</v>
      </c>
      <c r="E359" s="22"/>
      <c r="F359" s="22">
        <v>65448</v>
      </c>
      <c r="G359" s="22"/>
      <c r="H359" s="22">
        <v>127378</v>
      </c>
      <c r="I359" s="22"/>
      <c r="J359" s="22">
        <v>65448</v>
      </c>
      <c r="K359" s="22"/>
      <c r="L359" s="22">
        <v>29780</v>
      </c>
      <c r="M359" s="22"/>
      <c r="N359" s="22"/>
      <c r="O359" s="22"/>
      <c r="P359" s="22"/>
      <c r="Q359" s="22"/>
      <c r="R359" s="22"/>
      <c r="S359" s="22"/>
      <c r="T359" s="22"/>
      <c r="U359" s="22"/>
      <c r="V359" s="22"/>
      <c r="W359" s="50">
        <f t="shared" si="6"/>
        <v>63566.8</v>
      </c>
    </row>
    <row r="360" spans="1:23" x14ac:dyDescent="0.2">
      <c r="A360" s="20" t="s">
        <v>284</v>
      </c>
      <c r="B360" s="21" t="s">
        <v>20</v>
      </c>
      <c r="C360" s="22"/>
      <c r="D360" s="22">
        <v>82738</v>
      </c>
      <c r="E360" s="22"/>
      <c r="F360" s="22">
        <v>90073</v>
      </c>
      <c r="G360" s="22"/>
      <c r="H360" s="22">
        <v>82738</v>
      </c>
      <c r="I360" s="22"/>
      <c r="J360" s="22">
        <v>90073</v>
      </c>
      <c r="K360" s="22"/>
      <c r="L360" s="22">
        <v>82738</v>
      </c>
      <c r="M360" s="22"/>
      <c r="N360" s="22"/>
      <c r="O360" s="22"/>
      <c r="P360" s="22"/>
      <c r="Q360" s="22"/>
      <c r="R360" s="22"/>
      <c r="S360" s="22"/>
      <c r="T360" s="22"/>
      <c r="U360" s="22"/>
      <c r="V360" s="22"/>
      <c r="W360" s="50">
        <f t="shared" si="6"/>
        <v>85672</v>
      </c>
    </row>
    <row r="361" spans="1:23" x14ac:dyDescent="0.2">
      <c r="A361" s="24" t="s">
        <v>285</v>
      </c>
      <c r="B361" s="21" t="s">
        <v>20</v>
      </c>
      <c r="C361" s="22"/>
      <c r="D361" s="22">
        <v>5869</v>
      </c>
      <c r="E361" s="22"/>
      <c r="F361" s="22">
        <v>32299</v>
      </c>
      <c r="G361" s="22"/>
      <c r="H361" s="22">
        <v>21748</v>
      </c>
      <c r="I361" s="22"/>
      <c r="J361" s="22">
        <v>40711</v>
      </c>
      <c r="K361" s="22"/>
      <c r="L361" s="22">
        <v>5869</v>
      </c>
      <c r="M361" s="22"/>
      <c r="N361" s="22"/>
      <c r="O361" s="22"/>
      <c r="P361" s="22"/>
      <c r="Q361" s="22"/>
      <c r="R361" s="22"/>
      <c r="S361" s="22"/>
      <c r="T361" s="22"/>
      <c r="U361" s="22"/>
      <c r="V361" s="22"/>
      <c r="W361" s="50">
        <f t="shared" si="6"/>
        <v>21299.200000000001</v>
      </c>
    </row>
    <row r="362" spans="1:23" x14ac:dyDescent="0.2">
      <c r="A362" s="20" t="s">
        <v>286</v>
      </c>
      <c r="B362" s="21" t="s">
        <v>20</v>
      </c>
      <c r="C362" s="22"/>
      <c r="D362" s="22">
        <v>1605.76</v>
      </c>
      <c r="E362" s="22"/>
      <c r="F362" s="22">
        <v>1605.76</v>
      </c>
      <c r="G362" s="22"/>
      <c r="H362" s="22">
        <v>1605.76</v>
      </c>
      <c r="I362" s="22"/>
      <c r="J362" s="22">
        <v>1605.76</v>
      </c>
      <c r="K362" s="22"/>
      <c r="L362" s="22">
        <v>1605.76</v>
      </c>
      <c r="M362" s="22"/>
      <c r="N362" s="22"/>
      <c r="O362" s="22"/>
      <c r="P362" s="22"/>
      <c r="Q362" s="22"/>
      <c r="R362" s="22"/>
      <c r="S362" s="22"/>
      <c r="T362" s="22"/>
      <c r="U362" s="22"/>
      <c r="V362" s="22"/>
      <c r="W362" s="50">
        <f t="shared" si="6"/>
        <v>1605.76</v>
      </c>
    </row>
    <row r="363" spans="1:23" x14ac:dyDescent="0.2">
      <c r="A363" s="20" t="s">
        <v>287</v>
      </c>
      <c r="B363" s="21" t="s">
        <v>20</v>
      </c>
      <c r="C363" s="22"/>
      <c r="D363" s="22">
        <v>12457</v>
      </c>
      <c r="E363" s="22"/>
      <c r="F363" s="22">
        <v>38625</v>
      </c>
      <c r="G363" s="22"/>
      <c r="H363" s="22">
        <v>38625</v>
      </c>
      <c r="I363" s="22"/>
      <c r="J363" s="22">
        <v>38625</v>
      </c>
      <c r="K363" s="22"/>
      <c r="L363" s="22">
        <v>38625</v>
      </c>
      <c r="M363" s="22"/>
      <c r="N363" s="22"/>
      <c r="O363" s="22"/>
      <c r="P363" s="22"/>
      <c r="Q363" s="22"/>
      <c r="R363" s="22"/>
      <c r="S363" s="22"/>
      <c r="T363" s="22"/>
      <c r="U363" s="22"/>
      <c r="V363" s="22"/>
      <c r="W363" s="50">
        <f t="shared" si="6"/>
        <v>33391.4</v>
      </c>
    </row>
    <row r="364" spans="1:23" x14ac:dyDescent="0.2">
      <c r="A364" s="20" t="s">
        <v>288</v>
      </c>
      <c r="B364" s="21" t="s">
        <v>20</v>
      </c>
      <c r="C364" s="22"/>
      <c r="D364" s="22">
        <v>8701.7999999999993</v>
      </c>
      <c r="E364" s="22"/>
      <c r="F364" s="22">
        <v>19505</v>
      </c>
      <c r="G364" s="22"/>
      <c r="H364" s="22">
        <v>8701</v>
      </c>
      <c r="I364" s="22"/>
      <c r="J364" s="22">
        <v>19505</v>
      </c>
      <c r="K364" s="22"/>
      <c r="L364" s="22">
        <v>8701</v>
      </c>
      <c r="M364" s="22"/>
      <c r="N364" s="22"/>
      <c r="O364" s="22"/>
      <c r="P364" s="22"/>
      <c r="Q364" s="22"/>
      <c r="R364" s="22"/>
      <c r="S364" s="22"/>
      <c r="T364" s="22"/>
      <c r="U364" s="22"/>
      <c r="V364" s="22"/>
      <c r="W364" s="50">
        <f t="shared" si="6"/>
        <v>13022.76</v>
      </c>
    </row>
    <row r="365" spans="1:23" x14ac:dyDescent="0.2">
      <c r="A365" s="20" t="s">
        <v>289</v>
      </c>
      <c r="B365" s="21" t="s">
        <v>20</v>
      </c>
      <c r="C365" s="22"/>
      <c r="D365" s="22">
        <v>3858.04</v>
      </c>
      <c r="E365" s="22"/>
      <c r="F365" s="22">
        <v>3858.04</v>
      </c>
      <c r="G365" s="22"/>
      <c r="H365" s="22">
        <v>3858.04</v>
      </c>
      <c r="I365" s="22"/>
      <c r="J365" s="22">
        <v>3858.04</v>
      </c>
      <c r="K365" s="22"/>
      <c r="L365" s="22">
        <v>3858.04</v>
      </c>
      <c r="M365" s="22"/>
      <c r="N365" s="22"/>
      <c r="O365" s="22"/>
      <c r="P365" s="22"/>
      <c r="Q365" s="22"/>
      <c r="R365" s="22"/>
      <c r="S365" s="22"/>
      <c r="T365" s="22"/>
      <c r="U365" s="22"/>
      <c r="V365" s="22"/>
      <c r="W365" s="50">
        <f t="shared" si="6"/>
        <v>3858.04</v>
      </c>
    </row>
    <row r="366" spans="1:23" x14ac:dyDescent="0.2">
      <c r="A366" s="20" t="s">
        <v>269</v>
      </c>
      <c r="B366" s="21" t="s">
        <v>20</v>
      </c>
      <c r="C366" s="22"/>
      <c r="D366" s="22">
        <v>9074</v>
      </c>
      <c r="E366" s="22"/>
      <c r="F366" s="22"/>
      <c r="G366" s="22"/>
      <c r="H366" s="22">
        <v>31279</v>
      </c>
      <c r="I366" s="22"/>
      <c r="J366" s="22"/>
      <c r="K366" s="22"/>
      <c r="L366" s="22">
        <v>9074</v>
      </c>
      <c r="M366" s="22"/>
      <c r="N366" s="22"/>
      <c r="O366" s="22"/>
      <c r="P366" s="22"/>
      <c r="Q366" s="22"/>
      <c r="R366" s="22"/>
      <c r="S366" s="22"/>
      <c r="T366" s="22"/>
      <c r="U366" s="22"/>
      <c r="V366" s="22"/>
      <c r="W366" s="50">
        <f t="shared" si="6"/>
        <v>16475.666666666668</v>
      </c>
    </row>
    <row r="367" spans="1:23" x14ac:dyDescent="0.2">
      <c r="A367" s="20" t="s">
        <v>290</v>
      </c>
      <c r="B367" s="21" t="s">
        <v>20</v>
      </c>
      <c r="C367" s="22"/>
      <c r="D367" s="22">
        <v>6000</v>
      </c>
      <c r="E367" s="22"/>
      <c r="F367" s="22">
        <v>31000</v>
      </c>
      <c r="G367" s="22"/>
      <c r="H367" s="22"/>
      <c r="I367" s="22"/>
      <c r="J367" s="22">
        <v>31000</v>
      </c>
      <c r="K367" s="22"/>
      <c r="L367" s="22"/>
      <c r="M367" s="22"/>
      <c r="N367" s="22"/>
      <c r="O367" s="22"/>
      <c r="P367" s="22"/>
      <c r="Q367" s="22"/>
      <c r="R367" s="22"/>
      <c r="S367" s="22"/>
      <c r="T367" s="22"/>
      <c r="U367" s="22"/>
      <c r="V367" s="22"/>
      <c r="W367" s="50">
        <f t="shared" si="6"/>
        <v>22666.666666666668</v>
      </c>
    </row>
    <row r="368" spans="1:23" x14ac:dyDescent="0.2">
      <c r="A368" s="20" t="s">
        <v>291</v>
      </c>
      <c r="B368" s="21" t="s">
        <v>20</v>
      </c>
      <c r="C368" s="22"/>
      <c r="D368" s="22">
        <v>15624</v>
      </c>
      <c r="E368" s="22"/>
      <c r="F368" s="22"/>
      <c r="G368" s="22"/>
      <c r="H368" s="22">
        <v>52048</v>
      </c>
      <c r="I368" s="22"/>
      <c r="J368" s="22"/>
      <c r="K368" s="22"/>
      <c r="L368" s="22">
        <v>21938</v>
      </c>
      <c r="M368" s="22"/>
      <c r="N368" s="22"/>
      <c r="O368" s="22"/>
      <c r="P368" s="22"/>
      <c r="Q368" s="22"/>
      <c r="R368" s="22"/>
      <c r="S368" s="22"/>
      <c r="T368" s="22"/>
      <c r="U368" s="22"/>
      <c r="V368" s="22"/>
      <c r="W368" s="50">
        <f t="shared" si="6"/>
        <v>29870</v>
      </c>
    </row>
    <row r="369" spans="1:23" x14ac:dyDescent="0.2">
      <c r="A369" s="20" t="s">
        <v>292</v>
      </c>
      <c r="B369" s="21" t="s">
        <v>20</v>
      </c>
      <c r="C369" s="22"/>
      <c r="D369" s="22">
        <v>15487</v>
      </c>
      <c r="E369" s="22"/>
      <c r="F369" s="22"/>
      <c r="G369" s="22"/>
      <c r="H369" s="22">
        <v>48698</v>
      </c>
      <c r="I369" s="22"/>
      <c r="J369" s="22"/>
      <c r="K369" s="22"/>
      <c r="L369" s="22">
        <v>17518</v>
      </c>
      <c r="M369" s="22"/>
      <c r="N369" s="22"/>
      <c r="O369" s="22"/>
      <c r="P369" s="22"/>
      <c r="Q369" s="22"/>
      <c r="R369" s="22"/>
      <c r="S369" s="22"/>
      <c r="T369" s="22"/>
      <c r="U369" s="22"/>
      <c r="V369" s="22"/>
      <c r="W369" s="50">
        <f t="shared" si="6"/>
        <v>27234.333333333332</v>
      </c>
    </row>
    <row r="370" spans="1:23" x14ac:dyDescent="0.2">
      <c r="A370" s="20" t="s">
        <v>293</v>
      </c>
      <c r="B370" s="21" t="s">
        <v>20</v>
      </c>
      <c r="C370" s="22"/>
      <c r="D370" s="22">
        <v>4343.6120000000001</v>
      </c>
      <c r="E370" s="22"/>
      <c r="F370" s="22">
        <v>48944.974000000009</v>
      </c>
      <c r="G370" s="22"/>
      <c r="H370" s="22">
        <v>24538.097999999998</v>
      </c>
      <c r="I370" s="22"/>
      <c r="J370" s="22">
        <v>48944.974000000009</v>
      </c>
      <c r="K370" s="22"/>
      <c r="L370" s="22">
        <v>4343.6120000000001</v>
      </c>
      <c r="M370" s="22"/>
      <c r="N370" s="22"/>
      <c r="O370" s="22"/>
      <c r="P370" s="22"/>
      <c r="Q370" s="22"/>
      <c r="R370" s="22"/>
      <c r="S370" s="22"/>
      <c r="T370" s="22"/>
      <c r="U370" s="22"/>
      <c r="V370" s="22"/>
      <c r="W370" s="50">
        <f t="shared" si="6"/>
        <v>26223.054000000004</v>
      </c>
    </row>
    <row r="371" spans="1:23" x14ac:dyDescent="0.2">
      <c r="A371" s="20" t="s">
        <v>162</v>
      </c>
      <c r="B371" s="21" t="s">
        <v>20</v>
      </c>
      <c r="C371" s="22"/>
      <c r="D371" s="22">
        <v>4200</v>
      </c>
      <c r="E371" s="22"/>
      <c r="F371" s="22">
        <v>5500</v>
      </c>
      <c r="G371" s="22"/>
      <c r="H371" s="22">
        <v>4200</v>
      </c>
      <c r="I371" s="22"/>
      <c r="J371" s="22">
        <v>6900</v>
      </c>
      <c r="K371" s="22"/>
      <c r="L371" s="22">
        <v>4200</v>
      </c>
      <c r="M371" s="22"/>
      <c r="N371" s="22"/>
      <c r="O371" s="22"/>
      <c r="P371" s="22"/>
      <c r="Q371" s="22"/>
      <c r="R371" s="22"/>
      <c r="S371" s="22"/>
      <c r="T371" s="22"/>
      <c r="U371" s="22"/>
      <c r="V371" s="22"/>
      <c r="W371" s="50">
        <f t="shared" si="6"/>
        <v>5000</v>
      </c>
    </row>
    <row r="372" spans="1:23" x14ac:dyDescent="0.2">
      <c r="A372" s="20" t="s">
        <v>294</v>
      </c>
      <c r="B372" s="21" t="s">
        <v>20</v>
      </c>
      <c r="C372" s="22">
        <v>0</v>
      </c>
      <c r="D372" s="22">
        <v>9654</v>
      </c>
      <c r="E372" s="22">
        <v>0</v>
      </c>
      <c r="F372" s="22">
        <v>25344.134999999998</v>
      </c>
      <c r="G372" s="22">
        <v>0</v>
      </c>
      <c r="H372" s="22">
        <v>28160.15</v>
      </c>
      <c r="I372" s="22">
        <v>0</v>
      </c>
      <c r="J372" s="22">
        <v>22528.12</v>
      </c>
      <c r="K372" s="22">
        <v>0</v>
      </c>
      <c r="L372" s="22">
        <v>19712.105000000003</v>
      </c>
      <c r="M372" s="22"/>
      <c r="N372" s="22"/>
      <c r="O372" s="22"/>
      <c r="P372" s="22"/>
      <c r="Q372" s="22"/>
      <c r="R372" s="22"/>
      <c r="S372" s="22"/>
      <c r="T372" s="22"/>
      <c r="U372" s="22"/>
      <c r="V372" s="22"/>
      <c r="W372" s="50">
        <f t="shared" si="6"/>
        <v>10539.851000000001</v>
      </c>
    </row>
    <row r="373" spans="1:23" x14ac:dyDescent="0.2">
      <c r="A373" s="20" t="s">
        <v>247</v>
      </c>
      <c r="B373" s="21" t="s">
        <v>20</v>
      </c>
      <c r="C373" s="22">
        <v>5711</v>
      </c>
      <c r="D373" s="22">
        <v>85593</v>
      </c>
      <c r="E373" s="22">
        <v>5711</v>
      </c>
      <c r="F373" s="22">
        <v>94616</v>
      </c>
      <c r="G373" s="22">
        <v>27622</v>
      </c>
      <c r="H373" s="22">
        <v>112723</v>
      </c>
      <c r="I373" s="22">
        <v>5711</v>
      </c>
      <c r="J373" s="22">
        <v>94616</v>
      </c>
      <c r="K373" s="22">
        <v>27622</v>
      </c>
      <c r="L373" s="22">
        <v>112723</v>
      </c>
      <c r="M373" s="22"/>
      <c r="N373" s="22"/>
      <c r="O373" s="22"/>
      <c r="P373" s="22"/>
      <c r="Q373" s="22"/>
      <c r="R373" s="22"/>
      <c r="S373" s="22"/>
      <c r="T373" s="22"/>
      <c r="U373" s="22"/>
      <c r="V373" s="22"/>
      <c r="W373" s="50">
        <f t="shared" si="6"/>
        <v>57264.800000000003</v>
      </c>
    </row>
    <row r="374" spans="1:23" x14ac:dyDescent="0.2">
      <c r="A374" s="20" t="s">
        <v>295</v>
      </c>
      <c r="B374" s="21" t="s">
        <v>20</v>
      </c>
      <c r="C374" s="22">
        <v>760</v>
      </c>
      <c r="D374" s="22">
        <v>173000</v>
      </c>
      <c r="E374" s="22">
        <v>760</v>
      </c>
      <c r="F374" s="22">
        <v>186000</v>
      </c>
      <c r="G374" s="22">
        <v>760</v>
      </c>
      <c r="H374" s="22">
        <v>173000</v>
      </c>
      <c r="I374" s="22">
        <v>760</v>
      </c>
      <c r="J374" s="22">
        <v>186000</v>
      </c>
      <c r="K374" s="22">
        <v>760</v>
      </c>
      <c r="L374" s="22">
        <v>173000</v>
      </c>
      <c r="M374" s="22"/>
      <c r="N374" s="22"/>
      <c r="O374" s="22"/>
      <c r="P374" s="22"/>
      <c r="Q374" s="22"/>
      <c r="R374" s="22"/>
      <c r="S374" s="22"/>
      <c r="T374" s="22"/>
      <c r="U374" s="22"/>
      <c r="V374" s="22"/>
      <c r="W374" s="50">
        <f t="shared" si="6"/>
        <v>89480</v>
      </c>
    </row>
    <row r="375" spans="1:23" x14ac:dyDescent="0.2">
      <c r="A375" s="24" t="s">
        <v>296</v>
      </c>
      <c r="B375" s="21" t="s">
        <v>20</v>
      </c>
      <c r="C375" s="22">
        <v>217</v>
      </c>
      <c r="D375" s="22">
        <v>13647</v>
      </c>
      <c r="E375" s="22">
        <v>210.24</v>
      </c>
      <c r="F375" s="22">
        <v>29690.326799999988</v>
      </c>
      <c r="G375" s="22">
        <v>216.5472</v>
      </c>
      <c r="H375" s="22">
        <v>13646.908368000002</v>
      </c>
      <c r="I375" s="22">
        <v>223.04361599999999</v>
      </c>
      <c r="J375" s="22">
        <v>31498.467702119986</v>
      </c>
      <c r="K375" s="22">
        <v>3273.6959999999999</v>
      </c>
      <c r="L375" s="22">
        <v>13647</v>
      </c>
      <c r="M375" s="22"/>
      <c r="N375" s="22"/>
      <c r="O375" s="22"/>
      <c r="P375" s="22"/>
      <c r="Q375" s="22"/>
      <c r="R375" s="22"/>
      <c r="S375" s="22"/>
      <c r="T375" s="22"/>
      <c r="U375" s="22"/>
      <c r="V375" s="22"/>
      <c r="W375" s="50">
        <f t="shared" si="6"/>
        <v>10627.022968611996</v>
      </c>
    </row>
    <row r="376" spans="1:23" x14ac:dyDescent="0.2">
      <c r="A376" s="20" t="s">
        <v>250</v>
      </c>
      <c r="B376" s="21" t="s">
        <v>20</v>
      </c>
      <c r="C376" s="22"/>
      <c r="D376" s="22">
        <v>1605</v>
      </c>
      <c r="E376" s="22"/>
      <c r="F376" s="22">
        <v>1605</v>
      </c>
      <c r="G376" s="22"/>
      <c r="H376" s="22">
        <v>1605</v>
      </c>
      <c r="I376" s="22"/>
      <c r="J376" s="22">
        <v>1605</v>
      </c>
      <c r="K376" s="22"/>
      <c r="L376" s="22">
        <v>1605</v>
      </c>
      <c r="M376" s="22"/>
      <c r="N376" s="22"/>
      <c r="O376" s="22"/>
      <c r="P376" s="22"/>
      <c r="Q376" s="22"/>
      <c r="R376" s="22"/>
      <c r="S376" s="22"/>
      <c r="T376" s="22"/>
      <c r="U376" s="22"/>
      <c r="V376" s="22"/>
      <c r="W376" s="50">
        <f t="shared" si="6"/>
        <v>1605</v>
      </c>
    </row>
    <row r="377" spans="1:23" x14ac:dyDescent="0.2">
      <c r="A377" s="20" t="s">
        <v>297</v>
      </c>
      <c r="B377" s="21" t="s">
        <v>20</v>
      </c>
      <c r="C377" s="22">
        <v>0</v>
      </c>
      <c r="D377" s="22">
        <v>17820</v>
      </c>
      <c r="E377" s="22">
        <v>0</v>
      </c>
      <c r="F377" s="22">
        <v>17820</v>
      </c>
      <c r="G377" s="22">
        <v>0</v>
      </c>
      <c r="H377" s="22">
        <v>17820</v>
      </c>
      <c r="I377" s="22">
        <v>0</v>
      </c>
      <c r="J377" s="22">
        <v>17820</v>
      </c>
      <c r="K377" s="22">
        <v>0</v>
      </c>
      <c r="L377" s="22">
        <v>17820</v>
      </c>
      <c r="M377" s="22"/>
      <c r="N377" s="22"/>
      <c r="O377" s="22"/>
      <c r="P377" s="22"/>
      <c r="Q377" s="22"/>
      <c r="R377" s="22"/>
      <c r="S377" s="22"/>
      <c r="T377" s="22"/>
      <c r="U377" s="22"/>
      <c r="V377" s="22"/>
      <c r="W377" s="50">
        <f t="shared" si="6"/>
        <v>8910</v>
      </c>
    </row>
    <row r="378" spans="1:23" x14ac:dyDescent="0.2">
      <c r="A378" s="20" t="s">
        <v>298</v>
      </c>
      <c r="B378" s="21" t="s">
        <v>20</v>
      </c>
      <c r="C378" s="22"/>
      <c r="D378" s="22">
        <v>2800</v>
      </c>
      <c r="E378" s="22"/>
      <c r="F378" s="22">
        <v>2800</v>
      </c>
      <c r="G378" s="22"/>
      <c r="H378" s="22">
        <v>2800</v>
      </c>
      <c r="I378" s="22"/>
      <c r="J378" s="22">
        <v>2800</v>
      </c>
      <c r="K378" s="22"/>
      <c r="L378" s="22">
        <v>2800</v>
      </c>
      <c r="M378" s="22"/>
      <c r="N378" s="22"/>
      <c r="O378" s="22"/>
      <c r="P378" s="22"/>
      <c r="Q378" s="22"/>
      <c r="R378" s="22"/>
      <c r="S378" s="22"/>
      <c r="T378" s="22"/>
      <c r="U378" s="22"/>
      <c r="V378" s="22"/>
      <c r="W378" s="50">
        <f t="shared" si="6"/>
        <v>2800</v>
      </c>
    </row>
    <row r="379" spans="1:23" x14ac:dyDescent="0.2">
      <c r="A379" s="20" t="s">
        <v>253</v>
      </c>
      <c r="B379" s="21" t="s">
        <v>20</v>
      </c>
      <c r="C379" s="22">
        <v>153</v>
      </c>
      <c r="D379" s="22">
        <v>9074</v>
      </c>
      <c r="E379" s="22">
        <v>153</v>
      </c>
      <c r="F379" s="22">
        <v>31279</v>
      </c>
      <c r="G379" s="22">
        <v>153</v>
      </c>
      <c r="H379" s="22">
        <v>9074</v>
      </c>
      <c r="I379" s="22">
        <v>153</v>
      </c>
      <c r="J379" s="22">
        <v>31279</v>
      </c>
      <c r="K379" s="22">
        <v>153</v>
      </c>
      <c r="L379" s="22">
        <v>9074</v>
      </c>
      <c r="M379" s="22"/>
      <c r="N379" s="22"/>
      <c r="O379" s="22"/>
      <c r="P379" s="22"/>
      <c r="Q379" s="22"/>
      <c r="R379" s="22"/>
      <c r="S379" s="22"/>
      <c r="T379" s="22"/>
      <c r="U379" s="22"/>
      <c r="V379" s="22"/>
      <c r="W379" s="50">
        <f t="shared" si="6"/>
        <v>9054.5</v>
      </c>
    </row>
    <row r="380" spans="1:23" x14ac:dyDescent="0.2">
      <c r="A380" s="20" t="s">
        <v>299</v>
      </c>
      <c r="B380" s="21" t="s">
        <v>20</v>
      </c>
      <c r="C380" s="22">
        <v>490</v>
      </c>
      <c r="D380" s="22">
        <v>25124</v>
      </c>
      <c r="E380" s="22">
        <v>490</v>
      </c>
      <c r="F380" s="22">
        <v>38145</v>
      </c>
      <c r="G380" s="22">
        <v>490</v>
      </c>
      <c r="H380" s="22">
        <v>58147</v>
      </c>
      <c r="I380" s="22">
        <v>490</v>
      </c>
      <c r="J380" s="22">
        <v>38954</v>
      </c>
      <c r="K380" s="22">
        <v>490</v>
      </c>
      <c r="L380" s="22">
        <v>25124</v>
      </c>
      <c r="M380" s="22"/>
      <c r="N380" s="22"/>
      <c r="O380" s="22"/>
      <c r="P380" s="22"/>
      <c r="Q380" s="22"/>
      <c r="R380" s="22"/>
      <c r="S380" s="22"/>
      <c r="T380" s="22"/>
      <c r="U380" s="22"/>
      <c r="V380" s="22"/>
      <c r="W380" s="50">
        <f t="shared" si="6"/>
        <v>18794.400000000001</v>
      </c>
    </row>
    <row r="381" spans="1:23" x14ac:dyDescent="0.2">
      <c r="A381" s="20" t="s">
        <v>255</v>
      </c>
      <c r="B381" s="21" t="s">
        <v>20</v>
      </c>
      <c r="C381" s="22"/>
      <c r="D381" s="22">
        <v>0</v>
      </c>
      <c r="E381" s="22">
        <v>0</v>
      </c>
      <c r="F381" s="22">
        <v>15450</v>
      </c>
      <c r="G381" s="22">
        <v>0</v>
      </c>
      <c r="H381" s="22">
        <v>18035.3</v>
      </c>
      <c r="I381" s="22">
        <v>0</v>
      </c>
      <c r="J381" s="22">
        <v>16390.904999999999</v>
      </c>
      <c r="K381" s="22"/>
      <c r="L381" s="22">
        <v>18035</v>
      </c>
      <c r="M381" s="22"/>
      <c r="N381" s="22"/>
      <c r="O381" s="22"/>
      <c r="P381" s="22"/>
      <c r="Q381" s="22"/>
      <c r="R381" s="22"/>
      <c r="S381" s="22"/>
      <c r="T381" s="22"/>
      <c r="U381" s="22"/>
      <c r="V381" s="22"/>
      <c r="W381" s="50">
        <f t="shared" si="6"/>
        <v>8488.9006250000002</v>
      </c>
    </row>
    <row r="382" spans="1:23" x14ac:dyDescent="0.2">
      <c r="A382" s="20" t="s">
        <v>256</v>
      </c>
      <c r="B382" s="21" t="s">
        <v>20</v>
      </c>
      <c r="C382" s="22">
        <v>0</v>
      </c>
      <c r="D382" s="22">
        <v>9409.92</v>
      </c>
      <c r="E382" s="22">
        <v>0</v>
      </c>
      <c r="F382" s="22">
        <v>12064.000000000002</v>
      </c>
      <c r="G382" s="22">
        <v>0</v>
      </c>
      <c r="H382" s="22">
        <v>26540.800000000003</v>
      </c>
      <c r="I382" s="22">
        <v>0</v>
      </c>
      <c r="J382" s="22">
        <v>28953.600000000002</v>
      </c>
      <c r="K382" s="22">
        <v>0</v>
      </c>
      <c r="L382" s="22">
        <v>27023.360000000001</v>
      </c>
      <c r="M382" s="22"/>
      <c r="N382" s="22"/>
      <c r="O382" s="22"/>
      <c r="P382" s="22"/>
      <c r="Q382" s="22"/>
      <c r="R382" s="22"/>
      <c r="S382" s="22"/>
      <c r="T382" s="22"/>
      <c r="U382" s="22"/>
      <c r="V382" s="22"/>
      <c r="W382" s="50">
        <f t="shared" si="6"/>
        <v>10399.168000000001</v>
      </c>
    </row>
    <row r="383" spans="1:23" x14ac:dyDescent="0.2">
      <c r="A383" s="20" t="s">
        <v>98</v>
      </c>
      <c r="B383" s="21" t="s">
        <v>20</v>
      </c>
      <c r="C383" s="22">
        <v>0</v>
      </c>
      <c r="D383" s="22">
        <v>24615</v>
      </c>
      <c r="E383" s="22">
        <v>0</v>
      </c>
      <c r="F383" s="22">
        <v>35555</v>
      </c>
      <c r="G383" s="22">
        <v>0</v>
      </c>
      <c r="H383" s="22">
        <v>30085</v>
      </c>
      <c r="I383" s="22">
        <v>0</v>
      </c>
      <c r="J383" s="22">
        <v>32820</v>
      </c>
      <c r="K383" s="22">
        <v>0</v>
      </c>
      <c r="L383" s="22">
        <v>30085</v>
      </c>
      <c r="M383" s="22"/>
      <c r="N383" s="22"/>
      <c r="O383" s="22"/>
      <c r="P383" s="22"/>
      <c r="Q383" s="22"/>
      <c r="R383" s="22"/>
      <c r="S383" s="22"/>
      <c r="T383" s="22"/>
      <c r="U383" s="22"/>
      <c r="V383" s="22"/>
      <c r="W383" s="50">
        <f t="shared" si="6"/>
        <v>15316</v>
      </c>
    </row>
    <row r="384" spans="1:23" x14ac:dyDescent="0.2">
      <c r="A384" s="20" t="s">
        <v>300</v>
      </c>
      <c r="B384" s="21" t="s">
        <v>20</v>
      </c>
      <c r="C384" s="22">
        <v>8141</v>
      </c>
      <c r="D384" s="22">
        <v>50851</v>
      </c>
      <c r="E384" s="22">
        <v>20166</v>
      </c>
      <c r="F384" s="22">
        <v>107566</v>
      </c>
      <c r="G384" s="22">
        <v>8141</v>
      </c>
      <c r="H384" s="22">
        <v>107381</v>
      </c>
      <c r="I384" s="22">
        <v>0</v>
      </c>
      <c r="J384" s="22">
        <v>0</v>
      </c>
      <c r="K384" s="22">
        <v>0</v>
      </c>
      <c r="L384" s="22">
        <v>0</v>
      </c>
      <c r="M384" s="22"/>
      <c r="N384" s="22"/>
      <c r="O384" s="22"/>
      <c r="P384" s="22"/>
      <c r="Q384" s="22"/>
      <c r="R384" s="22"/>
      <c r="S384" s="22"/>
      <c r="T384" s="22"/>
      <c r="U384" s="22"/>
      <c r="V384" s="22"/>
      <c r="W384" s="50">
        <f t="shared" si="6"/>
        <v>30224.6</v>
      </c>
    </row>
    <row r="385" spans="1:23" x14ac:dyDescent="0.2">
      <c r="A385" s="20" t="s">
        <v>301</v>
      </c>
      <c r="B385" s="21" t="s">
        <v>20</v>
      </c>
      <c r="C385" s="22">
        <v>4653</v>
      </c>
      <c r="D385" s="22">
        <v>28437</v>
      </c>
      <c r="E385" s="22">
        <v>4653</v>
      </c>
      <c r="F385" s="22">
        <v>34201</v>
      </c>
      <c r="G385" s="22">
        <v>4653</v>
      </c>
      <c r="H385" s="22">
        <v>28587</v>
      </c>
      <c r="I385" s="22">
        <v>4653</v>
      </c>
      <c r="J385" s="22">
        <v>34201</v>
      </c>
      <c r="K385" s="22">
        <v>4653</v>
      </c>
      <c r="L385" s="22">
        <v>28437</v>
      </c>
      <c r="M385" s="22"/>
      <c r="N385" s="22"/>
      <c r="O385" s="22"/>
      <c r="P385" s="22"/>
      <c r="Q385" s="22"/>
      <c r="R385" s="22"/>
      <c r="S385" s="22"/>
      <c r="T385" s="22"/>
      <c r="U385" s="22"/>
      <c r="V385" s="22"/>
      <c r="W385" s="50">
        <f t="shared" si="6"/>
        <v>17712.8</v>
      </c>
    </row>
    <row r="386" spans="1:23" x14ac:dyDescent="0.2">
      <c r="A386" s="24" t="s">
        <v>302</v>
      </c>
      <c r="B386" s="21" t="s">
        <v>20</v>
      </c>
      <c r="C386" s="22">
        <v>4427</v>
      </c>
      <c r="D386" s="22">
        <v>27451</v>
      </c>
      <c r="E386" s="22">
        <v>4427</v>
      </c>
      <c r="F386" s="22">
        <v>42585</v>
      </c>
      <c r="G386" s="22">
        <v>4427</v>
      </c>
      <c r="H386" s="22">
        <v>28799</v>
      </c>
      <c r="I386" s="22"/>
      <c r="J386" s="22"/>
      <c r="K386" s="22"/>
      <c r="L386" s="22"/>
      <c r="M386" s="22"/>
      <c r="N386" s="22"/>
      <c r="O386" s="22"/>
      <c r="P386" s="22"/>
      <c r="Q386" s="22"/>
      <c r="R386" s="22"/>
      <c r="S386" s="22"/>
      <c r="T386" s="22"/>
      <c r="U386" s="22"/>
      <c r="V386" s="22"/>
      <c r="W386" s="50">
        <f t="shared" si="6"/>
        <v>18686</v>
      </c>
    </row>
    <row r="387" spans="1:23" x14ac:dyDescent="0.2">
      <c r="A387" s="20" t="s">
        <v>57</v>
      </c>
      <c r="B387" s="21" t="s">
        <v>20</v>
      </c>
      <c r="C387" s="22">
        <v>0</v>
      </c>
      <c r="D387" s="22">
        <v>1990</v>
      </c>
      <c r="E387" s="22">
        <v>0</v>
      </c>
      <c r="F387" s="22">
        <v>1990</v>
      </c>
      <c r="G387" s="22">
        <v>0</v>
      </c>
      <c r="H387" s="22">
        <v>1990</v>
      </c>
      <c r="I387" s="22">
        <v>0</v>
      </c>
      <c r="J387" s="22">
        <v>1990</v>
      </c>
      <c r="K387" s="22">
        <v>0</v>
      </c>
      <c r="L387" s="22">
        <v>1990</v>
      </c>
      <c r="M387" s="22"/>
      <c r="N387" s="22"/>
      <c r="O387" s="22"/>
      <c r="P387" s="22"/>
      <c r="Q387" s="22"/>
      <c r="R387" s="22"/>
      <c r="S387" s="22"/>
      <c r="T387" s="22"/>
      <c r="U387" s="22"/>
      <c r="V387" s="22"/>
      <c r="W387" s="50">
        <f t="shared" si="6"/>
        <v>995</v>
      </c>
    </row>
    <row r="388" spans="1:23" x14ac:dyDescent="0.2">
      <c r="A388" s="20" t="s">
        <v>303</v>
      </c>
      <c r="B388" s="21" t="s">
        <v>20</v>
      </c>
      <c r="C388" s="22">
        <v>302.7</v>
      </c>
      <c r="D388" s="22">
        <v>16756.52</v>
      </c>
      <c r="E388" s="22">
        <v>302.7</v>
      </c>
      <c r="F388" s="22">
        <v>18327.28</v>
      </c>
      <c r="G388" s="22">
        <v>302.7</v>
      </c>
      <c r="H388" s="22">
        <v>16756.52</v>
      </c>
      <c r="I388" s="22">
        <v>302.7</v>
      </c>
      <c r="J388" s="22">
        <v>18327.28</v>
      </c>
      <c r="K388" s="22">
        <v>302.7</v>
      </c>
      <c r="L388" s="22">
        <v>16756.52</v>
      </c>
      <c r="M388" s="22"/>
      <c r="N388" s="22"/>
      <c r="O388" s="22"/>
      <c r="P388" s="22"/>
      <c r="Q388" s="22"/>
      <c r="R388" s="22"/>
      <c r="S388" s="22"/>
      <c r="T388" s="22"/>
      <c r="U388" s="22"/>
      <c r="V388" s="22"/>
      <c r="W388" s="50">
        <f t="shared" si="6"/>
        <v>8843.7619999999988</v>
      </c>
    </row>
    <row r="389" spans="1:23" x14ac:dyDescent="0.2">
      <c r="A389" s="20" t="s">
        <v>304</v>
      </c>
      <c r="B389" s="21" t="s">
        <v>20</v>
      </c>
      <c r="C389" s="22">
        <v>439.39</v>
      </c>
      <c r="D389" s="22">
        <v>19559.64</v>
      </c>
      <c r="E389" s="22">
        <v>439</v>
      </c>
      <c r="F389" s="22">
        <v>22999.97</v>
      </c>
      <c r="G389" s="22">
        <v>439</v>
      </c>
      <c r="H389" s="22">
        <v>61884.51</v>
      </c>
      <c r="I389" s="22"/>
      <c r="J389" s="22"/>
      <c r="K389" s="22"/>
      <c r="L389" s="22"/>
      <c r="M389" s="22"/>
      <c r="N389" s="22"/>
      <c r="O389" s="22"/>
      <c r="P389" s="22"/>
      <c r="Q389" s="22"/>
      <c r="R389" s="22"/>
      <c r="S389" s="22"/>
      <c r="T389" s="22"/>
      <c r="U389" s="22"/>
      <c r="V389" s="22"/>
      <c r="W389" s="50">
        <f t="shared" si="6"/>
        <v>17626.918333333335</v>
      </c>
    </row>
    <row r="390" spans="1:23" x14ac:dyDescent="0.2">
      <c r="A390" s="20" t="s">
        <v>305</v>
      </c>
      <c r="B390" s="21" t="s">
        <v>20</v>
      </c>
      <c r="C390" s="22">
        <v>233</v>
      </c>
      <c r="D390" s="22">
        <v>16502</v>
      </c>
      <c r="E390" s="22">
        <v>233</v>
      </c>
      <c r="F390" s="22">
        <v>25089</v>
      </c>
      <c r="G390" s="22">
        <v>233</v>
      </c>
      <c r="H390" s="22">
        <v>34436</v>
      </c>
      <c r="I390" s="22">
        <v>233</v>
      </c>
      <c r="J390" s="22"/>
      <c r="K390" s="22">
        <v>233</v>
      </c>
      <c r="L390" s="22"/>
      <c r="M390" s="22"/>
      <c r="N390" s="22"/>
      <c r="O390" s="22"/>
      <c r="P390" s="22"/>
      <c r="Q390" s="22"/>
      <c r="R390" s="22"/>
      <c r="S390" s="22"/>
      <c r="T390" s="22"/>
      <c r="U390" s="22"/>
      <c r="V390" s="22"/>
      <c r="W390" s="50">
        <f t="shared" si="6"/>
        <v>9649</v>
      </c>
    </row>
    <row r="391" spans="1:23" x14ac:dyDescent="0.2">
      <c r="A391" s="20" t="s">
        <v>306</v>
      </c>
      <c r="B391" s="21" t="s">
        <v>20</v>
      </c>
      <c r="C391" s="22"/>
      <c r="D391" s="22">
        <v>6520</v>
      </c>
      <c r="E391" s="22"/>
      <c r="F391" s="22">
        <v>6520</v>
      </c>
      <c r="G391" s="22"/>
      <c r="H391" s="22"/>
      <c r="I391" s="22"/>
      <c r="J391" s="22"/>
      <c r="K391" s="22"/>
      <c r="L391" s="22"/>
      <c r="M391" s="22"/>
      <c r="N391" s="22"/>
      <c r="O391" s="22"/>
      <c r="P391" s="22"/>
      <c r="Q391" s="22"/>
      <c r="R391" s="22"/>
      <c r="S391" s="22"/>
      <c r="T391" s="22"/>
      <c r="U391" s="22"/>
      <c r="V391" s="22"/>
      <c r="W391" s="50">
        <f t="shared" si="6"/>
        <v>6520</v>
      </c>
    </row>
    <row r="392" spans="1:23" x14ac:dyDescent="0.2">
      <c r="A392" s="20" t="s">
        <v>138</v>
      </c>
      <c r="B392" s="21" t="s">
        <v>20</v>
      </c>
      <c r="C392" s="22"/>
      <c r="D392" s="22">
        <v>4735</v>
      </c>
      <c r="E392" s="22"/>
      <c r="F392" s="22">
        <v>17322</v>
      </c>
      <c r="G392" s="22"/>
      <c r="H392" s="22">
        <v>9542</v>
      </c>
      <c r="I392" s="22"/>
      <c r="J392" s="22">
        <v>17322</v>
      </c>
      <c r="K392" s="22"/>
      <c r="L392" s="22">
        <v>4735</v>
      </c>
      <c r="M392" s="22"/>
      <c r="N392" s="22"/>
      <c r="O392" s="22"/>
      <c r="P392" s="22"/>
      <c r="Q392" s="22"/>
      <c r="R392" s="22"/>
      <c r="S392" s="22"/>
      <c r="T392" s="22"/>
      <c r="U392" s="22"/>
      <c r="V392" s="22"/>
      <c r="W392" s="50">
        <f t="shared" ref="W392:W451" si="7">AVERAGE(C392:V392)</f>
        <v>10731.2</v>
      </c>
    </row>
    <row r="393" spans="1:23" x14ac:dyDescent="0.2">
      <c r="A393" s="20" t="s">
        <v>307</v>
      </c>
      <c r="B393" s="21" t="s">
        <v>20</v>
      </c>
      <c r="C393" s="22"/>
      <c r="D393" s="22">
        <v>4526</v>
      </c>
      <c r="E393" s="22"/>
      <c r="F393" s="22">
        <v>4526</v>
      </c>
      <c r="G393" s="22"/>
      <c r="H393" s="22">
        <v>5325</v>
      </c>
      <c r="I393" s="22"/>
      <c r="J393" s="22">
        <v>9585</v>
      </c>
      <c r="K393" s="22"/>
      <c r="L393" s="22">
        <v>5325</v>
      </c>
      <c r="M393" s="22"/>
      <c r="N393" s="22"/>
      <c r="O393" s="22"/>
      <c r="P393" s="22"/>
      <c r="Q393" s="22"/>
      <c r="R393" s="22"/>
      <c r="S393" s="22"/>
      <c r="T393" s="22"/>
      <c r="U393" s="22"/>
      <c r="V393" s="22"/>
      <c r="W393" s="50">
        <f t="shared" si="7"/>
        <v>5857.4</v>
      </c>
    </row>
    <row r="394" spans="1:23" x14ac:dyDescent="0.2">
      <c r="A394" s="20" t="s">
        <v>308</v>
      </c>
      <c r="B394" s="21" t="s">
        <v>20</v>
      </c>
      <c r="C394" s="22">
        <v>0</v>
      </c>
      <c r="D394" s="22">
        <v>15000</v>
      </c>
      <c r="E394" s="22">
        <v>0</v>
      </c>
      <c r="F394" s="22">
        <v>24000</v>
      </c>
      <c r="G394" s="22">
        <v>0</v>
      </c>
      <c r="H394" s="22">
        <v>21000.000000000004</v>
      </c>
      <c r="I394" s="22">
        <v>0</v>
      </c>
      <c r="J394" s="22">
        <v>15000</v>
      </c>
      <c r="K394" s="22">
        <v>0</v>
      </c>
      <c r="L394" s="22">
        <v>18000</v>
      </c>
      <c r="M394" s="22"/>
      <c r="N394" s="22"/>
      <c r="O394" s="22"/>
      <c r="P394" s="22"/>
      <c r="Q394" s="22"/>
      <c r="R394" s="22"/>
      <c r="S394" s="22"/>
      <c r="T394" s="22"/>
      <c r="U394" s="22"/>
      <c r="V394" s="22"/>
      <c r="W394" s="50">
        <f t="shared" si="7"/>
        <v>9300</v>
      </c>
    </row>
    <row r="395" spans="1:23" x14ac:dyDescent="0.2">
      <c r="A395" s="20" t="s">
        <v>309</v>
      </c>
      <c r="B395" s="21" t="s">
        <v>20</v>
      </c>
      <c r="C395" s="22"/>
      <c r="D395" s="22">
        <v>9741</v>
      </c>
      <c r="E395" s="22"/>
      <c r="F395" s="22">
        <v>10800</v>
      </c>
      <c r="G395" s="22"/>
      <c r="H395" s="22">
        <v>9741</v>
      </c>
      <c r="I395" s="22"/>
      <c r="J395" s="22">
        <v>10800</v>
      </c>
      <c r="K395" s="22"/>
      <c r="L395" s="22">
        <v>9741</v>
      </c>
      <c r="M395" s="22"/>
      <c r="N395" s="22"/>
      <c r="O395" s="22"/>
      <c r="P395" s="22"/>
      <c r="Q395" s="22"/>
      <c r="R395" s="22"/>
      <c r="S395" s="22"/>
      <c r="T395" s="22"/>
      <c r="U395" s="22"/>
      <c r="V395" s="22"/>
      <c r="W395" s="50">
        <f t="shared" si="7"/>
        <v>10164.6</v>
      </c>
    </row>
    <row r="396" spans="1:23" x14ac:dyDescent="0.2">
      <c r="A396" s="20" t="s">
        <v>310</v>
      </c>
      <c r="B396" s="21" t="s">
        <v>20</v>
      </c>
      <c r="C396" s="22"/>
      <c r="D396" s="22">
        <v>72248</v>
      </c>
      <c r="E396" s="22"/>
      <c r="F396" s="22">
        <v>98136</v>
      </c>
      <c r="G396" s="22"/>
      <c r="H396" s="22">
        <v>122797</v>
      </c>
      <c r="I396" s="22"/>
      <c r="J396" s="22">
        <v>98136</v>
      </c>
      <c r="K396" s="22"/>
      <c r="L396" s="22">
        <v>82248</v>
      </c>
      <c r="M396" s="22"/>
      <c r="N396" s="22"/>
      <c r="O396" s="22"/>
      <c r="P396" s="22"/>
      <c r="Q396" s="22"/>
      <c r="R396" s="22"/>
      <c r="S396" s="22"/>
      <c r="T396" s="22"/>
      <c r="U396" s="22"/>
      <c r="V396" s="22"/>
      <c r="W396" s="50">
        <f t="shared" si="7"/>
        <v>94713</v>
      </c>
    </row>
    <row r="397" spans="1:23" x14ac:dyDescent="0.2">
      <c r="A397" s="20" t="s">
        <v>311</v>
      </c>
      <c r="B397" s="21" t="s">
        <v>20</v>
      </c>
      <c r="C397" s="22"/>
      <c r="D397" s="22">
        <v>28437</v>
      </c>
      <c r="E397" s="22"/>
      <c r="F397" s="22">
        <v>34201</v>
      </c>
      <c r="G397" s="22"/>
      <c r="H397" s="22">
        <v>28587</v>
      </c>
      <c r="I397" s="22"/>
      <c r="J397" s="22">
        <v>34201</v>
      </c>
      <c r="K397" s="22"/>
      <c r="L397" s="22">
        <v>22437</v>
      </c>
      <c r="M397" s="22"/>
      <c r="N397" s="22"/>
      <c r="O397" s="22"/>
      <c r="P397" s="22"/>
      <c r="Q397" s="22"/>
      <c r="R397" s="22"/>
      <c r="S397" s="22"/>
      <c r="T397" s="22"/>
      <c r="U397" s="22"/>
      <c r="V397" s="22"/>
      <c r="W397" s="50">
        <f t="shared" si="7"/>
        <v>29572.6</v>
      </c>
    </row>
    <row r="398" spans="1:23" x14ac:dyDescent="0.2">
      <c r="A398" s="24" t="s">
        <v>312</v>
      </c>
      <c r="B398" s="21" t="s">
        <v>20</v>
      </c>
      <c r="C398" s="22"/>
      <c r="D398" s="22">
        <v>17451</v>
      </c>
      <c r="E398" s="22"/>
      <c r="F398" s="22">
        <v>42585</v>
      </c>
      <c r="G398" s="22"/>
      <c r="H398" s="22">
        <v>28799</v>
      </c>
      <c r="I398" s="22"/>
      <c r="J398" s="22">
        <v>42585</v>
      </c>
      <c r="K398" s="22"/>
      <c r="L398" s="22">
        <v>21589</v>
      </c>
      <c r="M398" s="22"/>
      <c r="N398" s="22"/>
      <c r="O398" s="22"/>
      <c r="P398" s="22"/>
      <c r="Q398" s="22"/>
      <c r="R398" s="22"/>
      <c r="S398" s="22"/>
      <c r="T398" s="22"/>
      <c r="U398" s="22"/>
      <c r="V398" s="22"/>
      <c r="W398" s="50">
        <f t="shared" si="7"/>
        <v>30601.8</v>
      </c>
    </row>
    <row r="399" spans="1:23" x14ac:dyDescent="0.2">
      <c r="A399" s="20" t="s">
        <v>230</v>
      </c>
      <c r="B399" s="21" t="s">
        <v>20</v>
      </c>
      <c r="C399" s="22"/>
      <c r="D399" s="22">
        <v>1605</v>
      </c>
      <c r="E399" s="22"/>
      <c r="F399" s="22">
        <v>1605</v>
      </c>
      <c r="G399" s="22"/>
      <c r="H399" s="22">
        <v>1605</v>
      </c>
      <c r="I399" s="22"/>
      <c r="J399" s="22">
        <v>1605</v>
      </c>
      <c r="K399" s="22"/>
      <c r="L399" s="22">
        <v>1605</v>
      </c>
      <c r="M399" s="22"/>
      <c r="N399" s="22"/>
      <c r="O399" s="22"/>
      <c r="P399" s="22"/>
      <c r="Q399" s="22"/>
      <c r="R399" s="22"/>
      <c r="S399" s="22"/>
      <c r="T399" s="22"/>
      <c r="U399" s="22"/>
      <c r="V399" s="22"/>
      <c r="W399" s="50">
        <f t="shared" si="7"/>
        <v>1605</v>
      </c>
    </row>
    <row r="400" spans="1:23" x14ac:dyDescent="0.2">
      <c r="A400" s="20" t="s">
        <v>268</v>
      </c>
      <c r="B400" s="21" t="s">
        <v>20</v>
      </c>
      <c r="C400" s="22"/>
      <c r="D400" s="22">
        <v>800</v>
      </c>
      <c r="E400" s="22"/>
      <c r="F400" s="22">
        <v>800</v>
      </c>
      <c r="G400" s="22"/>
      <c r="H400" s="22">
        <v>800</v>
      </c>
      <c r="I400" s="22"/>
      <c r="J400" s="22">
        <v>800</v>
      </c>
      <c r="K400" s="22"/>
      <c r="L400" s="22">
        <v>800</v>
      </c>
      <c r="M400" s="22"/>
      <c r="N400" s="22"/>
      <c r="O400" s="22"/>
      <c r="P400" s="22"/>
      <c r="Q400" s="22"/>
      <c r="R400" s="22"/>
      <c r="S400" s="22"/>
      <c r="T400" s="22"/>
      <c r="U400" s="22"/>
      <c r="V400" s="22"/>
      <c r="W400" s="50">
        <f t="shared" si="7"/>
        <v>800</v>
      </c>
    </row>
    <row r="401" spans="1:23" x14ac:dyDescent="0.2">
      <c r="A401" s="20" t="s">
        <v>269</v>
      </c>
      <c r="B401" s="21" t="s">
        <v>20</v>
      </c>
      <c r="C401" s="22"/>
      <c r="D401" s="22">
        <v>7074</v>
      </c>
      <c r="E401" s="22"/>
      <c r="F401" s="22">
        <v>28179</v>
      </c>
      <c r="G401" s="22"/>
      <c r="H401" s="22">
        <v>7074</v>
      </c>
      <c r="I401" s="22"/>
      <c r="J401" s="22">
        <v>28179</v>
      </c>
      <c r="K401" s="22"/>
      <c r="L401" s="22">
        <v>7074</v>
      </c>
      <c r="M401" s="22"/>
      <c r="N401" s="22"/>
      <c r="O401" s="22"/>
      <c r="P401" s="22"/>
      <c r="Q401" s="22"/>
      <c r="R401" s="22"/>
      <c r="S401" s="22"/>
      <c r="T401" s="22"/>
      <c r="U401" s="22"/>
      <c r="V401" s="22"/>
      <c r="W401" s="50">
        <f t="shared" si="7"/>
        <v>15516</v>
      </c>
    </row>
    <row r="402" spans="1:23" x14ac:dyDescent="0.2">
      <c r="A402" s="20" t="s">
        <v>313</v>
      </c>
      <c r="B402" s="21" t="s">
        <v>20</v>
      </c>
      <c r="C402" s="22"/>
      <c r="D402" s="22">
        <v>12958</v>
      </c>
      <c r="E402" s="22"/>
      <c r="F402" s="22">
        <v>19474</v>
      </c>
      <c r="G402" s="22"/>
      <c r="H402" s="22">
        <v>22698</v>
      </c>
      <c r="I402" s="22"/>
      <c r="J402" s="22">
        <v>20395</v>
      </c>
      <c r="K402" s="22"/>
      <c r="L402" s="22">
        <v>20395</v>
      </c>
      <c r="M402" s="22"/>
      <c r="N402" s="22"/>
      <c r="O402" s="22"/>
      <c r="P402" s="22"/>
      <c r="Q402" s="22"/>
      <c r="R402" s="22"/>
      <c r="S402" s="22"/>
      <c r="T402" s="22"/>
      <c r="U402" s="22"/>
      <c r="V402" s="22"/>
      <c r="W402" s="50">
        <f t="shared" si="7"/>
        <v>19184</v>
      </c>
    </row>
    <row r="403" spans="1:23" x14ac:dyDescent="0.2">
      <c r="A403" s="20" t="s">
        <v>293</v>
      </c>
      <c r="B403" s="21" t="s">
        <v>20</v>
      </c>
      <c r="C403" s="22"/>
      <c r="D403" s="22">
        <v>4735</v>
      </c>
      <c r="E403" s="22"/>
      <c r="F403" s="22">
        <v>17322</v>
      </c>
      <c r="G403" s="22"/>
      <c r="H403" s="22">
        <v>9542</v>
      </c>
      <c r="I403" s="22"/>
      <c r="J403" s="22">
        <v>17322</v>
      </c>
      <c r="K403" s="22"/>
      <c r="L403" s="22">
        <v>4735</v>
      </c>
      <c r="M403" s="22"/>
      <c r="N403" s="22"/>
      <c r="O403" s="22"/>
      <c r="P403" s="22"/>
      <c r="Q403" s="22"/>
      <c r="R403" s="22"/>
      <c r="S403" s="22"/>
      <c r="T403" s="22"/>
      <c r="U403" s="22"/>
      <c r="V403" s="22"/>
      <c r="W403" s="50">
        <f t="shared" si="7"/>
        <v>10731.2</v>
      </c>
    </row>
    <row r="404" spans="1:23" x14ac:dyDescent="0.2">
      <c r="A404" s="20" t="s">
        <v>207</v>
      </c>
      <c r="B404" s="21" t="s">
        <v>20</v>
      </c>
      <c r="C404" s="22"/>
      <c r="D404" s="22">
        <v>3548</v>
      </c>
      <c r="E404" s="22"/>
      <c r="F404" s="22">
        <v>5500</v>
      </c>
      <c r="G404" s="22"/>
      <c r="H404" s="22">
        <v>4200</v>
      </c>
      <c r="I404" s="22"/>
      <c r="J404" s="22">
        <v>6900</v>
      </c>
      <c r="K404" s="22"/>
      <c r="L404" s="22">
        <v>4200</v>
      </c>
      <c r="M404" s="22"/>
      <c r="N404" s="22"/>
      <c r="O404" s="22"/>
      <c r="P404" s="22"/>
      <c r="Q404" s="22"/>
      <c r="R404" s="22"/>
      <c r="S404" s="22"/>
      <c r="T404" s="22"/>
      <c r="U404" s="22"/>
      <c r="V404" s="22"/>
      <c r="W404" s="50">
        <f t="shared" si="7"/>
        <v>4869.6000000000004</v>
      </c>
    </row>
    <row r="405" spans="1:23" x14ac:dyDescent="0.2">
      <c r="A405" s="20" t="s">
        <v>314</v>
      </c>
      <c r="B405" s="21" t="s">
        <v>20</v>
      </c>
      <c r="C405" s="22"/>
      <c r="D405" s="22">
        <v>8954</v>
      </c>
      <c r="E405" s="22"/>
      <c r="F405" s="22">
        <v>16700</v>
      </c>
      <c r="G405" s="22"/>
      <c r="H405" s="22">
        <v>18370</v>
      </c>
      <c r="I405" s="22"/>
      <c r="J405" s="22">
        <v>20040</v>
      </c>
      <c r="K405" s="22"/>
      <c r="L405" s="22">
        <v>15030</v>
      </c>
      <c r="M405" s="22"/>
      <c r="N405" s="22"/>
      <c r="O405" s="22"/>
      <c r="P405" s="22"/>
      <c r="Q405" s="22"/>
      <c r="R405" s="22"/>
      <c r="S405" s="22"/>
      <c r="T405" s="22"/>
      <c r="U405" s="22"/>
      <c r="V405" s="22"/>
      <c r="W405" s="50">
        <f t="shared" si="7"/>
        <v>15818.8</v>
      </c>
    </row>
    <row r="406" spans="1:23" x14ac:dyDescent="0.2">
      <c r="A406" s="20" t="s">
        <v>315</v>
      </c>
      <c r="B406" s="21" t="s">
        <v>20</v>
      </c>
      <c r="C406" s="22">
        <v>3115</v>
      </c>
      <c r="D406" s="22">
        <v>18245</v>
      </c>
      <c r="E406" s="22">
        <v>3115</v>
      </c>
      <c r="F406" s="22">
        <v>53131</v>
      </c>
      <c r="G406" s="22">
        <v>3115</v>
      </c>
      <c r="H406" s="22">
        <v>89052</v>
      </c>
      <c r="I406" s="22">
        <v>3115</v>
      </c>
      <c r="J406" s="22">
        <v>52835</v>
      </c>
      <c r="K406" s="22">
        <v>3115</v>
      </c>
      <c r="L406" s="22">
        <v>32087</v>
      </c>
      <c r="M406" s="22"/>
      <c r="N406" s="22"/>
      <c r="O406" s="22"/>
      <c r="P406" s="22"/>
      <c r="Q406" s="22"/>
      <c r="R406" s="22"/>
      <c r="S406" s="22"/>
      <c r="T406" s="22"/>
      <c r="U406" s="22"/>
      <c r="V406" s="22"/>
      <c r="W406" s="50">
        <f t="shared" si="7"/>
        <v>26092.5</v>
      </c>
    </row>
    <row r="407" spans="1:23" x14ac:dyDescent="0.2">
      <c r="A407" s="20" t="s">
        <v>316</v>
      </c>
      <c r="B407" s="21" t="s">
        <v>20</v>
      </c>
      <c r="C407" s="22">
        <v>5083</v>
      </c>
      <c r="D407" s="22">
        <v>41380</v>
      </c>
      <c r="E407" s="22">
        <v>5083</v>
      </c>
      <c r="F407" s="22">
        <v>51827</v>
      </c>
      <c r="G407" s="22">
        <v>5083</v>
      </c>
      <c r="H407" s="22">
        <v>41380</v>
      </c>
      <c r="I407" s="22">
        <v>5083</v>
      </c>
      <c r="J407" s="22">
        <v>51827</v>
      </c>
      <c r="K407" s="22">
        <v>5083</v>
      </c>
      <c r="L407" s="22">
        <v>41380</v>
      </c>
      <c r="M407" s="22"/>
      <c r="N407" s="22"/>
      <c r="O407" s="22"/>
      <c r="P407" s="22"/>
      <c r="Q407" s="22"/>
      <c r="R407" s="22"/>
      <c r="S407" s="22"/>
      <c r="T407" s="22"/>
      <c r="U407" s="22"/>
      <c r="V407" s="22"/>
      <c r="W407" s="50">
        <f t="shared" si="7"/>
        <v>25320.9</v>
      </c>
    </row>
    <row r="408" spans="1:23" x14ac:dyDescent="0.2">
      <c r="A408" s="24" t="s">
        <v>317</v>
      </c>
      <c r="B408" s="21" t="s">
        <v>20</v>
      </c>
      <c r="C408" s="22">
        <v>1083</v>
      </c>
      <c r="D408" s="22">
        <v>6920</v>
      </c>
      <c r="E408" s="22">
        <v>1083</v>
      </c>
      <c r="F408" s="22">
        <v>38580</v>
      </c>
      <c r="G408" s="22">
        <v>1083</v>
      </c>
      <c r="H408" s="22">
        <v>6920</v>
      </c>
      <c r="I408" s="22">
        <v>1083</v>
      </c>
      <c r="J408" s="22">
        <v>38580</v>
      </c>
      <c r="K408" s="22">
        <v>1083</v>
      </c>
      <c r="L408" s="22">
        <v>6920</v>
      </c>
      <c r="M408" s="22"/>
      <c r="N408" s="22"/>
      <c r="O408" s="22"/>
      <c r="P408" s="22"/>
      <c r="Q408" s="22"/>
      <c r="R408" s="22"/>
      <c r="S408" s="22"/>
      <c r="T408" s="22"/>
      <c r="U408" s="22"/>
      <c r="V408" s="22"/>
      <c r="W408" s="50">
        <f t="shared" si="7"/>
        <v>10333.5</v>
      </c>
    </row>
    <row r="409" spans="1:23" x14ac:dyDescent="0.2">
      <c r="A409" s="20" t="s">
        <v>318</v>
      </c>
      <c r="B409" s="21" t="s">
        <v>20</v>
      </c>
      <c r="C409" s="22"/>
      <c r="D409" s="22">
        <v>852</v>
      </c>
      <c r="E409" s="22"/>
      <c r="F409" s="22">
        <v>852</v>
      </c>
      <c r="G409" s="22"/>
      <c r="H409" s="22">
        <v>852</v>
      </c>
      <c r="I409" s="22"/>
      <c r="J409" s="22">
        <v>852</v>
      </c>
      <c r="K409" s="22"/>
      <c r="L409" s="22">
        <v>852</v>
      </c>
      <c r="M409" s="22"/>
      <c r="N409" s="22"/>
      <c r="O409" s="22"/>
      <c r="P409" s="22"/>
      <c r="Q409" s="22"/>
      <c r="R409" s="22"/>
      <c r="S409" s="22"/>
      <c r="T409" s="22"/>
      <c r="U409" s="22"/>
      <c r="V409" s="22"/>
      <c r="W409" s="50">
        <f t="shared" si="7"/>
        <v>852</v>
      </c>
    </row>
    <row r="410" spans="1:23" x14ac:dyDescent="0.2">
      <c r="A410" s="20" t="s">
        <v>319</v>
      </c>
      <c r="B410" s="21" t="s">
        <v>20</v>
      </c>
      <c r="C410" s="22"/>
      <c r="D410" s="22">
        <v>17825</v>
      </c>
      <c r="E410" s="22"/>
      <c r="F410" s="22">
        <v>17825</v>
      </c>
      <c r="G410" s="22"/>
      <c r="H410" s="22">
        <v>17825</v>
      </c>
      <c r="I410" s="22"/>
      <c r="J410" s="22">
        <v>17825</v>
      </c>
      <c r="K410" s="22"/>
      <c r="L410" s="22">
        <v>17825</v>
      </c>
      <c r="M410" s="22"/>
      <c r="N410" s="22"/>
      <c r="O410" s="22"/>
      <c r="P410" s="22"/>
      <c r="Q410" s="22"/>
      <c r="R410" s="22"/>
      <c r="S410" s="22"/>
      <c r="T410" s="22"/>
      <c r="U410" s="22"/>
      <c r="V410" s="22"/>
      <c r="W410" s="50">
        <f t="shared" si="7"/>
        <v>17825</v>
      </c>
    </row>
    <row r="411" spans="1:23" x14ac:dyDescent="0.2">
      <c r="A411" s="20" t="s">
        <v>320</v>
      </c>
      <c r="B411" s="21" t="s">
        <v>20</v>
      </c>
      <c r="C411" s="22"/>
      <c r="D411" s="22">
        <v>9741</v>
      </c>
      <c r="E411" s="22"/>
      <c r="F411" s="22">
        <v>10800</v>
      </c>
      <c r="G411" s="22"/>
      <c r="H411" s="22">
        <v>9741</v>
      </c>
      <c r="I411" s="22"/>
      <c r="J411" s="22">
        <v>10800</v>
      </c>
      <c r="K411" s="22"/>
      <c r="L411" s="22">
        <v>9741</v>
      </c>
      <c r="M411" s="22"/>
      <c r="N411" s="22"/>
      <c r="O411" s="22"/>
      <c r="P411" s="22"/>
      <c r="Q411" s="22"/>
      <c r="R411" s="22"/>
      <c r="S411" s="22"/>
      <c r="T411" s="22"/>
      <c r="U411" s="22"/>
      <c r="V411" s="22"/>
      <c r="W411" s="50">
        <f t="shared" si="7"/>
        <v>10164.6</v>
      </c>
    </row>
    <row r="412" spans="1:23" x14ac:dyDescent="0.2">
      <c r="A412" s="20" t="s">
        <v>321</v>
      </c>
      <c r="B412" s="21" t="s">
        <v>20</v>
      </c>
      <c r="C412" s="22"/>
      <c r="D412" s="22"/>
      <c r="E412" s="22"/>
      <c r="F412" s="22"/>
      <c r="G412" s="22"/>
      <c r="H412" s="22"/>
      <c r="I412" s="22"/>
      <c r="J412" s="22"/>
      <c r="K412" s="22"/>
      <c r="L412" s="22"/>
      <c r="M412" s="22"/>
      <c r="N412" s="22"/>
      <c r="O412" s="22"/>
      <c r="P412" s="22"/>
      <c r="Q412" s="22"/>
      <c r="R412" s="22"/>
      <c r="S412" s="22"/>
      <c r="T412" s="22"/>
      <c r="U412" s="22"/>
      <c r="V412" s="22"/>
      <c r="W412" s="50" t="e">
        <f t="shared" si="7"/>
        <v>#DIV/0!</v>
      </c>
    </row>
    <row r="413" spans="1:23" x14ac:dyDescent="0.2">
      <c r="A413" s="20" t="s">
        <v>322</v>
      </c>
      <c r="B413" s="21" t="s">
        <v>20</v>
      </c>
      <c r="C413" s="22"/>
      <c r="D413" s="22">
        <v>2973</v>
      </c>
      <c r="E413" s="22"/>
      <c r="F413" s="22">
        <v>2973</v>
      </c>
      <c r="G413" s="22"/>
      <c r="H413" s="22">
        <v>2973</v>
      </c>
      <c r="I413" s="22"/>
      <c r="J413" s="22">
        <v>2973</v>
      </c>
      <c r="K413" s="22"/>
      <c r="L413" s="22">
        <v>2973</v>
      </c>
      <c r="M413" s="22"/>
      <c r="N413" s="22"/>
      <c r="O413" s="22"/>
      <c r="P413" s="22"/>
      <c r="Q413" s="22"/>
      <c r="R413" s="22"/>
      <c r="S413" s="22"/>
      <c r="T413" s="22"/>
      <c r="U413" s="22"/>
      <c r="V413" s="22"/>
      <c r="W413" s="50">
        <f t="shared" si="7"/>
        <v>2973</v>
      </c>
    </row>
    <row r="414" spans="1:23" x14ac:dyDescent="0.2">
      <c r="A414" s="20" t="s">
        <v>323</v>
      </c>
      <c r="B414" s="21" t="s">
        <v>20</v>
      </c>
      <c r="C414" s="22">
        <v>83</v>
      </c>
      <c r="D414" s="22">
        <v>7527</v>
      </c>
      <c r="E414" s="22">
        <v>83</v>
      </c>
      <c r="F414" s="22">
        <v>8329</v>
      </c>
      <c r="G414" s="22">
        <v>83</v>
      </c>
      <c r="H414" s="22">
        <v>7527</v>
      </c>
      <c r="I414" s="22">
        <v>83</v>
      </c>
      <c r="J414" s="22">
        <v>8329</v>
      </c>
      <c r="K414" s="22">
        <v>83</v>
      </c>
      <c r="L414" s="22">
        <v>7527</v>
      </c>
      <c r="M414" s="22"/>
      <c r="N414" s="22"/>
      <c r="O414" s="22"/>
      <c r="P414" s="22"/>
      <c r="Q414" s="22"/>
      <c r="R414" s="22"/>
      <c r="S414" s="22"/>
      <c r="T414" s="22"/>
      <c r="U414" s="22"/>
      <c r="V414" s="22"/>
      <c r="W414" s="50">
        <f t="shared" si="7"/>
        <v>3965.4</v>
      </c>
    </row>
    <row r="415" spans="1:23" x14ac:dyDescent="0.2">
      <c r="A415" s="20" t="s">
        <v>324</v>
      </c>
      <c r="B415" s="21" t="s">
        <v>20</v>
      </c>
      <c r="C415" s="22"/>
      <c r="D415" s="22">
        <v>20212</v>
      </c>
      <c r="E415" s="22">
        <v>446</v>
      </c>
      <c r="F415" s="22">
        <v>23725</v>
      </c>
      <c r="G415" s="22"/>
      <c r="H415" s="22">
        <v>65372</v>
      </c>
      <c r="I415" s="22"/>
      <c r="J415" s="22">
        <v>23725</v>
      </c>
      <c r="K415" s="22"/>
      <c r="L415" s="22">
        <v>20212</v>
      </c>
      <c r="M415" s="22"/>
      <c r="N415" s="22"/>
      <c r="O415" s="22"/>
      <c r="P415" s="22"/>
      <c r="Q415" s="22"/>
      <c r="R415" s="22"/>
      <c r="S415" s="22"/>
      <c r="T415" s="22"/>
      <c r="U415" s="22"/>
      <c r="V415" s="22"/>
      <c r="W415" s="50">
        <f t="shared" si="7"/>
        <v>25615.333333333332</v>
      </c>
    </row>
    <row r="416" spans="1:23" x14ac:dyDescent="0.2">
      <c r="A416" s="20" t="s">
        <v>325</v>
      </c>
      <c r="B416" s="21" t="s">
        <v>20</v>
      </c>
      <c r="C416" s="22"/>
      <c r="D416" s="22">
        <v>14984</v>
      </c>
      <c r="E416" s="22"/>
      <c r="F416" s="22">
        <v>7278</v>
      </c>
      <c r="G416" s="22"/>
      <c r="H416" s="22">
        <v>14984</v>
      </c>
      <c r="I416" s="22"/>
      <c r="J416" s="22">
        <v>7278</v>
      </c>
      <c r="K416" s="22"/>
      <c r="L416" s="22">
        <v>14984</v>
      </c>
      <c r="M416" s="22"/>
      <c r="N416" s="22"/>
      <c r="O416" s="22"/>
      <c r="P416" s="22"/>
      <c r="Q416" s="22"/>
      <c r="R416" s="22"/>
      <c r="S416" s="22"/>
      <c r="T416" s="22"/>
      <c r="U416" s="22"/>
      <c r="V416" s="22"/>
      <c r="W416" s="50">
        <f t="shared" si="7"/>
        <v>11901.6</v>
      </c>
    </row>
    <row r="417" spans="1:23" x14ac:dyDescent="0.2">
      <c r="A417" s="20" t="s">
        <v>326</v>
      </c>
      <c r="B417" s="21" t="s">
        <v>20</v>
      </c>
      <c r="C417" s="22">
        <v>1096</v>
      </c>
      <c r="D417" s="22">
        <v>1654</v>
      </c>
      <c r="E417" s="22">
        <v>1291</v>
      </c>
      <c r="F417" s="22">
        <v>4871</v>
      </c>
      <c r="G417" s="22">
        <v>2413</v>
      </c>
      <c r="H417" s="22">
        <v>5613</v>
      </c>
      <c r="I417" s="22">
        <v>1096</v>
      </c>
      <c r="J417" s="22">
        <v>4871</v>
      </c>
      <c r="K417" s="22">
        <v>1096</v>
      </c>
      <c r="L417" s="22">
        <v>1654</v>
      </c>
      <c r="M417" s="22"/>
      <c r="N417" s="22"/>
      <c r="O417" s="22"/>
      <c r="P417" s="22"/>
      <c r="Q417" s="22"/>
      <c r="R417" s="22"/>
      <c r="S417" s="22"/>
      <c r="T417" s="22"/>
      <c r="U417" s="22"/>
      <c r="V417" s="22"/>
      <c r="W417" s="50">
        <f t="shared" si="7"/>
        <v>2565.5</v>
      </c>
    </row>
    <row r="418" spans="1:23" x14ac:dyDescent="0.2">
      <c r="A418" s="42" t="s">
        <v>76</v>
      </c>
      <c r="B418" s="21" t="s">
        <v>20</v>
      </c>
      <c r="C418" s="22"/>
      <c r="D418" s="22">
        <v>31502</v>
      </c>
      <c r="E418" s="22"/>
      <c r="F418" s="22">
        <v>64817</v>
      </c>
      <c r="G418" s="22"/>
      <c r="H418" s="22">
        <v>31502</v>
      </c>
      <c r="I418" s="22"/>
      <c r="J418" s="22">
        <v>64817</v>
      </c>
      <c r="K418" s="22"/>
      <c r="L418" s="22">
        <v>31502</v>
      </c>
      <c r="M418" s="22"/>
      <c r="N418" s="22"/>
      <c r="O418" s="22"/>
      <c r="P418" s="22"/>
      <c r="Q418" s="22"/>
      <c r="R418" s="22"/>
      <c r="S418" s="22"/>
      <c r="T418" s="22"/>
      <c r="U418" s="22"/>
      <c r="V418" s="22"/>
      <c r="W418" s="50">
        <f t="shared" si="7"/>
        <v>44828</v>
      </c>
    </row>
    <row r="419" spans="1:23" x14ac:dyDescent="0.2">
      <c r="A419" s="20" t="s">
        <v>327</v>
      </c>
      <c r="B419" s="21" t="s">
        <v>20</v>
      </c>
      <c r="C419" s="22">
        <v>6567.65</v>
      </c>
      <c r="D419" s="22">
        <v>98431.95</v>
      </c>
      <c r="E419" s="22">
        <v>6567.65</v>
      </c>
      <c r="F419" s="22">
        <v>108808.4</v>
      </c>
      <c r="G419" s="22">
        <v>31765.3</v>
      </c>
      <c r="H419" s="22">
        <v>129631.45</v>
      </c>
      <c r="I419" s="22">
        <v>6567.65</v>
      </c>
      <c r="J419" s="22">
        <v>108808.4</v>
      </c>
      <c r="K419" s="22">
        <v>31765.3</v>
      </c>
      <c r="L419" s="22">
        <v>129631.45</v>
      </c>
      <c r="M419" s="22"/>
      <c r="N419" s="22"/>
      <c r="O419" s="22"/>
      <c r="P419" s="22"/>
      <c r="Q419" s="22"/>
      <c r="R419" s="22"/>
      <c r="S419" s="22"/>
      <c r="T419" s="22"/>
      <c r="U419" s="22"/>
      <c r="V419" s="22"/>
      <c r="W419" s="50">
        <f t="shared" si="7"/>
        <v>65854.51999999999</v>
      </c>
    </row>
    <row r="420" spans="1:23" x14ac:dyDescent="0.2">
      <c r="A420" s="20" t="s">
        <v>328</v>
      </c>
      <c r="B420" s="21" t="s">
        <v>20</v>
      </c>
      <c r="C420" s="22">
        <v>14140</v>
      </c>
      <c r="D420" s="22">
        <v>99246</v>
      </c>
      <c r="E420" s="22">
        <v>14140</v>
      </c>
      <c r="F420" s="22">
        <v>169295</v>
      </c>
      <c r="G420" s="22">
        <v>14140</v>
      </c>
      <c r="H420" s="22">
        <v>128343.59999999999</v>
      </c>
      <c r="I420" s="22">
        <v>14140</v>
      </c>
      <c r="J420" s="22">
        <v>198179</v>
      </c>
      <c r="K420" s="22">
        <v>14140</v>
      </c>
      <c r="L420" s="22">
        <v>99246</v>
      </c>
      <c r="M420" s="22"/>
      <c r="N420" s="22"/>
      <c r="O420" s="22"/>
      <c r="P420" s="22"/>
      <c r="Q420" s="22"/>
      <c r="R420" s="22"/>
      <c r="S420" s="22"/>
      <c r="T420" s="22"/>
      <c r="U420" s="22"/>
      <c r="V420" s="22"/>
      <c r="W420" s="50">
        <f t="shared" si="7"/>
        <v>76500.959999999992</v>
      </c>
    </row>
    <row r="421" spans="1:23" x14ac:dyDescent="0.2">
      <c r="A421" s="24" t="s">
        <v>329</v>
      </c>
      <c r="B421" s="21" t="s">
        <v>20</v>
      </c>
      <c r="C421" s="22">
        <v>15236.5</v>
      </c>
      <c r="D421" s="22">
        <v>28478.15</v>
      </c>
      <c r="E421" s="22">
        <v>15236.5</v>
      </c>
      <c r="F421" s="22">
        <v>108926.25</v>
      </c>
      <c r="G421" s="22">
        <v>15236.5</v>
      </c>
      <c r="H421" s="22">
        <v>28975.7</v>
      </c>
      <c r="I421" s="22">
        <v>15236.5</v>
      </c>
      <c r="J421" s="22">
        <v>108926.25</v>
      </c>
      <c r="K421" s="22">
        <v>15236.5</v>
      </c>
      <c r="L421" s="22">
        <v>28975.7</v>
      </c>
      <c r="M421" s="22"/>
      <c r="N421" s="22"/>
      <c r="O421" s="22"/>
      <c r="P421" s="22"/>
      <c r="Q421" s="22"/>
      <c r="R421" s="22"/>
      <c r="S421" s="22"/>
      <c r="T421" s="22"/>
      <c r="U421" s="22"/>
      <c r="V421" s="22"/>
      <c r="W421" s="50">
        <f t="shared" si="7"/>
        <v>38046.455000000002</v>
      </c>
    </row>
    <row r="422" spans="1:23" x14ac:dyDescent="0.2">
      <c r="A422" s="20" t="s">
        <v>86</v>
      </c>
      <c r="B422" s="21" t="s">
        <v>20</v>
      </c>
      <c r="C422" s="22"/>
      <c r="D422" s="22"/>
      <c r="E422" s="22"/>
      <c r="F422" s="22">
        <v>1605</v>
      </c>
      <c r="G422" s="22"/>
      <c r="H422" s="22">
        <v>1605</v>
      </c>
      <c r="I422" s="22"/>
      <c r="J422" s="22">
        <v>1605</v>
      </c>
      <c r="K422" s="22"/>
      <c r="L422" s="22">
        <v>1605</v>
      </c>
      <c r="M422" s="22"/>
      <c r="N422" s="22"/>
      <c r="O422" s="22"/>
      <c r="P422" s="22"/>
      <c r="Q422" s="22"/>
      <c r="R422" s="22"/>
      <c r="S422" s="22"/>
      <c r="T422" s="22"/>
      <c r="U422" s="22"/>
      <c r="V422" s="22"/>
      <c r="W422" s="50">
        <f t="shared" si="7"/>
        <v>1605</v>
      </c>
    </row>
    <row r="423" spans="1:23" x14ac:dyDescent="0.2">
      <c r="A423" s="20" t="s">
        <v>330</v>
      </c>
      <c r="B423" s="21" t="s">
        <v>20</v>
      </c>
      <c r="C423" s="22"/>
      <c r="D423" s="22"/>
      <c r="E423" s="22"/>
      <c r="F423" s="22">
        <v>1798</v>
      </c>
      <c r="G423" s="22"/>
      <c r="H423" s="22">
        <v>1798</v>
      </c>
      <c r="I423" s="22"/>
      <c r="J423" s="22">
        <v>1798</v>
      </c>
      <c r="K423" s="22"/>
      <c r="L423" s="22">
        <v>1798</v>
      </c>
      <c r="M423" s="22"/>
      <c r="N423" s="22"/>
      <c r="O423" s="22"/>
      <c r="P423" s="22"/>
      <c r="Q423" s="22"/>
      <c r="R423" s="22"/>
      <c r="S423" s="22"/>
      <c r="T423" s="22"/>
      <c r="U423" s="22"/>
      <c r="V423" s="22"/>
      <c r="W423" s="50">
        <f t="shared" si="7"/>
        <v>1798</v>
      </c>
    </row>
    <row r="424" spans="1:23" x14ac:dyDescent="0.2">
      <c r="A424" s="20" t="s">
        <v>331</v>
      </c>
      <c r="B424" s="21" t="s">
        <v>20</v>
      </c>
      <c r="C424" s="22"/>
      <c r="D424" s="22"/>
      <c r="E424" s="22"/>
      <c r="F424" s="22">
        <v>5814</v>
      </c>
      <c r="G424" s="22"/>
      <c r="H424" s="22">
        <v>5814</v>
      </c>
      <c r="I424" s="22"/>
      <c r="J424" s="22">
        <v>5814</v>
      </c>
      <c r="K424" s="22"/>
      <c r="L424" s="22">
        <v>5814</v>
      </c>
      <c r="M424" s="22"/>
      <c r="N424" s="22"/>
      <c r="O424" s="22"/>
      <c r="P424" s="22"/>
      <c r="Q424" s="22"/>
      <c r="R424" s="22"/>
      <c r="S424" s="22"/>
      <c r="T424" s="22"/>
      <c r="U424" s="22"/>
      <c r="V424" s="22"/>
      <c r="W424" s="50">
        <f t="shared" si="7"/>
        <v>5814</v>
      </c>
    </row>
    <row r="425" spans="1:23" x14ac:dyDescent="0.2">
      <c r="A425" s="20" t="s">
        <v>332</v>
      </c>
      <c r="B425" s="21" t="s">
        <v>20</v>
      </c>
      <c r="C425" s="22">
        <v>3368</v>
      </c>
      <c r="D425" s="22">
        <v>19343</v>
      </c>
      <c r="E425" s="22">
        <v>16515</v>
      </c>
      <c r="F425" s="22">
        <v>42688</v>
      </c>
      <c r="G425" s="22">
        <v>3368</v>
      </c>
      <c r="H425" s="22">
        <v>34570</v>
      </c>
      <c r="I425" s="22">
        <v>3368</v>
      </c>
      <c r="J425" s="22">
        <v>96259</v>
      </c>
      <c r="K425" s="22">
        <v>16515</v>
      </c>
      <c r="L425" s="22">
        <v>19343</v>
      </c>
      <c r="M425" s="22"/>
      <c r="N425" s="22"/>
      <c r="O425" s="22"/>
      <c r="P425" s="22"/>
      <c r="Q425" s="22"/>
      <c r="R425" s="22"/>
      <c r="S425" s="22"/>
      <c r="T425" s="22"/>
      <c r="U425" s="22"/>
      <c r="V425" s="22"/>
      <c r="W425" s="50">
        <f t="shared" si="7"/>
        <v>25533.7</v>
      </c>
    </row>
    <row r="426" spans="1:23" x14ac:dyDescent="0.2">
      <c r="A426" s="20" t="s">
        <v>333</v>
      </c>
      <c r="B426" s="21" t="s">
        <v>20</v>
      </c>
      <c r="C426" s="22"/>
      <c r="D426" s="22"/>
      <c r="E426" s="22"/>
      <c r="F426" s="22">
        <v>1798</v>
      </c>
      <c r="G426" s="22"/>
      <c r="H426" s="22">
        <v>1798</v>
      </c>
      <c r="I426" s="22"/>
      <c r="J426" s="22">
        <v>1798</v>
      </c>
      <c r="K426" s="22"/>
      <c r="L426" s="22">
        <v>1798</v>
      </c>
      <c r="M426" s="22"/>
      <c r="N426" s="22"/>
      <c r="O426" s="22"/>
      <c r="P426" s="22"/>
      <c r="Q426" s="22"/>
      <c r="R426" s="22"/>
      <c r="S426" s="22"/>
      <c r="T426" s="22"/>
      <c r="U426" s="22"/>
      <c r="V426" s="22"/>
      <c r="W426" s="50">
        <f t="shared" si="7"/>
        <v>1798</v>
      </c>
    </row>
    <row r="427" spans="1:23" x14ac:dyDescent="0.2">
      <c r="A427" s="24" t="s">
        <v>334</v>
      </c>
      <c r="B427" s="21" t="s">
        <v>20</v>
      </c>
      <c r="C427" s="22"/>
      <c r="D427" s="22"/>
      <c r="E427" s="22"/>
      <c r="F427" s="22">
        <v>5814</v>
      </c>
      <c r="G427" s="22"/>
      <c r="H427" s="22">
        <v>5814</v>
      </c>
      <c r="I427" s="22"/>
      <c r="J427" s="22">
        <v>5814</v>
      </c>
      <c r="K427" s="22"/>
      <c r="L427" s="22">
        <v>5814</v>
      </c>
      <c r="M427" s="22"/>
      <c r="N427" s="22"/>
      <c r="O427" s="22"/>
      <c r="P427" s="22"/>
      <c r="Q427" s="22"/>
      <c r="R427" s="22"/>
      <c r="S427" s="22"/>
      <c r="T427" s="22"/>
      <c r="U427" s="22"/>
      <c r="V427" s="22"/>
      <c r="W427" s="50">
        <f t="shared" si="7"/>
        <v>5814</v>
      </c>
    </row>
    <row r="428" spans="1:23" x14ac:dyDescent="0.2">
      <c r="A428" s="20" t="s">
        <v>335</v>
      </c>
      <c r="B428" s="21" t="s">
        <v>20</v>
      </c>
      <c r="C428" s="22">
        <v>2593</v>
      </c>
      <c r="D428" s="22">
        <v>37124</v>
      </c>
      <c r="E428" s="22">
        <v>2593</v>
      </c>
      <c r="F428" s="22">
        <v>54674</v>
      </c>
      <c r="G428" s="22">
        <v>2593</v>
      </c>
      <c r="H428" s="22">
        <v>82727</v>
      </c>
      <c r="I428" s="22">
        <v>2593</v>
      </c>
      <c r="J428" s="22">
        <v>55102</v>
      </c>
      <c r="K428" s="22">
        <v>2593</v>
      </c>
      <c r="L428" s="22">
        <v>37124</v>
      </c>
      <c r="M428" s="22"/>
      <c r="N428" s="22"/>
      <c r="O428" s="22"/>
      <c r="P428" s="22"/>
      <c r="Q428" s="22"/>
      <c r="R428" s="22"/>
      <c r="S428" s="22"/>
      <c r="T428" s="22"/>
      <c r="U428" s="22"/>
      <c r="V428" s="22"/>
      <c r="W428" s="50">
        <f t="shared" si="7"/>
        <v>27971.599999999999</v>
      </c>
    </row>
    <row r="429" spans="1:23" x14ac:dyDescent="0.2">
      <c r="A429" s="20" t="s">
        <v>333</v>
      </c>
      <c r="B429" s="21" t="s">
        <v>20</v>
      </c>
      <c r="C429" s="22"/>
      <c r="D429" s="22"/>
      <c r="E429" s="22"/>
      <c r="F429" s="22">
        <v>1798</v>
      </c>
      <c r="G429" s="22"/>
      <c r="H429" s="22">
        <v>1798</v>
      </c>
      <c r="I429" s="22"/>
      <c r="J429" s="22">
        <v>1798</v>
      </c>
      <c r="K429" s="22"/>
      <c r="L429" s="22">
        <v>1798</v>
      </c>
      <c r="M429" s="22"/>
      <c r="N429" s="22"/>
      <c r="O429" s="22"/>
      <c r="P429" s="22"/>
      <c r="Q429" s="22"/>
      <c r="R429" s="22"/>
      <c r="S429" s="22"/>
      <c r="T429" s="22"/>
      <c r="U429" s="22"/>
      <c r="V429" s="22"/>
      <c r="W429" s="50">
        <f t="shared" si="7"/>
        <v>1798</v>
      </c>
    </row>
    <row r="430" spans="1:23" x14ac:dyDescent="0.2">
      <c r="A430" s="24" t="s">
        <v>336</v>
      </c>
      <c r="B430" s="21" t="s">
        <v>20</v>
      </c>
      <c r="C430" s="22"/>
      <c r="D430" s="22"/>
      <c r="E430" s="22"/>
      <c r="F430" s="22">
        <v>5814</v>
      </c>
      <c r="G430" s="22"/>
      <c r="H430" s="22">
        <v>5814</v>
      </c>
      <c r="I430" s="22"/>
      <c r="J430" s="22">
        <v>5814</v>
      </c>
      <c r="K430" s="22"/>
      <c r="L430" s="22">
        <v>5814</v>
      </c>
      <c r="M430" s="22"/>
      <c r="N430" s="22"/>
      <c r="O430" s="22"/>
      <c r="P430" s="22"/>
      <c r="Q430" s="22"/>
      <c r="R430" s="22"/>
      <c r="S430" s="22"/>
      <c r="T430" s="22"/>
      <c r="U430" s="22"/>
      <c r="V430" s="22"/>
      <c r="W430" s="50">
        <f t="shared" si="7"/>
        <v>5814</v>
      </c>
    </row>
    <row r="431" spans="1:23" x14ac:dyDescent="0.2">
      <c r="A431" s="20" t="s">
        <v>337</v>
      </c>
      <c r="B431" s="21" t="s">
        <v>20</v>
      </c>
      <c r="C431" s="22">
        <v>5124</v>
      </c>
      <c r="D431" s="22">
        <v>64245</v>
      </c>
      <c r="E431" s="22">
        <v>5124</v>
      </c>
      <c r="F431" s="22">
        <v>67327</v>
      </c>
      <c r="G431" s="22">
        <v>5124</v>
      </c>
      <c r="H431" s="22">
        <v>64245</v>
      </c>
      <c r="I431" s="22">
        <v>5124</v>
      </c>
      <c r="J431" s="22">
        <v>71230</v>
      </c>
      <c r="K431" s="22">
        <v>5124</v>
      </c>
      <c r="L431" s="22">
        <v>64245</v>
      </c>
      <c r="M431" s="22"/>
      <c r="N431" s="22"/>
      <c r="O431" s="22"/>
      <c r="P431" s="22"/>
      <c r="Q431" s="22"/>
      <c r="R431" s="22"/>
      <c r="S431" s="22"/>
      <c r="T431" s="22"/>
      <c r="U431" s="22"/>
      <c r="V431" s="22"/>
      <c r="W431" s="50">
        <f t="shared" si="7"/>
        <v>35691.199999999997</v>
      </c>
    </row>
    <row r="432" spans="1:23" x14ac:dyDescent="0.2">
      <c r="A432" s="20" t="s">
        <v>338</v>
      </c>
      <c r="B432" s="21" t="s">
        <v>20</v>
      </c>
      <c r="C432" s="22">
        <v>3448</v>
      </c>
      <c r="D432" s="22">
        <v>5818</v>
      </c>
      <c r="E432" s="22">
        <v>3448</v>
      </c>
      <c r="F432" s="22">
        <v>27426</v>
      </c>
      <c r="G432" s="22">
        <v>3448</v>
      </c>
      <c r="H432" s="22">
        <v>14645</v>
      </c>
      <c r="I432" s="22">
        <v>3448</v>
      </c>
      <c r="J432" s="22">
        <v>34219</v>
      </c>
      <c r="K432" s="22">
        <v>3448</v>
      </c>
      <c r="L432" s="22">
        <v>5818</v>
      </c>
      <c r="M432" s="22"/>
      <c r="N432" s="22"/>
      <c r="O432" s="22"/>
      <c r="P432" s="22"/>
      <c r="Q432" s="22"/>
      <c r="R432" s="22"/>
      <c r="S432" s="22"/>
      <c r="T432" s="22"/>
      <c r="U432" s="22"/>
      <c r="V432" s="22"/>
      <c r="W432" s="50">
        <f t="shared" si="7"/>
        <v>10516.6</v>
      </c>
    </row>
    <row r="433" spans="1:23" x14ac:dyDescent="0.2">
      <c r="A433" s="24" t="s">
        <v>339</v>
      </c>
      <c r="B433" s="21" t="s">
        <v>20</v>
      </c>
      <c r="C433" s="22"/>
      <c r="D433" s="22">
        <v>1120</v>
      </c>
      <c r="E433" s="22"/>
      <c r="F433" s="22">
        <v>1120</v>
      </c>
      <c r="G433" s="22"/>
      <c r="H433" s="22">
        <v>1120</v>
      </c>
      <c r="I433" s="22"/>
      <c r="J433" s="22">
        <v>1120</v>
      </c>
      <c r="K433" s="22"/>
      <c r="L433" s="22">
        <v>1120</v>
      </c>
      <c r="M433" s="22"/>
      <c r="N433" s="22"/>
      <c r="O433" s="22"/>
      <c r="P433" s="22"/>
      <c r="Q433" s="22"/>
      <c r="R433" s="22"/>
      <c r="S433" s="22"/>
      <c r="T433" s="22"/>
      <c r="U433" s="22"/>
      <c r="V433" s="22"/>
      <c r="W433" s="50">
        <f t="shared" si="7"/>
        <v>1120</v>
      </c>
    </row>
    <row r="434" spans="1:23" x14ac:dyDescent="0.2">
      <c r="A434" s="20" t="s">
        <v>340</v>
      </c>
      <c r="B434" s="21" t="s">
        <v>20</v>
      </c>
      <c r="C434" s="22">
        <v>3979</v>
      </c>
      <c r="D434" s="22">
        <v>36753</v>
      </c>
      <c r="E434" s="22">
        <v>3979</v>
      </c>
      <c r="F434" s="22">
        <v>63517</v>
      </c>
      <c r="G434" s="22">
        <v>3979</v>
      </c>
      <c r="H434" s="22">
        <v>38547</v>
      </c>
      <c r="I434" s="22">
        <v>3979</v>
      </c>
      <c r="J434" s="22">
        <v>123143</v>
      </c>
      <c r="K434" s="22">
        <v>3979</v>
      </c>
      <c r="L434" s="22">
        <v>36753</v>
      </c>
      <c r="M434" s="22">
        <v>3979</v>
      </c>
      <c r="N434" s="22">
        <v>65310</v>
      </c>
      <c r="O434" s="22">
        <v>3979</v>
      </c>
      <c r="P434" s="22">
        <v>36753</v>
      </c>
      <c r="Q434" s="22">
        <v>3979</v>
      </c>
      <c r="R434" s="22">
        <v>123143</v>
      </c>
      <c r="S434" s="22">
        <v>3979</v>
      </c>
      <c r="T434" s="22">
        <v>38547</v>
      </c>
      <c r="U434" s="22">
        <v>3979</v>
      </c>
      <c r="V434" s="22">
        <v>63517</v>
      </c>
      <c r="W434" s="50">
        <f t="shared" si="7"/>
        <v>33288.65</v>
      </c>
    </row>
    <row r="435" spans="1:23" x14ac:dyDescent="0.2">
      <c r="A435" s="33" t="s">
        <v>342</v>
      </c>
      <c r="B435" s="21" t="s">
        <v>20</v>
      </c>
      <c r="C435" s="22">
        <f>'[24]blower details'!B445</f>
        <v>0</v>
      </c>
      <c r="D435" s="22">
        <f>'[24]blower details'!C445</f>
        <v>0</v>
      </c>
      <c r="E435" s="22">
        <f>'[24]blower details'!D445</f>
        <v>0</v>
      </c>
      <c r="F435" s="22">
        <f>'[24]blower details'!E445</f>
        <v>0</v>
      </c>
      <c r="G435" s="22">
        <f>'[24]blower details'!F445</f>
        <v>0</v>
      </c>
      <c r="H435" s="22">
        <f>'[24]blower details'!G445</f>
        <v>0</v>
      </c>
      <c r="I435" s="22">
        <f>'[24]blower details'!H445</f>
        <v>0</v>
      </c>
      <c r="J435" s="22">
        <f>'[24]blower details'!I445</f>
        <v>0</v>
      </c>
      <c r="K435" s="22">
        <f>'[24]blower details'!J445</f>
        <v>0</v>
      </c>
      <c r="L435" s="22">
        <f>'[24]blower details'!K445</f>
        <v>0</v>
      </c>
      <c r="M435" s="22"/>
      <c r="N435" s="22"/>
      <c r="O435" s="22"/>
      <c r="P435" s="22"/>
      <c r="Q435" s="22"/>
      <c r="R435" s="22"/>
      <c r="S435" s="22"/>
      <c r="T435" s="22"/>
      <c r="U435" s="22"/>
      <c r="V435" s="22"/>
      <c r="W435" s="50">
        <f t="shared" si="7"/>
        <v>0</v>
      </c>
    </row>
    <row r="436" spans="1:23" x14ac:dyDescent="0.2">
      <c r="A436" s="33" t="s">
        <v>343</v>
      </c>
      <c r="B436" s="21" t="s">
        <v>20</v>
      </c>
      <c r="C436" s="22">
        <f>'[24]filler details'!B445</f>
        <v>0</v>
      </c>
      <c r="D436" s="22">
        <f>'[24]filler details'!C445</f>
        <v>0</v>
      </c>
      <c r="E436" s="22">
        <f>'[24]filler details'!D445</f>
        <v>0</v>
      </c>
      <c r="F436" s="22">
        <f>'[24]filler details'!E445</f>
        <v>0</v>
      </c>
      <c r="G436" s="22">
        <f>'[24]filler details'!F445</f>
        <v>0</v>
      </c>
      <c r="H436" s="22">
        <f>'[24]filler details'!G445</f>
        <v>0</v>
      </c>
      <c r="I436" s="22">
        <f>'[24]filler details'!H445</f>
        <v>0</v>
      </c>
      <c r="J436" s="22">
        <f>'[24]filler details'!I445</f>
        <v>0</v>
      </c>
      <c r="K436" s="22">
        <f>'[24]filler details'!J445</f>
        <v>0</v>
      </c>
      <c r="L436" s="22">
        <f>'[24]filler details'!K445</f>
        <v>0</v>
      </c>
      <c r="M436" s="22"/>
      <c r="N436" s="22"/>
      <c r="O436" s="22"/>
      <c r="P436" s="22"/>
      <c r="Q436" s="22"/>
      <c r="R436" s="22"/>
      <c r="S436" s="22"/>
      <c r="T436" s="22"/>
      <c r="U436" s="22"/>
      <c r="V436" s="22"/>
      <c r="W436" s="50">
        <f t="shared" si="7"/>
        <v>0</v>
      </c>
    </row>
    <row r="437" spans="1:23" x14ac:dyDescent="0.2">
      <c r="A437" s="33" t="s">
        <v>344</v>
      </c>
      <c r="B437" s="21" t="s">
        <v>20</v>
      </c>
      <c r="C437" s="22">
        <v>3425</v>
      </c>
      <c r="D437" s="22">
        <v>9644</v>
      </c>
      <c r="E437" s="22">
        <v>3425</v>
      </c>
      <c r="F437" s="22">
        <v>48288</v>
      </c>
      <c r="G437" s="22">
        <v>3425</v>
      </c>
      <c r="H437" s="22">
        <v>9950</v>
      </c>
      <c r="I437" s="22">
        <v>3425</v>
      </c>
      <c r="J437" s="22">
        <v>48288</v>
      </c>
      <c r="K437" s="22">
        <v>3425</v>
      </c>
      <c r="L437" s="22">
        <v>9644</v>
      </c>
      <c r="M437" s="22"/>
      <c r="N437" s="22"/>
      <c r="O437" s="22"/>
      <c r="P437" s="22"/>
      <c r="Q437" s="22"/>
      <c r="R437" s="22"/>
      <c r="S437" s="22"/>
      <c r="T437" s="22"/>
      <c r="U437" s="22"/>
      <c r="V437" s="22"/>
      <c r="W437" s="50">
        <f t="shared" si="7"/>
        <v>14293.9</v>
      </c>
    </row>
    <row r="438" spans="1:23" x14ac:dyDescent="0.2">
      <c r="A438" s="33" t="s">
        <v>86</v>
      </c>
      <c r="B438" s="21" t="s">
        <v>20</v>
      </c>
      <c r="C438" s="22"/>
      <c r="D438" s="22">
        <v>1605.76</v>
      </c>
      <c r="E438" s="22"/>
      <c r="F438" s="22">
        <v>1605</v>
      </c>
      <c r="G438" s="22"/>
      <c r="H438" s="22">
        <v>1605</v>
      </c>
      <c r="I438" s="22"/>
      <c r="J438" s="22">
        <v>1605</v>
      </c>
      <c r="K438" s="22"/>
      <c r="L438" s="22">
        <v>1605</v>
      </c>
      <c r="M438" s="22"/>
      <c r="N438" s="22"/>
      <c r="O438" s="22"/>
      <c r="P438" s="22"/>
      <c r="Q438" s="22"/>
      <c r="R438" s="22"/>
      <c r="S438" s="22"/>
      <c r="T438" s="22"/>
      <c r="U438" s="22"/>
      <c r="V438" s="22"/>
      <c r="W438" s="50">
        <f t="shared" si="7"/>
        <v>1605.152</v>
      </c>
    </row>
    <row r="439" spans="1:23" x14ac:dyDescent="0.2">
      <c r="A439" s="33" t="s">
        <v>345</v>
      </c>
      <c r="B439" s="21" t="s">
        <v>20</v>
      </c>
      <c r="C439" s="22">
        <v>3146</v>
      </c>
      <c r="D439" s="22">
        <v>25209</v>
      </c>
      <c r="E439" s="22">
        <v>7339</v>
      </c>
      <c r="F439" s="22">
        <v>49163</v>
      </c>
      <c r="G439" s="22">
        <v>3146</v>
      </c>
      <c r="H439" s="22">
        <v>64817</v>
      </c>
      <c r="I439" s="22">
        <v>7339</v>
      </c>
      <c r="J439" s="22">
        <v>49163</v>
      </c>
      <c r="K439" s="22">
        <v>3146</v>
      </c>
      <c r="L439" s="22">
        <v>25209</v>
      </c>
      <c r="M439" s="22"/>
      <c r="N439" s="22"/>
      <c r="O439" s="22"/>
      <c r="P439" s="22"/>
      <c r="Q439" s="22"/>
      <c r="R439" s="22"/>
      <c r="S439" s="22"/>
      <c r="T439" s="22"/>
      <c r="U439" s="22"/>
      <c r="V439" s="22"/>
      <c r="W439" s="50">
        <f t="shared" si="7"/>
        <v>23767.7</v>
      </c>
    </row>
    <row r="440" spans="1:23" x14ac:dyDescent="0.2">
      <c r="A440" s="33" t="s">
        <v>346</v>
      </c>
      <c r="B440" s="21" t="s">
        <v>20</v>
      </c>
      <c r="C440" s="22">
        <v>4642</v>
      </c>
      <c r="D440" s="22">
        <v>49559</v>
      </c>
      <c r="E440" s="22">
        <v>4642</v>
      </c>
      <c r="F440" s="22">
        <v>55122</v>
      </c>
      <c r="G440" s="22">
        <v>4642</v>
      </c>
      <c r="H440" s="22">
        <v>49559</v>
      </c>
      <c r="I440" s="22">
        <v>4642</v>
      </c>
      <c r="J440" s="22">
        <v>55122</v>
      </c>
      <c r="K440" s="22">
        <v>4642</v>
      </c>
      <c r="L440" s="22">
        <v>49559</v>
      </c>
      <c r="M440" s="22"/>
      <c r="N440" s="22"/>
      <c r="O440" s="22"/>
      <c r="P440" s="22"/>
      <c r="Q440" s="22"/>
      <c r="R440" s="22"/>
      <c r="S440" s="22"/>
      <c r="T440" s="22"/>
      <c r="U440" s="22"/>
      <c r="V440" s="22"/>
      <c r="W440" s="50">
        <f t="shared" si="7"/>
        <v>28213.1</v>
      </c>
    </row>
    <row r="441" spans="1:23" x14ac:dyDescent="0.2">
      <c r="A441" s="33" t="s">
        <v>347</v>
      </c>
      <c r="B441" s="21" t="s">
        <v>20</v>
      </c>
      <c r="C441" s="22">
        <v>2711</v>
      </c>
      <c r="D441" s="22">
        <v>4725</v>
      </c>
      <c r="E441" s="22">
        <v>2711</v>
      </c>
      <c r="F441" s="22">
        <v>22941</v>
      </c>
      <c r="G441" s="22">
        <v>2711</v>
      </c>
      <c r="H441" s="22">
        <v>11552</v>
      </c>
      <c r="I441" s="22">
        <v>2711</v>
      </c>
      <c r="J441" s="22">
        <v>28949</v>
      </c>
      <c r="K441" s="22">
        <v>2711</v>
      </c>
      <c r="L441" s="22">
        <v>4725</v>
      </c>
      <c r="M441" s="22"/>
      <c r="N441" s="22"/>
      <c r="O441" s="22"/>
      <c r="P441" s="22"/>
      <c r="Q441" s="22"/>
      <c r="R441" s="22"/>
      <c r="S441" s="22"/>
      <c r="T441" s="22"/>
      <c r="U441" s="22"/>
      <c r="V441" s="22"/>
      <c r="W441" s="50">
        <f t="shared" si="7"/>
        <v>8644.7000000000007</v>
      </c>
    </row>
    <row r="442" spans="1:23" x14ac:dyDescent="0.2">
      <c r="A442" s="33" t="s">
        <v>86</v>
      </c>
      <c r="B442" s="21" t="s">
        <v>20</v>
      </c>
      <c r="C442" s="22"/>
      <c r="D442" s="22">
        <v>1605.76</v>
      </c>
      <c r="E442" s="22"/>
      <c r="F442" s="22">
        <v>1605</v>
      </c>
      <c r="G442" s="22"/>
      <c r="H442" s="22">
        <v>1605</v>
      </c>
      <c r="I442" s="22"/>
      <c r="J442" s="22">
        <v>1605</v>
      </c>
      <c r="K442" s="22"/>
      <c r="L442" s="22">
        <v>1605</v>
      </c>
      <c r="M442" s="22"/>
      <c r="N442" s="22"/>
      <c r="O442" s="22"/>
      <c r="P442" s="22"/>
      <c r="Q442" s="22"/>
      <c r="R442" s="22"/>
      <c r="S442" s="22"/>
      <c r="T442" s="22"/>
      <c r="U442" s="22"/>
      <c r="V442" s="22"/>
      <c r="W442" s="50">
        <f t="shared" si="7"/>
        <v>1605.152</v>
      </c>
    </row>
    <row r="443" spans="1:23" x14ac:dyDescent="0.2">
      <c r="A443" s="33" t="s">
        <v>348</v>
      </c>
      <c r="B443" s="21" t="s">
        <v>20</v>
      </c>
      <c r="C443" s="22">
        <v>0</v>
      </c>
      <c r="D443" s="22">
        <v>17820</v>
      </c>
      <c r="E443" s="22">
        <v>0</v>
      </c>
      <c r="F443" s="22">
        <v>17820</v>
      </c>
      <c r="G443" s="22">
        <v>0</v>
      </c>
      <c r="H443" s="22">
        <v>17820</v>
      </c>
      <c r="I443" s="22">
        <v>0</v>
      </c>
      <c r="J443" s="22">
        <v>17820</v>
      </c>
      <c r="K443" s="22">
        <v>0</v>
      </c>
      <c r="L443" s="22">
        <v>17820</v>
      </c>
      <c r="M443" s="22"/>
      <c r="N443" s="22"/>
      <c r="O443" s="22"/>
      <c r="P443" s="22"/>
      <c r="Q443" s="22"/>
      <c r="R443" s="22"/>
      <c r="S443" s="22"/>
      <c r="T443" s="22"/>
      <c r="U443" s="22"/>
      <c r="V443" s="22"/>
      <c r="W443" s="50">
        <f t="shared" si="7"/>
        <v>8910</v>
      </c>
    </row>
    <row r="444" spans="1:23" x14ac:dyDescent="0.2">
      <c r="A444" s="33" t="s">
        <v>257</v>
      </c>
      <c r="B444" s="21" t="s">
        <v>20</v>
      </c>
      <c r="C444" s="22"/>
      <c r="D444" s="22">
        <v>9741</v>
      </c>
      <c r="E444" s="22"/>
      <c r="F444" s="22">
        <v>10800</v>
      </c>
      <c r="G444" s="22"/>
      <c r="H444" s="22">
        <v>9741</v>
      </c>
      <c r="I444" s="22"/>
      <c r="J444" s="22">
        <v>10800</v>
      </c>
      <c r="K444" s="22"/>
      <c r="L444" s="22">
        <v>9741</v>
      </c>
      <c r="M444" s="22"/>
      <c r="N444" s="22"/>
      <c r="O444" s="22"/>
      <c r="P444" s="22"/>
      <c r="Q444" s="22"/>
      <c r="R444" s="22"/>
      <c r="S444" s="22"/>
      <c r="T444" s="22"/>
      <c r="U444" s="22"/>
      <c r="V444" s="22"/>
      <c r="W444" s="50">
        <f t="shared" si="7"/>
        <v>10164.6</v>
      </c>
    </row>
    <row r="445" spans="1:23" x14ac:dyDescent="0.2">
      <c r="A445" s="33" t="s">
        <v>258</v>
      </c>
      <c r="B445" s="21" t="s">
        <v>20</v>
      </c>
      <c r="C445" s="22"/>
      <c r="D445" s="22">
        <v>2219</v>
      </c>
      <c r="E445" s="22"/>
      <c r="F445" s="22">
        <v>2219</v>
      </c>
      <c r="G445" s="22"/>
      <c r="H445" s="22">
        <v>2219</v>
      </c>
      <c r="I445" s="22"/>
      <c r="J445" s="22">
        <v>2219</v>
      </c>
      <c r="K445" s="22"/>
      <c r="L445" s="22">
        <v>2219</v>
      </c>
      <c r="M445" s="22"/>
      <c r="N445" s="22"/>
      <c r="O445" s="22"/>
      <c r="P445" s="22"/>
      <c r="Q445" s="22"/>
      <c r="R445" s="22"/>
      <c r="S445" s="22"/>
      <c r="T445" s="22"/>
      <c r="U445" s="22"/>
      <c r="V445" s="22"/>
      <c r="W445" s="50">
        <f t="shared" si="7"/>
        <v>2219</v>
      </c>
    </row>
    <row r="446" spans="1:23" x14ac:dyDescent="0.2">
      <c r="A446" s="33" t="s">
        <v>259</v>
      </c>
      <c r="B446" s="21" t="s">
        <v>20</v>
      </c>
      <c r="C446" s="22">
        <v>0</v>
      </c>
      <c r="D446" s="22">
        <v>8450</v>
      </c>
      <c r="E446" s="22">
        <v>0</v>
      </c>
      <c r="F446" s="22">
        <v>9100</v>
      </c>
      <c r="G446" s="22">
        <v>0</v>
      </c>
      <c r="H446" s="22">
        <v>9100</v>
      </c>
      <c r="I446" s="22">
        <v>0</v>
      </c>
      <c r="J446" s="22">
        <v>9750</v>
      </c>
      <c r="K446" s="22">
        <v>0</v>
      </c>
      <c r="L446" s="22">
        <v>10400</v>
      </c>
      <c r="M446" s="22"/>
      <c r="N446" s="22"/>
      <c r="O446" s="22"/>
      <c r="P446" s="22"/>
      <c r="Q446" s="22"/>
      <c r="R446" s="22"/>
      <c r="S446" s="22"/>
      <c r="T446" s="22"/>
      <c r="U446" s="22"/>
      <c r="V446" s="22"/>
      <c r="W446" s="50">
        <f t="shared" si="7"/>
        <v>4680</v>
      </c>
    </row>
    <row r="447" spans="1:23" x14ac:dyDescent="0.2">
      <c r="A447" s="33" t="s">
        <v>260</v>
      </c>
      <c r="B447" s="21" t="s">
        <v>20</v>
      </c>
      <c r="C447" s="22"/>
      <c r="D447" s="22">
        <v>9074</v>
      </c>
      <c r="E447" s="22"/>
      <c r="F447" s="22">
        <v>31279</v>
      </c>
      <c r="G447" s="22"/>
      <c r="H447" s="22">
        <v>9074</v>
      </c>
      <c r="I447" s="22"/>
      <c r="J447" s="22">
        <v>31279</v>
      </c>
      <c r="K447" s="22"/>
      <c r="L447" s="22">
        <v>9074</v>
      </c>
      <c r="M447" s="22"/>
      <c r="N447" s="22"/>
      <c r="O447" s="22"/>
      <c r="P447" s="22"/>
      <c r="Q447" s="22"/>
      <c r="R447" s="22"/>
      <c r="S447" s="22"/>
      <c r="T447" s="22"/>
      <c r="U447" s="22"/>
      <c r="V447" s="22"/>
      <c r="W447" s="50">
        <f t="shared" si="7"/>
        <v>17956</v>
      </c>
    </row>
    <row r="448" spans="1:23" x14ac:dyDescent="0.2">
      <c r="A448" s="33" t="s">
        <v>261</v>
      </c>
      <c r="B448" s="21" t="s">
        <v>20</v>
      </c>
      <c r="C448" s="22">
        <f>'[24]conveyors details'!B453</f>
        <v>0</v>
      </c>
      <c r="D448" s="22">
        <f>'[24]conveyors details'!C453</f>
        <v>0</v>
      </c>
      <c r="E448" s="22">
        <f>'[24]conveyors details'!D453</f>
        <v>0</v>
      </c>
      <c r="F448" s="22">
        <f>'[24]conveyors details'!E453</f>
        <v>0</v>
      </c>
      <c r="G448" s="22">
        <f>'[24]conveyors details'!F453</f>
        <v>0</v>
      </c>
      <c r="H448" s="22">
        <f>'[24]conveyors details'!G453</f>
        <v>0</v>
      </c>
      <c r="I448" s="22">
        <f>'[24]conveyors details'!H453</f>
        <v>0</v>
      </c>
      <c r="J448" s="22">
        <f>'[24]conveyors details'!I453</f>
        <v>0</v>
      </c>
      <c r="K448" s="22">
        <f>'[24]conveyors details'!J453</f>
        <v>0</v>
      </c>
      <c r="L448" s="22">
        <f>'[24]conveyors details'!K453</f>
        <v>0</v>
      </c>
      <c r="M448" s="22"/>
      <c r="N448" s="22"/>
      <c r="O448" s="22"/>
      <c r="P448" s="22"/>
      <c r="Q448" s="22"/>
      <c r="R448" s="22"/>
      <c r="S448" s="22"/>
      <c r="T448" s="22"/>
      <c r="U448" s="22"/>
      <c r="V448" s="22"/>
      <c r="W448" s="50">
        <f t="shared" si="7"/>
        <v>0</v>
      </c>
    </row>
    <row r="449" spans="1:23" x14ac:dyDescent="0.2">
      <c r="A449" s="33" t="s">
        <v>262</v>
      </c>
      <c r="B449" s="21" t="s">
        <v>20</v>
      </c>
      <c r="C449" s="22"/>
      <c r="D449" s="22">
        <v>4343.6120000000001</v>
      </c>
      <c r="E449" s="22"/>
      <c r="F449" s="22">
        <v>48944.974000000009</v>
      </c>
      <c r="G449" s="22"/>
      <c r="H449" s="22">
        <v>24538.097999999998</v>
      </c>
      <c r="I449" s="22"/>
      <c r="J449" s="22">
        <v>48944.974000000009</v>
      </c>
      <c r="K449" s="22"/>
      <c r="L449" s="22">
        <v>4343.6120000000001</v>
      </c>
      <c r="M449" s="22"/>
      <c r="N449" s="22"/>
      <c r="O449" s="22"/>
      <c r="P449" s="22"/>
      <c r="Q449" s="22"/>
      <c r="R449" s="22"/>
      <c r="S449" s="22"/>
      <c r="T449" s="22"/>
      <c r="U449" s="22"/>
      <c r="V449" s="22"/>
      <c r="W449" s="50">
        <f t="shared" si="7"/>
        <v>26223.054000000004</v>
      </c>
    </row>
    <row r="450" spans="1:23" x14ac:dyDescent="0.2">
      <c r="A450" s="33" t="s">
        <v>263</v>
      </c>
      <c r="B450" s="21" t="s">
        <v>20</v>
      </c>
      <c r="C450" s="22"/>
      <c r="D450" s="22">
        <v>4520</v>
      </c>
      <c r="E450" s="22">
        <v>1078</v>
      </c>
      <c r="F450" s="22">
        <v>4997</v>
      </c>
      <c r="G450" s="22">
        <v>2365</v>
      </c>
      <c r="H450" s="22">
        <v>4520</v>
      </c>
      <c r="I450" s="22">
        <v>1078</v>
      </c>
      <c r="J450" s="22">
        <v>4997</v>
      </c>
      <c r="K450" s="22">
        <v>1277</v>
      </c>
      <c r="L450" s="22">
        <v>4520</v>
      </c>
      <c r="M450" s="22"/>
      <c r="N450" s="22"/>
      <c r="O450" s="22"/>
      <c r="P450" s="22"/>
      <c r="Q450" s="22"/>
      <c r="R450" s="22"/>
      <c r="S450" s="22"/>
      <c r="T450" s="22"/>
      <c r="U450" s="22"/>
      <c r="V450" s="22"/>
      <c r="W450" s="50">
        <f t="shared" si="7"/>
        <v>3261.3333333333335</v>
      </c>
    </row>
    <row r="451" spans="1:23" x14ac:dyDescent="0.2">
      <c r="A451" s="33" t="s">
        <v>264</v>
      </c>
      <c r="B451" s="21" t="s">
        <v>20</v>
      </c>
      <c r="C451" s="22">
        <f>'[24]conveyors details'!B445</f>
        <v>0</v>
      </c>
      <c r="D451" s="22">
        <f>'[24]conveyors details'!C445</f>
        <v>0</v>
      </c>
      <c r="E451" s="22">
        <f>'[24]conveyors details'!D445</f>
        <v>0</v>
      </c>
      <c r="F451" s="22">
        <f>'[24]conveyors details'!E445</f>
        <v>0</v>
      </c>
      <c r="G451" s="22">
        <f>'[24]conveyors details'!F445</f>
        <v>0</v>
      </c>
      <c r="H451" s="22">
        <f>'[24]conveyors details'!G445</f>
        <v>0</v>
      </c>
      <c r="I451" s="22">
        <f>'[24]conveyors details'!H445</f>
        <v>0</v>
      </c>
      <c r="J451" s="22">
        <f>'[24]conveyors details'!I445</f>
        <v>0</v>
      </c>
      <c r="K451" s="22">
        <f>'[24]conveyors details'!J445</f>
        <v>0</v>
      </c>
      <c r="L451" s="22">
        <f>'[24]conveyors details'!K445</f>
        <v>0</v>
      </c>
      <c r="M451" s="22"/>
      <c r="N451" s="22"/>
      <c r="O451" s="22"/>
      <c r="P451" s="22"/>
      <c r="Q451" s="22"/>
      <c r="R451" s="22"/>
      <c r="S451" s="22"/>
      <c r="T451" s="22"/>
      <c r="U451" s="22"/>
      <c r="V451" s="22"/>
      <c r="W451" s="50">
        <f t="shared" si="7"/>
        <v>0</v>
      </c>
    </row>
    <row r="453" spans="1:23" x14ac:dyDescent="0.2">
      <c r="C453" s="47"/>
      <c r="D453" s="47"/>
      <c r="E453" s="47"/>
      <c r="F453" s="47"/>
      <c r="G453" s="47"/>
      <c r="H453" s="47"/>
      <c r="I453" s="47"/>
      <c r="J453" s="47"/>
      <c r="K453" s="47"/>
      <c r="L453" s="47"/>
      <c r="M453" s="47"/>
      <c r="N453" s="47"/>
      <c r="O453" s="47"/>
      <c r="P453" s="47"/>
      <c r="Q453" s="47"/>
      <c r="R453" s="47"/>
      <c r="S453" s="47"/>
      <c r="T453" s="47"/>
      <c r="U453" s="47"/>
      <c r="V453" s="47"/>
    </row>
    <row r="454" spans="1:23" x14ac:dyDescent="0.2">
      <c r="C454" s="47"/>
      <c r="D454" s="47"/>
      <c r="E454" s="47"/>
      <c r="F454" s="47"/>
      <c r="G454" s="47"/>
      <c r="H454" s="47"/>
      <c r="I454" s="47"/>
      <c r="J454" s="47"/>
      <c r="K454" s="47"/>
      <c r="L454" s="47"/>
      <c r="M454" s="47"/>
      <c r="N454" s="47"/>
      <c r="O454" s="47"/>
      <c r="P454" s="47"/>
      <c r="Q454" s="47"/>
      <c r="R454" s="47"/>
      <c r="S454" s="47"/>
      <c r="T454" s="47"/>
      <c r="U454" s="47"/>
      <c r="V454" s="47"/>
    </row>
  </sheetData>
  <autoFilter ref="A4:V451"/>
  <phoneticPr fontId="30" type="noConversion"/>
  <pageMargins left="0.78740157499999996" right="0.78740157499999996" top="0.984251969" bottom="0.984251969" header="0.4921259845" footer="0.4921259845"/>
  <pageSetup paperSize="9" orientation="portrait" r:id="rId1"/>
  <headerFooter alignWithMargins="0">
    <oddFooter>&amp;C&amp;1#&amp;"Arial"&amp;9 Public</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MBE</vt:lpstr>
      <vt:lpstr>details</vt:lpstr>
      <vt:lpstr>PivotTable machine</vt:lpstr>
      <vt:lpstr>SBO</vt:lpstr>
      <vt:lpstr>Capper</vt:lpstr>
      <vt:lpstr>Filler</vt:lpstr>
      <vt:lpstr>Predis</vt:lpstr>
      <vt:lpstr>Depalletizer &amp; Palletizer</vt:lpstr>
      <vt:lpstr>Labeller</vt:lpstr>
      <vt:lpstr>Conveyor</vt:lpstr>
      <vt:lpstr>Wrapper &amp; Packer</vt:lpstr>
      <vt:lpstr>Tunnel</vt:lpstr>
      <vt:lpstr>Cooler</vt:lpstr>
      <vt:lpstr>D</vt:lpstr>
      <vt:lpstr>L_machine</vt:lpstr>
      <vt:lpstr>Machinelist</vt:lpstr>
      <vt:lpstr>P_machine</vt:lpstr>
      <vt:lpstr>MBE!Print_Area</vt:lpstr>
    </vt:vector>
  </TitlesOfParts>
  <Company>SIDEL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Coupet, Matthieu</dc:creator>
  <cp:lastModifiedBy>Ouzid, Mohamed</cp:lastModifiedBy>
  <cp:lastPrinted>2013-06-10T13:18:06Z</cp:lastPrinted>
  <dcterms:created xsi:type="dcterms:W3CDTF">2012-10-25T12:12:46Z</dcterms:created>
  <dcterms:modified xsi:type="dcterms:W3CDTF">2018-11-15T07:47:16Z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25b6fc-49ab-4edd-ab0d-a19355d82709_Enabled">
    <vt:lpwstr>True</vt:lpwstr>
  </property>
  <property fmtid="{D5CDD505-2E9C-101B-9397-08002B2CF9AE}" pid="3" name="MSIP_Label_1f25b6fc-49ab-4edd-ab0d-a19355d82709_SiteId">
    <vt:lpwstr>2390cbd1-e663-4321-bc93-ba298637ce52</vt:lpwstr>
  </property>
  <property fmtid="{D5CDD505-2E9C-101B-9397-08002B2CF9AE}" pid="4" name="MSIP_Label_1f25b6fc-49ab-4edd-ab0d-a19355d82709_Ref">
    <vt:lpwstr>https://api.informationprotection.azure.com/api/2390cbd1-e663-4321-bc93-ba298637ce52</vt:lpwstr>
  </property>
  <property fmtid="{D5CDD505-2E9C-101B-9397-08002B2CF9AE}" pid="5" name="MSIP_Label_1f25b6fc-49ab-4edd-ab0d-a19355d82709_Owner">
    <vt:lpwstr>108884@sidel.com</vt:lpwstr>
  </property>
  <property fmtid="{D5CDD505-2E9C-101B-9397-08002B2CF9AE}" pid="6" name="MSIP_Label_1f25b6fc-49ab-4edd-ab0d-a19355d82709_SetDate">
    <vt:lpwstr>2018-11-06T16:40:56.3285678+04:00</vt:lpwstr>
  </property>
  <property fmtid="{D5CDD505-2E9C-101B-9397-08002B2CF9AE}" pid="7" name="MSIP_Label_1f25b6fc-49ab-4edd-ab0d-a19355d82709_Name">
    <vt:lpwstr>Sidel-Public</vt:lpwstr>
  </property>
  <property fmtid="{D5CDD505-2E9C-101B-9397-08002B2CF9AE}" pid="8" name="MSIP_Label_1f25b6fc-49ab-4edd-ab0d-a19355d82709_Application">
    <vt:lpwstr>Microsoft Azure Information Protection</vt:lpwstr>
  </property>
  <property fmtid="{D5CDD505-2E9C-101B-9397-08002B2CF9AE}" pid="9" name="MSIP_Label_1f25b6fc-49ab-4edd-ab0d-a19355d82709_Extended_MSFT_Method">
    <vt:lpwstr>Manual</vt:lpwstr>
  </property>
  <property fmtid="{D5CDD505-2E9C-101B-9397-08002B2CF9AE}" pid="10" name="Sensitivity">
    <vt:lpwstr>Sidel-Public</vt:lpwstr>
  </property>
</Properties>
</file>