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hidePivotFieldList="1" defaultThemeVersion="124226"/>
  <bookViews>
    <workbookView xWindow="0" yWindow="0" windowWidth="20730" windowHeight="11760" tabRatio="748"/>
  </bookViews>
  <sheets>
    <sheet name="GLOBAL" sheetId="18" r:id="rId1"/>
    <sheet name="COMPTEUR" sheetId="19" r:id="rId2"/>
  </sheets>
  <calcPr calcId="125725"/>
  <pivotCaches>
    <pivotCache cacheId="6" r:id="rId3"/>
  </pivotCaches>
</workbook>
</file>

<file path=xl/calcChain.xml><?xml version="1.0" encoding="utf-8"?>
<calcChain xmlns="http://schemas.openxmlformats.org/spreadsheetml/2006/main">
  <c r="K14" i="18" a="1"/>
  <c r="K14" s="1"/>
  <c r="K13" a="1"/>
  <c r="K13" s="1"/>
  <c r="K12" a="1"/>
  <c r="K12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</calcChain>
</file>

<file path=xl/sharedStrings.xml><?xml version="1.0" encoding="utf-8"?>
<sst xmlns="http://schemas.openxmlformats.org/spreadsheetml/2006/main" count="91" uniqueCount="51">
  <si>
    <t>PRODUIT</t>
  </si>
  <si>
    <t>FOURNISSEUR</t>
  </si>
  <si>
    <t>PRIX</t>
  </si>
  <si>
    <t>MARQUE</t>
  </si>
  <si>
    <t>REFERENCE</t>
  </si>
  <si>
    <t>CONDITIONNEMENT</t>
  </si>
  <si>
    <t>-</t>
  </si>
  <si>
    <t>DABSTART</t>
  </si>
  <si>
    <t>HARD</t>
  </si>
  <si>
    <t>VOCO</t>
  </si>
  <si>
    <t>compresse 5x5</t>
  </si>
  <si>
    <t>DPI56.013</t>
  </si>
  <si>
    <t>redilda blanc</t>
  </si>
  <si>
    <t>ART9880</t>
  </si>
  <si>
    <t>50g</t>
  </si>
  <si>
    <t>IRM poudre+liquide</t>
  </si>
  <si>
    <t>DENTSPLY</t>
  </si>
  <si>
    <t>ART0087</t>
  </si>
  <si>
    <t>masque elastique</t>
  </si>
  <si>
    <t>MEDISTOCK</t>
  </si>
  <si>
    <t>DPI75.006</t>
  </si>
  <si>
    <t>indicateur prion</t>
  </si>
  <si>
    <t>DPI56.E5116</t>
  </si>
  <si>
    <t>toner LR-BR</t>
  </si>
  <si>
    <t>BROTHER</t>
  </si>
  <si>
    <t>TN2320</t>
  </si>
  <si>
    <t>2600p</t>
  </si>
  <si>
    <t>CATEGORIE</t>
  </si>
  <si>
    <t>STERILISATION</t>
  </si>
  <si>
    <t>Ajouté par</t>
  </si>
  <si>
    <t>QUANTITE</t>
  </si>
  <si>
    <t>PRIX_UNITE</t>
  </si>
  <si>
    <t>FAUX MOIGNON</t>
  </si>
  <si>
    <t>MEDIBASE</t>
  </si>
  <si>
    <t>bleu</t>
  </si>
  <si>
    <t>boite de 50</t>
  </si>
  <si>
    <t>MASQUE</t>
  </si>
  <si>
    <t xml:space="preserve">masque lanières </t>
  </si>
  <si>
    <t>JOSIANE</t>
  </si>
  <si>
    <t>Josiane</t>
  </si>
  <si>
    <t>DENTAL_OI</t>
  </si>
  <si>
    <t>RESEAU_CARTOUCHES</t>
  </si>
  <si>
    <t>VERO</t>
  </si>
  <si>
    <t>SAM</t>
  </si>
  <si>
    <t>Étiquettes de lignes</t>
  </si>
  <si>
    <t>Total général</t>
  </si>
  <si>
    <t>DATE</t>
  </si>
  <si>
    <t>Quantité commandé</t>
  </si>
  <si>
    <t>Valeurs</t>
  </si>
  <si>
    <t>Coût total</t>
  </si>
  <si>
    <t>Coût unité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</si>
</sst>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Calibri"/>
      <scheme val="minor"/>
    </font>
    <font>
      <b/>
      <i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1" fillId="2" borderId="1" xfId="0" applyFont="1" applyFill="1" applyBorder="1"/>
    <xf numFmtId="22" fontId="0" fillId="3" borderId="0" xfId="0" applyNumberFormat="1" applyFill="1"/>
    <xf numFmtId="0" fontId="2" fillId="3" borderId="0" xfId="0" applyNumberFormat="1" applyFont="1" applyFill="1"/>
    <xf numFmtId="0" fontId="0" fillId="3" borderId="0" xfId="0" applyFill="1"/>
    <xf numFmtId="164" fontId="0" fillId="3" borderId="0" xfId="0" applyNumberFormat="1" applyFill="1"/>
    <xf numFmtId="0" fontId="3" fillId="3" borderId="0" xfId="0" applyNumberFormat="1" applyFont="1" applyFill="1"/>
    <xf numFmtId="0" fontId="4" fillId="2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22" fontId="0" fillId="3" borderId="0" xfId="0" applyNumberFormat="1" applyFill="1" applyBorder="1"/>
    <xf numFmtId="0" fontId="3" fillId="3" borderId="0" xfId="0" applyNumberFormat="1" applyFont="1" applyFill="1" applyBorder="1"/>
    <xf numFmtId="164" fontId="0" fillId="0" borderId="0" xfId="0" applyNumberFormat="1" applyBorder="1"/>
  </cellXfs>
  <cellStyles count="1">
    <cellStyle name="Normal" xfId="0" builtinId="0"/>
  </cellStyles>
  <dxfs count="15">
    <dxf>
      <numFmt numFmtId="164" formatCode="#,##0.00\ &quot;€&quot;"/>
    </dxf>
    <dxf>
      <fill>
        <patternFill patternType="solid">
          <fgColor indexed="64"/>
          <bgColor theme="4" tint="0.79998168889431442"/>
        </patternFill>
      </fill>
    </dxf>
    <dxf>
      <numFmt numFmtId="164" formatCode="#,##0.00\ &quot;€&quot;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</dxf>
    <dxf>
      <numFmt numFmtId="27" formatCode="dd/mm/yyyy\ hh:mm"/>
      <fill>
        <patternFill patternType="solid">
          <fgColor indexed="64"/>
          <bgColor theme="4" tint="0.79998168889431442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85725</xdr:rowOff>
    </xdr:from>
    <xdr:to>
      <xdr:col>7</xdr:col>
      <xdr:colOff>704850</xdr:colOff>
      <xdr:row>2</xdr:row>
      <xdr:rowOff>38100</xdr:rowOff>
    </xdr:to>
    <xdr:sp macro="" textlink="">
      <xdr:nvSpPr>
        <xdr:cNvPr id="2" name="ZoneTexte 1"/>
        <xdr:cNvSpPr txBox="1"/>
      </xdr:nvSpPr>
      <xdr:spPr>
        <a:xfrm>
          <a:off x="1438275" y="85725"/>
          <a:ext cx="5876925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COMPLETE</a:t>
          </a:r>
          <a:r>
            <a:rPr lang="fr-FR" sz="1800" b="1" baseline="0"/>
            <a:t> GLOBALE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0</xdr:row>
      <xdr:rowOff>133350</xdr:rowOff>
    </xdr:from>
    <xdr:to>
      <xdr:col>4</xdr:col>
      <xdr:colOff>1</xdr:colOff>
      <xdr:row>2</xdr:row>
      <xdr:rowOff>85725</xdr:rowOff>
    </xdr:to>
    <xdr:sp macro="" textlink="">
      <xdr:nvSpPr>
        <xdr:cNvPr id="2" name="ZoneTexte 1"/>
        <xdr:cNvSpPr txBox="1"/>
      </xdr:nvSpPr>
      <xdr:spPr>
        <a:xfrm>
          <a:off x="1266825" y="133350"/>
          <a:ext cx="2752726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</a:t>
          </a:r>
          <a:r>
            <a:rPr lang="fr-FR" sz="1800" b="1" baseline="0"/>
            <a:t> COMMANDES</a:t>
          </a:r>
          <a:endParaRPr lang="fr-FR" sz="18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dngv rdgffc" refreshedDate="43463.422836574071" createdVersion="3" refreshedVersion="3" minRefreshableVersion="3" recordCount="10">
  <cacheSource type="worksheet">
    <worksheetSource name="Tableau15[#Tout]"/>
  </cacheSource>
  <cacheFields count="12">
    <cacheField name="DATE" numFmtId="22">
      <sharedItems containsSemiMixedTypes="0" containsNonDate="0" containsDate="1" containsString="0" minDate="2018-12-07T12:18:05" maxDate="2018-12-27T13:57:00"/>
    </cacheField>
    <cacheField name="Ajouté par" numFmtId="0">
      <sharedItems/>
    </cacheField>
    <cacheField name="CATEGORIE" numFmtId="0">
      <sharedItems/>
    </cacheField>
    <cacheField name="PRODUIT" numFmtId="0">
      <sharedItems containsBlank="1" count="14">
        <s v="redilda blanc"/>
        <s v="IRM poudre+liquide"/>
        <s v="indicateur prion"/>
        <s v="masque lanières "/>
        <s v="toner LR-BR"/>
        <s v="compresse 5x5"/>
        <s v="masque elastique"/>
        <s v="GANTS" u="1"/>
        <s v="GANTS_1" u="1"/>
        <m u="1"/>
        <s v="GANTS_2" u="1"/>
        <s v="CHAUSSURES" u="1"/>
        <s v="CHAUSSURES_1" u="1"/>
        <s v="CHAUSSURES_3" u="1"/>
      </sharedItems>
    </cacheField>
    <cacheField name="MARQUE" numFmtId="0">
      <sharedItems/>
    </cacheField>
    <cacheField name="REFERENCE" numFmtId="0">
      <sharedItems/>
    </cacheField>
    <cacheField name="CONDITIONNEMENT" numFmtId="0">
      <sharedItems containsMixedTypes="1" containsNumber="1" containsInteger="1" minValue="50" maxValue="250"/>
    </cacheField>
    <cacheField name="FOURNISSEUR" numFmtId="0">
      <sharedItems/>
    </cacheField>
    <cacheField name="PRIX_UNITE" numFmtId="164">
      <sharedItems containsSemiMixedTypes="0" containsString="0" containsNumber="1" minValue="6.29" maxValue="223"/>
    </cacheField>
    <cacheField name="QUANTITE" numFmtId="0">
      <sharedItems containsSemiMixedTypes="0" containsString="0" containsNumber="1" containsInteger="1" minValue="1" maxValue="5"/>
    </cacheField>
    <cacheField name="PRIX" numFmtId="164">
      <sharedItems containsSemiMixedTypes="0" containsString="0" containsNumber="1" minValue="8.5" maxValue="669"/>
    </cacheField>
    <cacheField name="Coût unitaire" numFmtId="0" formula="PRIX_UNITE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d v="2018-12-07T12:18:05"/>
    <s v="JOSIANE"/>
    <s v="FAUX MOIGNON"/>
    <x v="0"/>
    <s v="VOCO"/>
    <s v="ART9880"/>
    <s v="50g"/>
    <s v="DABSTART"/>
    <n v="223"/>
    <n v="2"/>
    <n v="446"/>
  </r>
  <r>
    <d v="2018-12-13T08:38:46"/>
    <s v="JOSIANE"/>
    <s v="-"/>
    <x v="1"/>
    <s v="DENTSPLY"/>
    <s v="ART0087"/>
    <s v="-"/>
    <s v="DABSTART"/>
    <n v="63"/>
    <n v="1"/>
    <n v="63"/>
  </r>
  <r>
    <d v="2018-12-15T10:43:20"/>
    <s v="JOSIANE"/>
    <s v="STERILISATION"/>
    <x v="2"/>
    <s v="-"/>
    <s v="DPI56.E5116"/>
    <n v="250"/>
    <s v="DENTAL_OI"/>
    <n v="51.12"/>
    <n v="2"/>
    <n v="102.24"/>
  </r>
  <r>
    <d v="2018-12-08T08:09:26"/>
    <s v="JOSIANE"/>
    <s v="MASQUE"/>
    <x v="3"/>
    <s v="MEDIBASE"/>
    <s v="bleu"/>
    <s v="boite de 50"/>
    <s v="HARD"/>
    <n v="8.5"/>
    <n v="1"/>
    <n v="8.5"/>
  </r>
  <r>
    <d v="2018-12-22T07:25:09"/>
    <s v="JOSIANE"/>
    <s v="-"/>
    <x v="4"/>
    <s v="BROTHER"/>
    <s v="TN2320"/>
    <s v="2600p"/>
    <s v="RESEAU_CARTOUCHES"/>
    <n v="48.83"/>
    <n v="1"/>
    <n v="48.83"/>
  </r>
  <r>
    <d v="2018-12-22T07:26:12"/>
    <s v="JOSIANE"/>
    <s v="-"/>
    <x v="5"/>
    <s v="-"/>
    <s v="DPI56.013"/>
    <s v="-"/>
    <s v="DENTAL_OI"/>
    <n v="6.29"/>
    <n v="4"/>
    <n v="25.16"/>
  </r>
  <r>
    <d v="2018-12-22T07:31:36"/>
    <s v="JOSIANE"/>
    <s v="MASQUE"/>
    <x v="6"/>
    <s v="MEDISTOCK"/>
    <s v="DPI75.006"/>
    <n v="50"/>
    <s v="DENTAL_OI"/>
    <n v="6.75"/>
    <n v="2"/>
    <n v="13.5"/>
  </r>
  <r>
    <d v="2018-12-24T08:34:00"/>
    <s v="JOSIANE"/>
    <s v="STERILISATION"/>
    <x v="2"/>
    <s v="-"/>
    <s v="DPI56.E5116"/>
    <n v="250"/>
    <s v="DENTAL_OI"/>
    <n v="51.12"/>
    <n v="1"/>
    <n v="51.12"/>
  </r>
  <r>
    <d v="2018-12-25T09:45:00"/>
    <s v="SAM"/>
    <s v="-"/>
    <x v="4"/>
    <s v="BROTHER"/>
    <s v="TN2320"/>
    <s v="2600p"/>
    <s v="RESEAU_CARTOUCHES"/>
    <n v="48.83"/>
    <n v="5"/>
    <n v="244.14999999999998"/>
  </r>
  <r>
    <d v="2018-12-27T13:57:00"/>
    <s v="VERO"/>
    <s v="FAUX MOIGNON"/>
    <x v="0"/>
    <s v="VOCO"/>
    <s v="ART9880"/>
    <s v="50g"/>
    <s v="DABSTART"/>
    <n v="223"/>
    <n v="3"/>
    <n v="6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5:D14" firstHeaderRow="1" firstDataRow="2" firstDataCol="1"/>
  <pivotFields count="12">
    <pivotField numFmtId="22" showAll="0" defaultSubtotal="0"/>
    <pivotField showAll="0"/>
    <pivotField showAll="0"/>
    <pivotField axis="axisRow" showAll="0">
      <items count="15">
        <item m="1" x="9"/>
        <item m="1" x="11"/>
        <item m="1" x="7"/>
        <item m="1" x="8"/>
        <item m="1" x="10"/>
        <item m="1" x="12"/>
        <item m="1" x="13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dragToRow="0" dragToCol="0" dragToPage="0" showAll="0" defaultSubtotal="0"/>
  </pivotFields>
  <rowFields count="1">
    <field x="3"/>
  </rowFields>
  <rowItems count="8"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Quantité commandé" fld="9" baseField="0" baseItem="0"/>
    <dataField name="Coût unité" fld="11" baseField="0" baseItem="0" numFmtId="164"/>
    <dataField name="Coût total" fld="10" baseField="0" baseItem="0" numFmtId="164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5" name="Tableau15" displayName="Tableau15" ref="A4:K14" totalsRowShown="0" headerRowDxfId="12" headerRowBorderDxfId="11">
  <autoFilter ref="A4:K14"/>
  <tableColumns count="11">
    <tableColumn id="1" name="DATE" dataDxfId="10"/>
    <tableColumn id="2" name="Ajouté par" dataDxfId="9"/>
    <tableColumn id="3" name="CATEGORIE" dataDxfId="8"/>
    <tableColumn id="4" name="PRODUIT" dataDxfId="7"/>
    <tableColumn id="5" name="MARQUE" dataDxfId="6"/>
    <tableColumn id="6" name="REFERENCE" dataDxfId="5"/>
    <tableColumn id="7" name="CONDITIONNEMENT" dataDxfId="4"/>
    <tableColumn id="8" name="FOURNISSEUR" dataDxfId="3"/>
    <tableColumn id="9" name="PRIX_UNITE" dataDxfId="2"/>
    <tableColumn id="10" name="QUANTITE" dataDxfId="1"/>
    <tableColumn id="11" name="PRIX" dataDxfId="0">
      <calculatedColumnFormula array="1">IFERROR(Tableau15[[#This Row],[QUANTITE]]*Tableau15[[#This Row],[PRIX_UNITE]],"")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4:K14"/>
  <sheetViews>
    <sheetView showZeros="0" tabSelected="1" workbookViewId="0">
      <selection activeCell="J10" sqref="J10"/>
    </sheetView>
  </sheetViews>
  <sheetFormatPr baseColWidth="10" defaultRowHeight="15"/>
  <cols>
    <col min="1" max="1" width="16.28515625" customWidth="1"/>
    <col min="2" max="2" width="12.7109375" customWidth="1"/>
    <col min="3" max="3" width="13.140625" customWidth="1"/>
    <col min="4" max="4" width="21.5703125" customWidth="1"/>
    <col min="6" max="6" width="13" customWidth="1"/>
    <col min="7" max="7" width="21.140625" customWidth="1"/>
    <col min="8" max="8" width="15.7109375" customWidth="1"/>
    <col min="9" max="9" width="13.5703125" customWidth="1"/>
    <col min="10" max="10" width="12.28515625" customWidth="1"/>
  </cols>
  <sheetData>
    <row r="4" spans="1:11" ht="15.75" thickBot="1">
      <c r="A4" s="2" t="s">
        <v>46</v>
      </c>
      <c r="B4" s="8" t="s">
        <v>29</v>
      </c>
      <c r="C4" s="2" t="s">
        <v>27</v>
      </c>
      <c r="D4" s="2" t="s">
        <v>0</v>
      </c>
      <c r="E4" s="2" t="s">
        <v>3</v>
      </c>
      <c r="F4" s="2" t="s">
        <v>4</v>
      </c>
      <c r="G4" s="2" t="s">
        <v>5</v>
      </c>
      <c r="H4" s="2" t="s">
        <v>1</v>
      </c>
      <c r="I4" s="2" t="s">
        <v>31</v>
      </c>
      <c r="J4" s="2" t="s">
        <v>30</v>
      </c>
      <c r="K4" s="2" t="s">
        <v>2</v>
      </c>
    </row>
    <row r="5" spans="1:11" ht="15.75" thickTop="1">
      <c r="A5" s="3">
        <v>43441.512557870374</v>
      </c>
      <c r="B5" s="4" t="s">
        <v>38</v>
      </c>
      <c r="C5" s="5" t="s">
        <v>32</v>
      </c>
      <c r="D5" s="5" t="s">
        <v>12</v>
      </c>
      <c r="E5" s="5" t="s">
        <v>9</v>
      </c>
      <c r="F5" s="5" t="s">
        <v>13</v>
      </c>
      <c r="G5" s="5" t="s">
        <v>14</v>
      </c>
      <c r="H5" s="5" t="s">
        <v>7</v>
      </c>
      <c r="I5" s="6">
        <v>223</v>
      </c>
      <c r="J5" s="5">
        <v>2</v>
      </c>
      <c r="K5" s="11">
        <f t="array" ref="K5">IFERROR(Tableau15[[#This Row],[QUANTITE]]*Tableau15[[#This Row],[PRIX_UNITE]],"")</f>
        <v>446</v>
      </c>
    </row>
    <row r="6" spans="1:11">
      <c r="A6" s="3">
        <v>43447.360254629632</v>
      </c>
      <c r="B6" s="4" t="s">
        <v>38</v>
      </c>
      <c r="C6" s="5" t="s">
        <v>6</v>
      </c>
      <c r="D6" s="5" t="s">
        <v>15</v>
      </c>
      <c r="E6" s="5" t="s">
        <v>16</v>
      </c>
      <c r="F6" s="5" t="s">
        <v>17</v>
      </c>
      <c r="G6" s="5" t="s">
        <v>6</v>
      </c>
      <c r="H6" s="5" t="s">
        <v>7</v>
      </c>
      <c r="I6" s="6">
        <v>63</v>
      </c>
      <c r="J6" s="5">
        <v>1</v>
      </c>
      <c r="K6" s="11">
        <f t="array" ref="K6">IFERROR(Tableau15[[#This Row],[QUANTITE]]*Tableau15[[#This Row],[PRIX_UNITE]],"")</f>
        <v>63</v>
      </c>
    </row>
    <row r="7" spans="1:11">
      <c r="A7" s="3">
        <v>43449.446759259263</v>
      </c>
      <c r="B7" s="4" t="s">
        <v>39</v>
      </c>
      <c r="C7" s="5" t="s">
        <v>28</v>
      </c>
      <c r="D7" s="5" t="s">
        <v>21</v>
      </c>
      <c r="E7" s="5" t="s">
        <v>6</v>
      </c>
      <c r="F7" s="5" t="s">
        <v>22</v>
      </c>
      <c r="G7" s="5">
        <v>250</v>
      </c>
      <c r="H7" s="5" t="s">
        <v>40</v>
      </c>
      <c r="I7" s="6">
        <v>51.12</v>
      </c>
      <c r="J7" s="5">
        <v>2</v>
      </c>
      <c r="K7" s="11">
        <f t="array" ref="K7">IFERROR(Tableau15[[#This Row],[QUANTITE]]*Tableau15[[#This Row],[PRIX_UNITE]],"")</f>
        <v>102.24</v>
      </c>
    </row>
    <row r="8" spans="1:11">
      <c r="A8" s="3">
        <v>43442.339884259258</v>
      </c>
      <c r="B8" s="4" t="s">
        <v>38</v>
      </c>
      <c r="C8" s="5" t="s">
        <v>36</v>
      </c>
      <c r="D8" s="5" t="s">
        <v>37</v>
      </c>
      <c r="E8" s="5" t="s">
        <v>33</v>
      </c>
      <c r="F8" s="5" t="s">
        <v>34</v>
      </c>
      <c r="G8" s="5" t="s">
        <v>35</v>
      </c>
      <c r="H8" s="5" t="s">
        <v>8</v>
      </c>
      <c r="I8" s="6">
        <v>8.5</v>
      </c>
      <c r="J8" s="5">
        <v>1</v>
      </c>
      <c r="K8" s="11">
        <f t="array" ref="K8">IFERROR(Tableau15[[#This Row],[QUANTITE]]*Tableau15[[#This Row],[PRIX_UNITE]],"")</f>
        <v>8.5</v>
      </c>
    </row>
    <row r="9" spans="1:11">
      <c r="A9" s="3">
        <v>43456.309131944443</v>
      </c>
      <c r="B9" s="7" t="s">
        <v>38</v>
      </c>
      <c r="C9" s="5" t="s">
        <v>6</v>
      </c>
      <c r="D9" s="5" t="s">
        <v>23</v>
      </c>
      <c r="E9" s="5" t="s">
        <v>24</v>
      </c>
      <c r="F9" s="5" t="s">
        <v>25</v>
      </c>
      <c r="G9" s="5" t="s">
        <v>26</v>
      </c>
      <c r="H9" s="5" t="s">
        <v>41</v>
      </c>
      <c r="I9" s="6">
        <v>48.83</v>
      </c>
      <c r="J9" s="5">
        <v>1</v>
      </c>
      <c r="K9" s="11">
        <f t="array" ref="K9">IFERROR(Tableau15[[#This Row],[QUANTITE]]*Tableau15[[#This Row],[PRIX_UNITE]],"")</f>
        <v>48.83</v>
      </c>
    </row>
    <row r="10" spans="1:11">
      <c r="A10" s="3">
        <v>43456.309861111113</v>
      </c>
      <c r="B10" s="7" t="s">
        <v>38</v>
      </c>
      <c r="C10" s="5" t="s">
        <v>6</v>
      </c>
      <c r="D10" s="5" t="s">
        <v>10</v>
      </c>
      <c r="E10" s="5" t="s">
        <v>6</v>
      </c>
      <c r="F10" s="5" t="s">
        <v>11</v>
      </c>
      <c r="G10" s="5" t="s">
        <v>6</v>
      </c>
      <c r="H10" s="5" t="s">
        <v>40</v>
      </c>
      <c r="I10" s="6">
        <v>6.29</v>
      </c>
      <c r="J10" s="5">
        <v>4</v>
      </c>
      <c r="K10" s="11">
        <f t="array" ref="K10">IFERROR(Tableau15[[#This Row],[QUANTITE]]*Tableau15[[#This Row],[PRIX_UNITE]],"")</f>
        <v>25.16</v>
      </c>
    </row>
    <row r="11" spans="1:11">
      <c r="A11" s="3">
        <v>43456.313611111109</v>
      </c>
      <c r="B11" s="7" t="s">
        <v>38</v>
      </c>
      <c r="C11" s="5" t="s">
        <v>36</v>
      </c>
      <c r="D11" s="5" t="s">
        <v>18</v>
      </c>
      <c r="E11" s="5" t="s">
        <v>19</v>
      </c>
      <c r="F11" s="5" t="s">
        <v>20</v>
      </c>
      <c r="G11" s="5">
        <v>50</v>
      </c>
      <c r="H11" s="5" t="s">
        <v>40</v>
      </c>
      <c r="I11" s="6">
        <v>6.75</v>
      </c>
      <c r="J11" s="5">
        <v>2</v>
      </c>
      <c r="K11" s="11">
        <f t="array" ref="K11">IFERROR(Tableau15[[#This Row],[QUANTITE]]*Tableau15[[#This Row],[PRIX_UNITE]],"")</f>
        <v>13.5</v>
      </c>
    </row>
    <row r="12" spans="1:11">
      <c r="A12" s="12">
        <v>43458.356944444444</v>
      </c>
      <c r="B12" s="7" t="s">
        <v>38</v>
      </c>
      <c r="C12" s="5" t="s">
        <v>28</v>
      </c>
      <c r="D12" s="5" t="s">
        <v>21</v>
      </c>
      <c r="E12" s="5" t="s">
        <v>6</v>
      </c>
      <c r="F12" s="5" t="s">
        <v>22</v>
      </c>
      <c r="G12" s="5">
        <v>250</v>
      </c>
      <c r="H12" s="5" t="s">
        <v>40</v>
      </c>
      <c r="I12" s="6">
        <v>51.12</v>
      </c>
      <c r="J12" s="5">
        <v>1</v>
      </c>
      <c r="K12" s="14">
        <f t="array" ref="K12">IFERROR(Tableau15[[#This Row],[QUANTITE]]*Tableau15[[#This Row],[PRIX_UNITE]],"")</f>
        <v>51.12</v>
      </c>
    </row>
    <row r="13" spans="1:11">
      <c r="A13" s="12">
        <v>43459.40625</v>
      </c>
      <c r="B13" s="13" t="s">
        <v>43</v>
      </c>
      <c r="C13" s="5" t="s">
        <v>6</v>
      </c>
      <c r="D13" s="5" t="s">
        <v>23</v>
      </c>
      <c r="E13" s="5" t="s">
        <v>24</v>
      </c>
      <c r="F13" s="5" t="s">
        <v>25</v>
      </c>
      <c r="G13" s="5" t="s">
        <v>26</v>
      </c>
      <c r="H13" s="5" t="s">
        <v>41</v>
      </c>
      <c r="I13" s="6">
        <v>48.83</v>
      </c>
      <c r="J13" s="5">
        <v>5</v>
      </c>
      <c r="K13" s="14">
        <f t="array" ref="K13">IFERROR(Tableau15[[#This Row],[QUANTITE]]*Tableau15[[#This Row],[PRIX_UNITE]],"")</f>
        <v>244.14999999999998</v>
      </c>
    </row>
    <row r="14" spans="1:11">
      <c r="A14" s="12">
        <v>43461.581250000003</v>
      </c>
      <c r="B14" s="13" t="s">
        <v>42</v>
      </c>
      <c r="C14" s="5" t="s">
        <v>32</v>
      </c>
      <c r="D14" s="5" t="s">
        <v>12</v>
      </c>
      <c r="E14" s="5" t="s">
        <v>9</v>
      </c>
      <c r="F14" s="5" t="s">
        <v>13</v>
      </c>
      <c r="G14" s="5" t="s">
        <v>14</v>
      </c>
      <c r="H14" s="5" t="s">
        <v>7</v>
      </c>
      <c r="I14" s="6">
        <v>223</v>
      </c>
      <c r="J14" s="5">
        <v>3</v>
      </c>
      <c r="K14" s="14">
        <f t="array" ref="K14">IFERROR(Tableau15[[#This Row],[QUANTITE]]*Tableau15[[#This Row],[PRIX_UNITE]],"")</f>
        <v>669</v>
      </c>
    </row>
  </sheetData>
  <conditionalFormatting sqref="A4:K4">
    <cfRule type="expression" dxfId="14" priority="2">
      <formula>$L4="URGENT"</formula>
    </cfRule>
  </conditionalFormatting>
  <conditionalFormatting sqref="A5:J14">
    <cfRule type="expression" dxfId="13" priority="1">
      <formula>$L5="URGENT"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5:D14"/>
  <sheetViews>
    <sheetView workbookViewId="0">
      <selection activeCell="A26" sqref="A26"/>
    </sheetView>
  </sheetViews>
  <sheetFormatPr baseColWidth="10" defaultRowHeight="15"/>
  <cols>
    <col min="1" max="1" width="21" bestFit="1" customWidth="1"/>
    <col min="2" max="2" width="19.28515625" customWidth="1"/>
    <col min="3" max="3" width="10.28515625" customWidth="1"/>
    <col min="4" max="4" width="9.7109375" customWidth="1"/>
    <col min="5" max="5" width="22.7109375" bestFit="1" customWidth="1"/>
  </cols>
  <sheetData>
    <row r="5" spans="1:4">
      <c r="B5" s="9" t="s">
        <v>48</v>
      </c>
    </row>
    <row r="6" spans="1:4">
      <c r="A6" s="9" t="s">
        <v>44</v>
      </c>
      <c r="B6" t="s">
        <v>47</v>
      </c>
      <c r="C6" t="s">
        <v>50</v>
      </c>
      <c r="D6" t="s">
        <v>49</v>
      </c>
    </row>
    <row r="7" spans="1:4">
      <c r="A7" s="10" t="s">
        <v>12</v>
      </c>
      <c r="B7" s="1">
        <v>5</v>
      </c>
      <c r="C7" s="11">
        <v>446</v>
      </c>
      <c r="D7" s="11">
        <v>1115</v>
      </c>
    </row>
    <row r="8" spans="1:4">
      <c r="A8" s="10" t="s">
        <v>15</v>
      </c>
      <c r="B8" s="1">
        <v>1</v>
      </c>
      <c r="C8" s="11">
        <v>63</v>
      </c>
      <c r="D8" s="11">
        <v>63</v>
      </c>
    </row>
    <row r="9" spans="1:4">
      <c r="A9" s="10" t="s">
        <v>21</v>
      </c>
      <c r="B9" s="1">
        <v>3</v>
      </c>
      <c r="C9" s="11">
        <v>102.24</v>
      </c>
      <c r="D9" s="11">
        <v>153.35999999999999</v>
      </c>
    </row>
    <row r="10" spans="1:4">
      <c r="A10" s="10" t="s">
        <v>37</v>
      </c>
      <c r="B10" s="1">
        <v>1</v>
      </c>
      <c r="C10" s="11">
        <v>8.5</v>
      </c>
      <c r="D10" s="11">
        <v>8.5</v>
      </c>
    </row>
    <row r="11" spans="1:4">
      <c r="A11" s="10" t="s">
        <v>23</v>
      </c>
      <c r="B11" s="1">
        <v>6</v>
      </c>
      <c r="C11" s="11">
        <v>97.66</v>
      </c>
      <c r="D11" s="11">
        <v>292.97999999999996</v>
      </c>
    </row>
    <row r="12" spans="1:4">
      <c r="A12" s="10" t="s">
        <v>10</v>
      </c>
      <c r="B12" s="1">
        <v>4</v>
      </c>
      <c r="C12" s="11">
        <v>6.29</v>
      </c>
      <c r="D12" s="11">
        <v>25.16</v>
      </c>
    </row>
    <row r="13" spans="1:4">
      <c r="A13" s="10" t="s">
        <v>18</v>
      </c>
      <c r="B13" s="1">
        <v>2</v>
      </c>
      <c r="C13" s="11">
        <v>6.75</v>
      </c>
      <c r="D13" s="11">
        <v>13.5</v>
      </c>
    </row>
    <row r="14" spans="1:4">
      <c r="A14" s="10" t="s">
        <v>45</v>
      </c>
      <c r="B14" s="1">
        <v>22</v>
      </c>
      <c r="C14" s="11">
        <v>730.44</v>
      </c>
      <c r="D14" s="11">
        <v>1671.5</v>
      </c>
    </row>
  </sheetData>
  <pageMargins left="0.7" right="0.7" top="0.75" bottom="0.75" header="0.3" footer="0.3"/>
  <drawing r:id="rId2"/>
  <legacyDrawing r:id="rId3"/>
  <controls>
    <control shapeId="28675" r:id="rId4" name="ACTUALISER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COMPTEUR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2018-12-21T10:30:38Z</cp:lastPrinted>
  <dcterms:created xsi:type="dcterms:W3CDTF">2018-10-17T07:16:54Z</dcterms:created>
  <dcterms:modified xsi:type="dcterms:W3CDTF">2018-12-29T06:09:01Z</dcterms:modified>
</cp:coreProperties>
</file>