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glateulere\Desktop\"/>
    </mc:Choice>
  </mc:AlternateContent>
  <bookViews>
    <workbookView xWindow="0" yWindow="0" windowWidth="28800" windowHeight="11835"/>
  </bookViews>
  <sheets>
    <sheet name="xxxx" sheetId="1" r:id="rId1"/>
    <sheet name="Effectif" sheetId="4" r:id="rId2"/>
  </sheets>
  <definedNames>
    <definedName name="_xlnm._FilterDatabase" localSheetId="0" hidden="1">xxxx!$A$1:$G$11</definedName>
    <definedName name="CDD" localSheetId="0">xxxx!$J$3:$J$6</definedName>
    <definedName name="Cont" localSheetId="0">OFFSET(xxxx!$E$2,,,COUNTA(xxxx!$A$2:$A$918))</definedName>
    <definedName name="Contrat" localSheetId="0">OFFSET(xxxx!#REF!,,,COUNTA(xxxx!$A$2:$A$918))</definedName>
    <definedName name="contrats">#REF!</definedName>
    <definedName name="Entree" localSheetId="0">OFFSET(xxxx!$F$2,,,COUNTA(xxxx!$A$2:$A$918))</definedName>
    <definedName name="ETP" localSheetId="0">OFFSET(xxxx!#REF!,,,COUNTA(xxxx!$A$2:$A$918))</definedName>
    <definedName name="Noms" localSheetId="0">OFFSET(xxxx!$A$2,,,COUNTA(xxxx!$A$2:$A$918))</definedName>
    <definedName name="Sexe" localSheetId="0">OFFSET(xxxx!$D$2,,,COUNTA(xxxx!$A$2:$A$918))</definedName>
    <definedName name="Sortie" localSheetId="0">OFFSET(xxxx!$G$2,,,COUNTA(xxxx!$A$2:$A$918))</definedName>
    <definedName name="_xlnm.Print_Area" localSheetId="0">xxxx!$A$1:$G$11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4" l="1"/>
  <c r="M13" i="4"/>
  <c r="H3" i="1"/>
  <c r="I3" i="1"/>
  <c r="H4" i="1"/>
  <c r="I4" i="1"/>
  <c r="H5" i="1"/>
  <c r="I5" i="1"/>
  <c r="H6" i="1"/>
  <c r="I6" i="1"/>
  <c r="E9" i="4" s="1"/>
  <c r="H7" i="1"/>
  <c r="I7" i="1"/>
  <c r="H8" i="1"/>
  <c r="I8" i="1"/>
  <c r="H9" i="1"/>
  <c r="I9" i="1"/>
  <c r="H10" i="1"/>
  <c r="I10" i="1"/>
  <c r="H11" i="1"/>
  <c r="I11" i="1"/>
  <c r="H2" i="1"/>
  <c r="I2" i="1"/>
  <c r="L13" i="4" l="1"/>
  <c r="F9" i="4"/>
  <c r="H13" i="4"/>
  <c r="L10" i="4"/>
  <c r="G8" i="4"/>
  <c r="E13" i="4"/>
  <c r="I10" i="4"/>
  <c r="K5" i="4"/>
  <c r="D10" i="4"/>
  <c r="I12" i="4"/>
  <c r="L5" i="4"/>
  <c r="D12" i="4"/>
  <c r="H9" i="4"/>
  <c r="E11" i="4"/>
  <c r="L12" i="4"/>
  <c r="M4" i="4"/>
  <c r="M9" i="4"/>
  <c r="M11" i="4"/>
  <c r="H12" i="4"/>
  <c r="D11" i="4"/>
  <c r="L9" i="4"/>
  <c r="N14" i="4"/>
  <c r="K13" i="4"/>
  <c r="G12" i="4"/>
  <c r="C11" i="4"/>
  <c r="K9" i="4"/>
  <c r="M14" i="4"/>
  <c r="I5" i="4"/>
  <c r="J13" i="4"/>
  <c r="N12" i="4"/>
  <c r="F12" i="4"/>
  <c r="J11" i="4"/>
  <c r="N10" i="4"/>
  <c r="F10" i="4"/>
  <c r="J9" i="4"/>
  <c r="D13" i="4"/>
  <c r="L11" i="4"/>
  <c r="H10" i="4"/>
  <c r="D9" i="4"/>
  <c r="E4" i="4"/>
  <c r="C13" i="4"/>
  <c r="K11" i="4"/>
  <c r="G10" i="4"/>
  <c r="C9" i="4"/>
  <c r="D14" i="4"/>
  <c r="L4" i="4"/>
  <c r="I13" i="4"/>
  <c r="M12" i="4"/>
  <c r="E12" i="4"/>
  <c r="I11" i="4"/>
  <c r="M10" i="4"/>
  <c r="E10" i="4"/>
  <c r="I9" i="4"/>
  <c r="H7" i="4"/>
  <c r="L14" i="4"/>
  <c r="G13" i="4"/>
  <c r="K12" i="4"/>
  <c r="C12" i="4"/>
  <c r="G11" i="4"/>
  <c r="K10" i="4"/>
  <c r="C10" i="4"/>
  <c r="G9" i="4"/>
  <c r="J6" i="4"/>
  <c r="N13" i="4"/>
  <c r="F13" i="4"/>
  <c r="J12" i="4"/>
  <c r="N11" i="4"/>
  <c r="F11" i="4"/>
  <c r="J10" i="4"/>
  <c r="N9" i="4"/>
  <c r="F8" i="4"/>
  <c r="H6" i="4"/>
  <c r="K4" i="4"/>
  <c r="K14" i="4"/>
  <c r="E8" i="4"/>
  <c r="G6" i="4"/>
  <c r="J4" i="4"/>
  <c r="L6" i="4"/>
  <c r="D8" i="4"/>
  <c r="F6" i="4"/>
  <c r="L7" i="4"/>
  <c r="M8" i="4"/>
  <c r="D7" i="4"/>
  <c r="F5" i="4"/>
  <c r="G14" i="4"/>
  <c r="M7" i="4"/>
  <c r="E5" i="4"/>
  <c r="F4" i="4"/>
  <c r="I14" i="4"/>
  <c r="G7" i="4"/>
  <c r="J5" i="4"/>
  <c r="I6" i="4"/>
  <c r="F7" i="4"/>
  <c r="H5" i="4"/>
  <c r="I7" i="4"/>
  <c r="J14" i="4"/>
  <c r="N8" i="4"/>
  <c r="E7" i="4"/>
  <c r="G5" i="4"/>
  <c r="H4" i="4"/>
  <c r="I8" i="4"/>
  <c r="H14" i="4"/>
  <c r="N7" i="4"/>
  <c r="E6" i="4"/>
  <c r="G4" i="4"/>
  <c r="L8" i="4"/>
  <c r="K8" i="4"/>
  <c r="N6" i="4"/>
  <c r="D6" i="4"/>
  <c r="F14" i="4"/>
  <c r="J8" i="4"/>
  <c r="K7" i="4"/>
  <c r="M6" i="4"/>
  <c r="N5" i="4"/>
  <c r="D5" i="4"/>
  <c r="E14" i="4"/>
  <c r="H8" i="4"/>
  <c r="J7" i="4"/>
  <c r="K6" i="4"/>
  <c r="M5" i="4"/>
  <c r="N4" i="4"/>
  <c r="D4" i="4"/>
  <c r="I4" i="4"/>
  <c r="C4" i="4"/>
  <c r="C8" i="4"/>
  <c r="C6" i="4"/>
  <c r="C5" i="4"/>
  <c r="C7" i="4"/>
  <c r="C14" i="4"/>
  <c r="H15" i="4" l="1"/>
  <c r="M15" i="4"/>
  <c r="E15" i="4"/>
  <c r="K15" i="4"/>
  <c r="L15" i="4"/>
  <c r="D15" i="4"/>
  <c r="G15" i="4"/>
  <c r="I15" i="4"/>
  <c r="F15" i="4"/>
  <c r="N15" i="4"/>
  <c r="J15" i="4"/>
  <c r="C15" i="4"/>
</calcChain>
</file>

<file path=xl/sharedStrings.xml><?xml version="1.0" encoding="utf-8"?>
<sst xmlns="http://schemas.openxmlformats.org/spreadsheetml/2006/main" count="84" uniqueCount="46">
  <si>
    <t>NOM</t>
  </si>
  <si>
    <t>Prénom</t>
  </si>
  <si>
    <t>Qualification</t>
  </si>
  <si>
    <t>Sexe</t>
  </si>
  <si>
    <t>Nature du contrat CDD ou CDI</t>
  </si>
  <si>
    <t>Date d'entrée</t>
  </si>
  <si>
    <t>Date de sortie</t>
  </si>
  <si>
    <t>F</t>
  </si>
  <si>
    <t>CDI</t>
  </si>
  <si>
    <t>DOMINIQUE</t>
  </si>
  <si>
    <t>PASCALE</t>
  </si>
  <si>
    <t>ERIC</t>
  </si>
  <si>
    <t>DIDIER</t>
  </si>
  <si>
    <t>FRANCIS</t>
  </si>
  <si>
    <t>PATRICK</t>
  </si>
  <si>
    <t>JACKIE</t>
  </si>
  <si>
    <t>STAGIAIRE</t>
  </si>
  <si>
    <t>JEANEPIERRE</t>
  </si>
  <si>
    <t>JEANENOEL</t>
  </si>
  <si>
    <t>Soudeur Monteur</t>
  </si>
  <si>
    <t xml:space="preserve">Chaudronnier </t>
  </si>
  <si>
    <t>Chef d'atelier</t>
  </si>
  <si>
    <t>Responsable achats</t>
  </si>
  <si>
    <t>Plieur</t>
  </si>
  <si>
    <t>Chef de file</t>
  </si>
  <si>
    <t>Chef de file entretien</t>
  </si>
  <si>
    <t>Electricien cableur</t>
  </si>
  <si>
    <t>H</t>
  </si>
  <si>
    <t>INTERIM</t>
  </si>
  <si>
    <t>APPRENTI</t>
  </si>
  <si>
    <t>CONTRAT PRO</t>
  </si>
  <si>
    <t>XXX</t>
  </si>
  <si>
    <t>YYY</t>
  </si>
  <si>
    <t>FFF</t>
  </si>
  <si>
    <t>GGGG</t>
  </si>
  <si>
    <t>KKK</t>
  </si>
  <si>
    <t>SSSS</t>
  </si>
  <si>
    <t>AAAA</t>
  </si>
  <si>
    <t>ZZZ</t>
  </si>
  <si>
    <t>EEEE</t>
  </si>
  <si>
    <t>RRRR</t>
  </si>
  <si>
    <t>prorata mois entrée</t>
  </si>
  <si>
    <t>prorata mois sortie</t>
  </si>
  <si>
    <t>CDD</t>
  </si>
  <si>
    <t>NatureducontratCDDouCDI</t>
  </si>
  <si>
    <t>On enlève CONTRAT PRO
APPRENTI DANS LE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</si>
</sst>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000"/>
    <numFmt numFmtId="170" formatCode="_-* #,##0.000\ _€_-;\-* #,##0.000\ _€_-;_-* &quot;-&quot;??\ _€_-;_-@_-"/>
  </numFmts>
  <fonts count="8" x14ac:knownFonts="1"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 Narrow"/>
    </font>
    <font>
      <sz val="10"/>
      <color rgb="FF141414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2" fontId="1" fillId="0" borderId="0" xfId="0" applyNumberFormat="1" applyFont="1" applyFill="1"/>
    <xf numFmtId="1" fontId="1" fillId="0" borderId="0" xfId="0" applyNumberFormat="1" applyFont="1" applyFill="1"/>
    <xf numFmtId="17" fontId="2" fillId="0" borderId="1" xfId="0" applyNumberFormat="1" applyFont="1" applyFill="1" applyBorder="1" applyAlignment="1">
      <alignment horizontal="center"/>
    </xf>
    <xf numFmtId="0" fontId="0" fillId="0" borderId="1" xfId="0" applyFont="1" applyBorder="1"/>
    <xf numFmtId="0" fontId="3" fillId="0" borderId="0" xfId="0" applyFont="1"/>
    <xf numFmtId="14" fontId="0" fillId="0" borderId="1" xfId="0" applyNumberFormat="1" applyFont="1" applyFill="1" applyBorder="1" applyAlignment="1">
      <alignment horizontal="left" vertical="center"/>
    </xf>
    <xf numFmtId="2" fontId="5" fillId="0" borderId="2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/>
    <xf numFmtId="164" fontId="1" fillId="0" borderId="0" xfId="1" applyNumberFormat="1" applyFont="1"/>
    <xf numFmtId="4" fontId="1" fillId="0" borderId="0" xfId="0" applyNumberFormat="1" applyFont="1"/>
    <xf numFmtId="0" fontId="6" fillId="0" borderId="0" xfId="0" applyFont="1"/>
    <xf numFmtId="170" fontId="4" fillId="0" borderId="0" xfId="2" applyNumberFormat="1" applyFont="1"/>
    <xf numFmtId="170" fontId="0" fillId="0" borderId="0" xfId="0" applyNumberFormat="1"/>
    <xf numFmtId="170" fontId="0" fillId="0" borderId="0" xfId="2" applyNumberFormat="1" applyFont="1"/>
    <xf numFmtId="0" fontId="7" fillId="2" borderId="0" xfId="0" applyFont="1" applyFill="1" applyAlignment="1">
      <alignment wrapText="1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/>
    <xf numFmtId="14" fontId="0" fillId="2" borderId="1" xfId="0" applyNumberFormat="1" applyFont="1" applyFill="1" applyBorder="1" applyAlignment="1">
      <alignment horizontal="left" vertical="center"/>
    </xf>
    <xf numFmtId="164" fontId="1" fillId="2" borderId="0" xfId="1" applyNumberFormat="1" applyFont="1" applyFill="1"/>
  </cellXfs>
  <cellStyles count="3">
    <cellStyle name="Milliers" xfId="2" builtinId="3"/>
    <cellStyle name="Normal" xfId="0" builtinId="0"/>
    <cellStyle name="Pourcentage" xfId="1" builtinId="5"/>
  </cellStyles>
  <dxfs count="16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strike val="0"/>
        <outline val="0"/>
        <shadow val="0"/>
        <u val="none"/>
        <vertAlign val="baseline"/>
        <color auto="1"/>
      </font>
      <numFmt numFmtId="164" formatCode="0.0000"/>
    </dxf>
    <dxf>
      <font>
        <strike val="0"/>
        <outline val="0"/>
        <shadow val="0"/>
        <u val="none"/>
        <vertAlign val="baseline"/>
        <color auto="1"/>
      </font>
      <numFmt numFmtId="164" formatCode="0.0000"/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I11" totalsRowShown="0" headerRowDxfId="15" dataDxfId="13" headerRowBorderDxfId="14" tableBorderDxfId="12">
  <autoFilter ref="A1:I11"/>
  <sortState ref="A18:M93">
    <sortCondition ref="F17:F93"/>
  </sortState>
  <tableColumns count="9">
    <tableColumn id="1" name="NOM" dataDxfId="11"/>
    <tableColumn id="2" name="Prénom" dataDxfId="10"/>
    <tableColumn id="3" name="Qualification" dataDxfId="9"/>
    <tableColumn id="4" name="Sexe" dataDxfId="8"/>
    <tableColumn id="5" name="NatureducontratCDDouCDI" dataDxfId="7"/>
    <tableColumn id="7" name="Date d'entrée" dataDxfId="6"/>
    <tableColumn id="8" name="Date de sortie" dataDxfId="5"/>
    <tableColumn id="6" name="prorata mois entrée" dataDxfId="3" dataCellStyle="Pourcentage">
      <calculatedColumnFormula>IF(OR(Tableau1[[#This Row],[NatureducontratCDDouCDI]]="CDD",Tableau1[[#This Row],[NatureducontratCDDouCDI]]="INTERIM"),
DATEDIF(F2,EOMONTH(F2,0),"d")/30/12,1)</calculatedColumnFormula>
    </tableColumn>
    <tableColumn id="9" name="prorata mois sortie" dataDxfId="4" dataCellStyle="Pourcentage">
      <calculatedColumnFormula>IF(OR(Tableau1[[#This Row],[NatureducontratCDDouCDI]]="CDD",Tableau1[[#This Row],[NatureducontratCDDouCDI]]="INTERIM"),DATEDIF(EOMONTH(G2,-1),G2,"d")/30/12,1)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tabSelected="1" zoomScaleNormal="100" workbookViewId="0">
      <selection activeCell="C18" sqref="C18"/>
    </sheetView>
  </sheetViews>
  <sheetFormatPr baseColWidth="10" defaultColWidth="11.42578125" defaultRowHeight="12.75" x14ac:dyDescent="0.2"/>
  <cols>
    <col min="1" max="1" width="18" style="1" customWidth="1"/>
    <col min="2" max="2" width="16.140625" style="1" customWidth="1"/>
    <col min="3" max="3" width="27.5703125" style="1" bestFit="1" customWidth="1"/>
    <col min="4" max="4" width="8.85546875" style="2" customWidth="1"/>
    <col min="5" max="5" width="18.140625" style="2" customWidth="1"/>
    <col min="6" max="6" width="12.140625" style="2" customWidth="1"/>
    <col min="7" max="7" width="12.42578125" style="2" customWidth="1"/>
    <col min="8" max="16384" width="11.42578125" style="1"/>
  </cols>
  <sheetData>
    <row r="1" spans="1:13" s="4" customFormat="1" ht="25.5" x14ac:dyDescent="0.2">
      <c r="A1" s="7" t="s">
        <v>0</v>
      </c>
      <c r="B1" s="5" t="s">
        <v>1</v>
      </c>
      <c r="C1" s="5" t="s">
        <v>2</v>
      </c>
      <c r="D1" s="5" t="s">
        <v>3</v>
      </c>
      <c r="E1" s="6" t="s">
        <v>44</v>
      </c>
      <c r="F1" s="6" t="s">
        <v>5</v>
      </c>
      <c r="G1" s="6" t="s">
        <v>6</v>
      </c>
      <c r="H1" s="18" t="s">
        <v>41</v>
      </c>
      <c r="I1" s="18" t="s">
        <v>42</v>
      </c>
      <c r="J1" s="8"/>
      <c r="K1" s="9"/>
      <c r="L1" s="9"/>
      <c r="M1" s="9"/>
    </row>
    <row r="2" spans="1:13" x14ac:dyDescent="0.2">
      <c r="A2" s="10" t="s">
        <v>31</v>
      </c>
      <c r="B2" s="10" t="s">
        <v>12</v>
      </c>
      <c r="C2" s="15" t="s">
        <v>20</v>
      </c>
      <c r="D2" s="10" t="s">
        <v>27</v>
      </c>
      <c r="E2" s="10" t="s">
        <v>43</v>
      </c>
      <c r="F2" s="11">
        <v>42379</v>
      </c>
      <c r="G2" s="11">
        <v>42561</v>
      </c>
      <c r="H2" s="20">
        <f>IF(OR(Tableau1[[#This Row],[NatureducontratCDDouCDI]]="CDD",Tableau1[[#This Row],[NatureducontratCDDouCDI]]="INTERIM"),
DATEDIF(F2,EOMONTH(F2,0),"d")/30/12,1)</f>
        <v>5.8333333333333327E-2</v>
      </c>
      <c r="I2" s="20">
        <f>IF(OR(Tableau1[[#This Row],[NatureducontratCDDouCDI]]="CDD",Tableau1[[#This Row],[NatureducontratCDDouCDI]]="INTERIM"),DATEDIF(EOMONTH(G2,-1),G2,"d")/30/12,1)</f>
        <v>2.7777777777777776E-2</v>
      </c>
    </row>
    <row r="3" spans="1:13" s="3" customFormat="1" x14ac:dyDescent="0.2">
      <c r="A3" s="10" t="s">
        <v>32</v>
      </c>
      <c r="B3" s="10" t="s">
        <v>17</v>
      </c>
      <c r="C3" s="10" t="s">
        <v>23</v>
      </c>
      <c r="D3" s="10" t="s">
        <v>7</v>
      </c>
      <c r="E3" s="10" t="s">
        <v>43</v>
      </c>
      <c r="F3" s="11">
        <v>42415</v>
      </c>
      <c r="G3" s="11">
        <v>42485</v>
      </c>
      <c r="H3" s="20">
        <f>IF(OR(Tableau1[[#This Row],[NatureducontratCDDouCDI]]="CDD",Tableau1[[#This Row],[NatureducontratCDDouCDI]]="INTERIM"),
DATEDIF(F3,EOMONTH(F3,0),"d")/30/12,1)</f>
        <v>3.888888888888889E-2</v>
      </c>
      <c r="I3" s="20">
        <f>IF(OR(Tableau1[[#This Row],[NatureducontratCDDouCDI]]="CDD",Tableau1[[#This Row],[NatureducontratCDDouCDI]]="INTERIM"),DATEDIF(EOMONTH(G3,-1),G3,"d")/30/12,1)</f>
        <v>6.9444444444444448E-2</v>
      </c>
    </row>
    <row r="4" spans="1:13" s="3" customFormat="1" x14ac:dyDescent="0.2">
      <c r="A4" s="10" t="s">
        <v>33</v>
      </c>
      <c r="B4" s="10" t="s">
        <v>12</v>
      </c>
      <c r="C4" s="15" t="s">
        <v>20</v>
      </c>
      <c r="D4" s="10" t="s">
        <v>7</v>
      </c>
      <c r="E4" s="10" t="s">
        <v>28</v>
      </c>
      <c r="F4" s="11">
        <v>42543</v>
      </c>
      <c r="G4" s="11">
        <v>42619</v>
      </c>
      <c r="H4" s="20">
        <f>IF(OR(Tableau1[[#This Row],[NatureducontratCDDouCDI]]="CDD",Tableau1[[#This Row],[NatureducontratCDDouCDI]]="INTERIM"),
DATEDIF(F4,EOMONTH(F4,0),"d")/30/12,1)</f>
        <v>2.2222222222222223E-2</v>
      </c>
      <c r="I4" s="20">
        <f>IF(OR(Tableau1[[#This Row],[NatureducontratCDDouCDI]]="CDD",Tableau1[[#This Row],[NatureducontratCDDouCDI]]="INTERIM"),DATEDIF(EOMONTH(G4,-1),G4,"d")/30/12,1)</f>
        <v>1.6666666666666666E-2</v>
      </c>
    </row>
    <row r="5" spans="1:13" s="3" customFormat="1" x14ac:dyDescent="0.2">
      <c r="A5" s="10" t="s">
        <v>35</v>
      </c>
      <c r="B5" s="10" t="s">
        <v>15</v>
      </c>
      <c r="C5" s="15" t="s">
        <v>25</v>
      </c>
      <c r="D5" s="10" t="s">
        <v>27</v>
      </c>
      <c r="E5" s="10" t="s">
        <v>16</v>
      </c>
      <c r="F5" s="11">
        <v>42495</v>
      </c>
      <c r="G5" s="11">
        <v>42689</v>
      </c>
      <c r="H5" s="20">
        <f>IF(OR(Tableau1[[#This Row],[NatureducontratCDDouCDI]]="CDD",Tableau1[[#This Row],[NatureducontratCDDouCDI]]="INTERIM"),
DATEDIF(F5,EOMONTH(F5,0),"d")/30/12,1)</f>
        <v>1</v>
      </c>
      <c r="I5" s="20">
        <f>IF(OR(Tableau1[[#This Row],[NatureducontratCDDouCDI]]="CDD",Tableau1[[#This Row],[NatureducontratCDDouCDI]]="INTERIM"),DATEDIF(EOMONTH(G5,-1),G5,"d")/30/12,1)</f>
        <v>1</v>
      </c>
      <c r="K5" s="12"/>
    </row>
    <row r="6" spans="1:13" s="3" customFormat="1" x14ac:dyDescent="0.2">
      <c r="A6" s="10" t="s">
        <v>34</v>
      </c>
      <c r="B6" s="10" t="s">
        <v>10</v>
      </c>
      <c r="C6" s="15" t="s">
        <v>22</v>
      </c>
      <c r="D6" s="10" t="s">
        <v>7</v>
      </c>
      <c r="E6" s="10" t="s">
        <v>29</v>
      </c>
      <c r="F6" s="11">
        <v>42401</v>
      </c>
      <c r="G6" s="11"/>
      <c r="H6" s="20">
        <f>IF(OR(Tableau1[[#This Row],[NatureducontratCDDouCDI]]="CDD",Tableau1[[#This Row],[NatureducontratCDDouCDI]]="INTERIM"),
DATEDIF(F6,EOMONTH(F6,0),"d")/30/12,1)</f>
        <v>1</v>
      </c>
      <c r="I6" s="20">
        <f>IF(OR(Tableau1[[#This Row],[NatureducontratCDDouCDI]]="CDD",Tableau1[[#This Row],[NatureducontratCDDouCDI]]="INTERIM"),DATEDIF(EOMONTH(G6,-1),G6,"d")/30/12,1)</f>
        <v>1</v>
      </c>
      <c r="K6" s="13"/>
    </row>
    <row r="7" spans="1:13" s="3" customFormat="1" x14ac:dyDescent="0.2">
      <c r="A7" s="10" t="s">
        <v>36</v>
      </c>
      <c r="B7" s="10" t="s">
        <v>18</v>
      </c>
      <c r="C7" s="15" t="s">
        <v>26</v>
      </c>
      <c r="D7" s="10" t="s">
        <v>27</v>
      </c>
      <c r="E7" s="10" t="s">
        <v>30</v>
      </c>
      <c r="F7" s="11">
        <v>42522</v>
      </c>
      <c r="G7" s="17">
        <v>43281</v>
      </c>
      <c r="H7" s="20">
        <f>IF(OR(Tableau1[[#This Row],[NatureducontratCDDouCDI]]="CDD",Tableau1[[#This Row],[NatureducontratCDDouCDI]]="INTERIM"),
DATEDIF(F7,EOMONTH(F7,0),"d")/30/12,1)</f>
        <v>1</v>
      </c>
      <c r="I7" s="20">
        <f>IF(OR(Tableau1[[#This Row],[NatureducontratCDDouCDI]]="CDD",Tableau1[[#This Row],[NatureducontratCDDouCDI]]="INTERIM"),DATEDIF(EOMONTH(G7,-1),G7,"d")/30/12,1)</f>
        <v>1</v>
      </c>
      <c r="K7" s="13"/>
    </row>
    <row r="8" spans="1:13" x14ac:dyDescent="0.2">
      <c r="A8" s="27" t="s">
        <v>37</v>
      </c>
      <c r="B8" s="27" t="s">
        <v>13</v>
      </c>
      <c r="C8" s="28" t="s">
        <v>19</v>
      </c>
      <c r="D8" s="27" t="s">
        <v>7</v>
      </c>
      <c r="E8" s="27" t="s">
        <v>8</v>
      </c>
      <c r="F8" s="29">
        <v>28373</v>
      </c>
      <c r="G8" s="29"/>
      <c r="H8" s="30">
        <f>IF(OR(Tableau1[[#This Row],[NatureducontratCDDouCDI]]="CDD",Tableau1[[#This Row],[NatureducontratCDDouCDI]]="INTERIM"),
DATEDIF(F8,EOMONTH(F8,0),"d")/30/12,1)</f>
        <v>1</v>
      </c>
      <c r="I8" s="30">
        <f>IF(OR(Tableau1[[#This Row],[NatureducontratCDDouCDI]]="CDD",Tableau1[[#This Row],[NatureducontratCDDouCDI]]="INTERIM"),DATEDIF(EOMONTH(G8,-1),G8,"d")/30/12,1)</f>
        <v>1</v>
      </c>
      <c r="K8" s="13"/>
    </row>
    <row r="9" spans="1:13" x14ac:dyDescent="0.2">
      <c r="A9" s="27" t="s">
        <v>38</v>
      </c>
      <c r="B9" s="27" t="s">
        <v>14</v>
      </c>
      <c r="C9" s="27" t="s">
        <v>24</v>
      </c>
      <c r="D9" s="27" t="s">
        <v>27</v>
      </c>
      <c r="E9" s="27" t="s">
        <v>8</v>
      </c>
      <c r="F9" s="29">
        <v>28431</v>
      </c>
      <c r="G9" s="29"/>
      <c r="H9" s="30">
        <f>IF(OR(Tableau1[[#This Row],[NatureducontratCDDouCDI]]="CDD",Tableau1[[#This Row],[NatureducontratCDDouCDI]]="INTERIM"),
DATEDIF(F9,EOMONTH(F9,0),"d")/30/12,1)</f>
        <v>1</v>
      </c>
      <c r="I9" s="30">
        <f>IF(OR(Tableau1[[#This Row],[NatureducontratCDDouCDI]]="CDD",Tableau1[[#This Row],[NatureducontratCDDouCDI]]="INTERIM"),DATEDIF(EOMONTH(G9,-1),G9,"d")/30/12,1)</f>
        <v>1</v>
      </c>
    </row>
    <row r="10" spans="1:13" x14ac:dyDescent="0.2">
      <c r="A10" s="10" t="s">
        <v>39</v>
      </c>
      <c r="B10" s="10" t="s">
        <v>9</v>
      </c>
      <c r="C10" s="10" t="s">
        <v>19</v>
      </c>
      <c r="D10" s="10" t="s">
        <v>27</v>
      </c>
      <c r="E10" s="10" t="s">
        <v>8</v>
      </c>
      <c r="F10" s="11">
        <v>28431</v>
      </c>
      <c r="G10" s="11">
        <v>42825</v>
      </c>
      <c r="H10" s="20">
        <f>IF(OR(Tableau1[[#This Row],[NatureducontratCDDouCDI]]="CDD",Tableau1[[#This Row],[NatureducontratCDDouCDI]]="INTERIM"),
DATEDIF(F10,EOMONTH(F10,0),"d")/30/12,1)</f>
        <v>1</v>
      </c>
      <c r="I10" s="20">
        <f>IF(OR(Tableau1[[#This Row],[NatureducontratCDDouCDI]]="CDD",Tableau1[[#This Row],[NatureducontratCDDouCDI]]="INTERIM"),DATEDIF(EOMONTH(G10,-1),G10,"d")/30/12,1)</f>
        <v>1</v>
      </c>
    </row>
    <row r="11" spans="1:13" x14ac:dyDescent="0.2">
      <c r="A11" s="10" t="s">
        <v>40</v>
      </c>
      <c r="B11" s="10" t="s">
        <v>11</v>
      </c>
      <c r="C11" s="15" t="s">
        <v>21</v>
      </c>
      <c r="D11" s="10" t="s">
        <v>7</v>
      </c>
      <c r="E11" s="10" t="s">
        <v>8</v>
      </c>
      <c r="F11" s="11">
        <v>28550</v>
      </c>
      <c r="G11" s="11">
        <v>42825</v>
      </c>
      <c r="H11" s="20">
        <f>IF(OR(Tableau1[[#This Row],[NatureducontratCDDouCDI]]="CDD",Tableau1[[#This Row],[NatureducontratCDDouCDI]]="INTERIM"),
DATEDIF(F11,EOMONTH(F11,0),"d")/30/12,1)</f>
        <v>1</v>
      </c>
      <c r="I11" s="20">
        <f>IF(OR(Tableau1[[#This Row],[NatureducontratCDDouCDI]]="CDD",Tableau1[[#This Row],[NatureducontratCDDouCDI]]="INTERIM"),DATEDIF(EOMONTH(G11,-1),G11,"d")/30/12,1)</f>
        <v>1</v>
      </c>
    </row>
    <row r="15" spans="1:13" x14ac:dyDescent="0.2">
      <c r="L15" s="21"/>
    </row>
    <row r="21" spans="5:5" x14ac:dyDescent="0.2">
      <c r="E21" s="22"/>
    </row>
  </sheetData>
  <dataValidations count="1">
    <dataValidation type="list" allowBlank="1" showInputMessage="1" showErrorMessage="1" sqref="E2:E11">
      <formula1>contrats</formula1>
    </dataValidation>
  </dataValidations>
  <printOptions horizontalCentered="1" verticalCentered="1"/>
  <pageMargins left="0.43307086614173229" right="0.19685039370078741" top="0.59" bottom="0.43307086614173229" header="0.25" footer="0.51181102362204722"/>
  <pageSetup paperSize="9" scale="68" orientation="portrait" horizontalDpi="4294967294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9"/>
  <sheetViews>
    <sheetView workbookViewId="0">
      <selection activeCell="E40" sqref="E40"/>
    </sheetView>
  </sheetViews>
  <sheetFormatPr baseColWidth="10" defaultRowHeight="12.75" x14ac:dyDescent="0.2"/>
  <cols>
    <col min="1" max="1" width="4.85546875" bestFit="1" customWidth="1"/>
    <col min="2" max="2" width="25.28515625" bestFit="1" customWidth="1"/>
  </cols>
  <sheetData>
    <row r="3" spans="1:14" x14ac:dyDescent="0.2">
      <c r="A3" s="14" t="s">
        <v>3</v>
      </c>
      <c r="B3" s="14" t="s">
        <v>4</v>
      </c>
      <c r="C3" s="14">
        <v>42370</v>
      </c>
      <c r="D3" s="14">
        <v>42401</v>
      </c>
      <c r="E3" s="14">
        <v>42430</v>
      </c>
      <c r="F3" s="14">
        <v>42461</v>
      </c>
      <c r="G3" s="14">
        <v>42491</v>
      </c>
      <c r="H3" s="14">
        <v>42522</v>
      </c>
      <c r="I3" s="14">
        <v>42552</v>
      </c>
      <c r="J3" s="14">
        <v>42583</v>
      </c>
      <c r="K3" s="14">
        <v>42614</v>
      </c>
      <c r="L3" s="14">
        <v>42644</v>
      </c>
      <c r="M3" s="14">
        <v>42675</v>
      </c>
      <c r="N3" s="14">
        <v>42705</v>
      </c>
    </row>
    <row r="4" spans="1:14" x14ac:dyDescent="0.2">
      <c r="A4" s="16" t="s">
        <v>7</v>
      </c>
      <c r="B4" t="s">
        <v>29</v>
      </c>
      <c r="C4" s="23">
        <f>SUMPRODUCT((Tableau1[Sexe]=$A4)*(Tableau1[NatureducontratCDDouCDI]=$B4)*(Tableau1[Date d''entrée]&lt;(EOMONTH(C$3,-1)+1)))
+SUMPRODUCT((Tableau1[Sexe]=$A4)*(Tableau1[NatureducontratCDDouCDI]=$B4)*(Tableau1[Date d''entrée]&gt;=(EOMONTH(C$3,-1)+1))*(Tableau1[Date d''entrée]&lt;=(EOMONTH(C$3,0)))*Tableau1[prorata mois entrée])
-SUMPRODUCT((Tableau1[Sexe]=$A4)*(Tableau1[NatureducontratCDDouCDI]=$B4)*(Tableau1[Date de sortie]&lt;=EOMONTH(C$3,0))*(Tableau1[Date de sortie]&lt;&gt;""))
+SUMPRODUCT((Tableau1[Sexe]=$A4)*(Tableau1[NatureducontratCDDouCDI]=$B4)*(Tableau1[Date de sortie]&gt;=C$3)*(Tableau1[Date de sortie]&lt;=(EOMONTH(C$3,0)))*Tableau1[prorata mois sortie])</f>
        <v>0</v>
      </c>
      <c r="D4" s="23">
        <f>SUMPRODUCT((Tableau1[Sexe]=$A4)*(Tableau1[NatureducontratCDDouCDI]=$B4)*(Tableau1[Date d''entrée]&lt;(EOMONTH(D$3,-1)+1)))
+SUMPRODUCT((Tableau1[Sexe]=$A4)*(Tableau1[NatureducontratCDDouCDI]=$B4)*(Tableau1[Date d''entrée]&gt;=(EOMONTH(D$3,-1)+1))*(Tableau1[Date d''entrée]&lt;=(EOMONTH(D$3,0)))*Tableau1[prorata mois entrée])
-SUMPRODUCT((Tableau1[Sexe]=$A4)*(Tableau1[NatureducontratCDDouCDI]=$B4)*(Tableau1[Date de sortie]&lt;=EOMONTH(D$3,0))*(Tableau1[Date de sortie]&lt;&gt;""))
+SUMPRODUCT((Tableau1[Sexe]=$A4)*(Tableau1[NatureducontratCDDouCDI]=$B4)*(Tableau1[Date de sortie]&gt;=D$3)*(Tableau1[Date de sortie]&lt;=(EOMONTH(D$3,0)))*Tableau1[prorata mois sortie])</f>
        <v>1</v>
      </c>
      <c r="E4" s="23">
        <f>SUMPRODUCT((Tableau1[Sexe]=$A4)*(Tableau1[NatureducontratCDDouCDI]=$B4)*(Tableau1[Date d''entrée]&lt;(EOMONTH(E$3,-1)+1)))
+SUMPRODUCT((Tableau1[Sexe]=$A4)*(Tableau1[NatureducontratCDDouCDI]=$B4)*(Tableau1[Date d''entrée]&gt;=(EOMONTH(E$3,-1)+1))*(Tableau1[Date d''entrée]&lt;=(EOMONTH(E$3,0)))*Tableau1[prorata mois entrée])
-SUMPRODUCT((Tableau1[Sexe]=$A4)*(Tableau1[NatureducontratCDDouCDI]=$B4)*(Tableau1[Date de sortie]&lt;=EOMONTH(E$3,0))*(Tableau1[Date de sortie]&lt;&gt;""))
+SUMPRODUCT((Tableau1[Sexe]=$A4)*(Tableau1[NatureducontratCDDouCDI]=$B4)*(Tableau1[Date de sortie]&gt;=E$3)*(Tableau1[Date de sortie]&lt;=(EOMONTH(E$3,0)))*Tableau1[prorata mois sortie])</f>
        <v>1</v>
      </c>
      <c r="F4" s="23">
        <f>SUMPRODUCT((Tableau1[Sexe]=$A4)*(Tableau1[NatureducontratCDDouCDI]=$B4)*(Tableau1[Date d''entrée]&lt;(EOMONTH(F$3,-1)+1)))
+SUMPRODUCT((Tableau1[Sexe]=$A4)*(Tableau1[NatureducontratCDDouCDI]=$B4)*(Tableau1[Date d''entrée]&gt;=(EOMONTH(F$3,-1)+1))*(Tableau1[Date d''entrée]&lt;=(EOMONTH(F$3,0)))*Tableau1[prorata mois entrée])
-SUMPRODUCT((Tableau1[Sexe]=$A4)*(Tableau1[NatureducontratCDDouCDI]=$B4)*(Tableau1[Date de sortie]&lt;=EOMONTH(F$3,0))*(Tableau1[Date de sortie]&lt;&gt;""))
+SUMPRODUCT((Tableau1[Sexe]=$A4)*(Tableau1[NatureducontratCDDouCDI]=$B4)*(Tableau1[Date de sortie]&gt;=F$3)*(Tableau1[Date de sortie]&lt;=(EOMONTH(F$3,0)))*Tableau1[prorata mois sortie])</f>
        <v>1</v>
      </c>
      <c r="G4" s="23">
        <f>SUMPRODUCT((Tableau1[Sexe]=$A4)*(Tableau1[NatureducontratCDDouCDI]=$B4)*(Tableau1[Date d''entrée]&lt;(EOMONTH(G$3,-1)+1)))
+SUMPRODUCT((Tableau1[Sexe]=$A4)*(Tableau1[NatureducontratCDDouCDI]=$B4)*(Tableau1[Date d''entrée]&gt;=(EOMONTH(G$3,-1)+1))*(Tableau1[Date d''entrée]&lt;=(EOMONTH(G$3,0)))*Tableau1[prorata mois entrée])
-SUMPRODUCT((Tableau1[Sexe]=$A4)*(Tableau1[NatureducontratCDDouCDI]=$B4)*(Tableau1[Date de sortie]&lt;=EOMONTH(G$3,0))*(Tableau1[Date de sortie]&lt;&gt;""))
+SUMPRODUCT((Tableau1[Sexe]=$A4)*(Tableau1[NatureducontratCDDouCDI]=$B4)*(Tableau1[Date de sortie]&gt;=G$3)*(Tableau1[Date de sortie]&lt;=(EOMONTH(G$3,0)))*Tableau1[prorata mois sortie])</f>
        <v>1</v>
      </c>
      <c r="H4" s="23">
        <f>SUMPRODUCT((Tableau1[Sexe]=$A4)*(Tableau1[NatureducontratCDDouCDI]=$B4)*(Tableau1[Date d''entrée]&lt;(EOMONTH(H$3,-1)+1)))
+SUMPRODUCT((Tableau1[Sexe]=$A4)*(Tableau1[NatureducontratCDDouCDI]=$B4)*(Tableau1[Date d''entrée]&gt;=(EOMONTH(H$3,-1)+1))*(Tableau1[Date d''entrée]&lt;=(EOMONTH(H$3,0)))*Tableau1[prorata mois entrée])
-SUMPRODUCT((Tableau1[Sexe]=$A4)*(Tableau1[NatureducontratCDDouCDI]=$B4)*(Tableau1[Date de sortie]&lt;=EOMONTH(H$3,0))*(Tableau1[Date de sortie]&lt;&gt;""))
+SUMPRODUCT((Tableau1[Sexe]=$A4)*(Tableau1[NatureducontratCDDouCDI]=$B4)*(Tableau1[Date de sortie]&gt;=H$3)*(Tableau1[Date de sortie]&lt;=(EOMONTH(H$3,0)))*Tableau1[prorata mois sortie])</f>
        <v>1</v>
      </c>
      <c r="I4" s="24">
        <f>SUMPRODUCT((Tableau1[Sexe]=$A4)*(Tableau1[NatureducontratCDDouCDI]=$B4)*(Tableau1[Date d''entrée]&lt;(EOMONTH(I$3,-1)+1)))
+SUMPRODUCT((Tableau1[Sexe]=$A4)*(Tableau1[NatureducontratCDDouCDI]=$B4)*(Tableau1[Date d''entrée]&gt;=(EOMONTH(I$3,-1)+1))*(Tableau1[Date d''entrée]&lt;=(EOMONTH(I$3,0)))*Tableau1[prorata mois entrée])
-SUMPRODUCT((Tableau1[Sexe]=$A4)*(Tableau1[NatureducontratCDDouCDI]=$B4)*(Tableau1[Date de sortie]&lt;=EOMONTH(I$3,0))*(Tableau1[Date de sortie]&lt;&gt;""))
+SUMPRODUCT((Tableau1[Sexe]=$A4)*(Tableau1[NatureducontratCDDouCDI]=$B4)*(Tableau1[Date de sortie]&gt;=I$3)*(Tableau1[Date de sortie]&lt;=(EOMONTH(I$3,0)))*Tableau1[prorata mois sortie])</f>
        <v>1</v>
      </c>
      <c r="J4" s="23">
        <f>SUMPRODUCT((Tableau1[Sexe]=$A4)*(Tableau1[NatureducontratCDDouCDI]=$B4)*(Tableau1[Date d''entrée]&lt;(EOMONTH(J$3,-1)+1)))
+SUMPRODUCT((Tableau1[Sexe]=$A4)*(Tableau1[NatureducontratCDDouCDI]=$B4)*(Tableau1[Date d''entrée]&gt;=(EOMONTH(J$3,-1)+1))*(Tableau1[Date d''entrée]&lt;=(EOMONTH(J$3,0)))*Tableau1[prorata mois entrée])
-SUMPRODUCT((Tableau1[Sexe]=$A4)*(Tableau1[NatureducontratCDDouCDI]=$B4)*(Tableau1[Date de sortie]&lt;=EOMONTH(J$3,0))*(Tableau1[Date de sortie]&lt;&gt;""))
+SUMPRODUCT((Tableau1[Sexe]=$A4)*(Tableau1[NatureducontratCDDouCDI]=$B4)*(Tableau1[Date de sortie]&gt;=J$3)*(Tableau1[Date de sortie]&lt;=(EOMONTH(J$3,0)))*Tableau1[prorata mois sortie])</f>
        <v>1</v>
      </c>
      <c r="K4" s="23">
        <f>SUMPRODUCT((Tableau1[Sexe]=$A4)*(Tableau1[NatureducontratCDDouCDI]=$B4)*(Tableau1[Date d''entrée]&lt;(EOMONTH(K$3,-1)+1)))
+SUMPRODUCT((Tableau1[Sexe]=$A4)*(Tableau1[NatureducontratCDDouCDI]=$B4)*(Tableau1[Date d''entrée]&gt;=(EOMONTH(K$3,-1)+1))*(Tableau1[Date d''entrée]&lt;=(EOMONTH(K$3,0)))*Tableau1[prorata mois entrée])
-SUMPRODUCT((Tableau1[Sexe]=$A4)*(Tableau1[NatureducontratCDDouCDI]=$B4)*(Tableau1[Date de sortie]&lt;=EOMONTH(K$3,0))*(Tableau1[Date de sortie]&lt;&gt;""))
+SUMPRODUCT((Tableau1[Sexe]=$A4)*(Tableau1[NatureducontratCDDouCDI]=$B4)*(Tableau1[Date de sortie]&gt;=K$3)*(Tableau1[Date de sortie]&lt;=(EOMONTH(K$3,0)))*Tableau1[prorata mois sortie])</f>
        <v>1</v>
      </c>
      <c r="L4" s="24">
        <f>SUMPRODUCT((Tableau1[Sexe]=$A4)*(Tableau1[NatureducontratCDDouCDI]=$B4)*(Tableau1[Date d''entrée]&lt;(EOMONTH(L$3,-1)+1)))
+SUMPRODUCT((Tableau1[Sexe]=$A4)*(Tableau1[NatureducontratCDDouCDI]=$B4)*(Tableau1[Date d''entrée]&gt;=(EOMONTH(L$3,-1)+1))*(Tableau1[Date d''entrée]&lt;=(EOMONTH(L$3,0)))*Tableau1[prorata mois entrée])
-SUMPRODUCT((Tableau1[Sexe]=$A4)*(Tableau1[NatureducontratCDDouCDI]=$B4)*(Tableau1[Date de sortie]&lt;=EOMONTH(L$3,0))*(Tableau1[Date de sortie]&lt;&gt;""))
+SUMPRODUCT((Tableau1[Sexe]=$A4)*(Tableau1[NatureducontratCDDouCDI]=$B4)*(Tableau1[Date de sortie]&gt;=L$3)*(Tableau1[Date de sortie]&lt;=(EOMONTH(L$3,0)))*Tableau1[prorata mois sortie])</f>
        <v>1</v>
      </c>
      <c r="M4" s="23">
        <f>SUMPRODUCT((Tableau1[Sexe]=$A4)*(Tableau1[NatureducontratCDDouCDI]=$B4)*(Tableau1[Date d''entrée]&lt;(EOMONTH(M$3,-1)+1)))
+SUMPRODUCT((Tableau1[Sexe]=$A4)*(Tableau1[NatureducontratCDDouCDI]=$B4)*(Tableau1[Date d''entrée]&gt;=(EOMONTH(M$3,-1)+1))*(Tableau1[Date d''entrée]&lt;=(EOMONTH(M$3,0)))*Tableau1[prorata mois entrée])
-SUMPRODUCT((Tableau1[Sexe]=$A4)*(Tableau1[NatureducontratCDDouCDI]=$B4)*(Tableau1[Date de sortie]&lt;=EOMONTH(M$3,0))*(Tableau1[Date de sortie]&lt;&gt;""))
+SUMPRODUCT((Tableau1[Sexe]=$A4)*(Tableau1[NatureducontratCDDouCDI]=$B4)*(Tableau1[Date de sortie]&gt;=M$3)*(Tableau1[Date de sortie]&lt;=(EOMONTH(M$3,0)))*Tableau1[prorata mois sortie])</f>
        <v>1</v>
      </c>
      <c r="N4" s="23">
        <f>SUMPRODUCT((Tableau1[Sexe]=$A4)*(Tableau1[NatureducontratCDDouCDI]=$B4)*(Tableau1[Date d''entrée]&lt;(EOMONTH(N$3,-1)+1)))
+SUMPRODUCT((Tableau1[Sexe]=$A4)*(Tableau1[NatureducontratCDDouCDI]=$B4)*(Tableau1[Date d''entrée]&gt;=(EOMONTH(N$3,-1)+1))*(Tableau1[Date d''entrée]&lt;=(EOMONTH(N$3,0)))*Tableau1[prorata mois entrée])
-SUMPRODUCT((Tableau1[Sexe]=$A4)*(Tableau1[NatureducontratCDDouCDI]=$B4)*(Tableau1[Date de sortie]&lt;=EOMONTH(N$3,0))*(Tableau1[Date de sortie]&lt;&gt;""))
+SUMPRODUCT((Tableau1[Sexe]=$A4)*(Tableau1[NatureducontratCDDouCDI]=$B4)*(Tableau1[Date de sortie]&gt;=N$3)*(Tableau1[Date de sortie]&lt;=(EOMONTH(N$3,0)))*Tableau1[prorata mois sortie])</f>
        <v>1</v>
      </c>
    </row>
    <row r="5" spans="1:14" x14ac:dyDescent="0.2">
      <c r="A5" s="16" t="s">
        <v>7</v>
      </c>
      <c r="B5" t="s">
        <v>43</v>
      </c>
      <c r="C5" s="23">
        <f>SUMPRODUCT((Tableau1[Sexe]=$A5)*(Tableau1[NatureducontratCDDouCDI]=$B5)*(Tableau1[Date d''entrée]&lt;(EOMONTH(C$3,-1)+1)))
+SUMPRODUCT((Tableau1[Sexe]=$A5)*(Tableau1[NatureducontratCDDouCDI]=$B5)*(Tableau1[Date d''entrée]&gt;=(EOMONTH(C$3,-1)+1))*(Tableau1[Date d''entrée]&lt;=(EOMONTH(C$3,0)))*Tableau1[prorata mois entrée])
-SUMPRODUCT((Tableau1[Sexe]=$A5)*(Tableau1[NatureducontratCDDouCDI]=$B5)*(Tableau1[Date de sortie]&lt;=EOMONTH(C$3,0))*(Tableau1[Date de sortie]&lt;&gt;""))
+SUMPRODUCT((Tableau1[Sexe]=$A5)*(Tableau1[NatureducontratCDDouCDI]=$B5)*(Tableau1[Date de sortie]&gt;=C$3)*(Tableau1[Date de sortie]&lt;=(EOMONTH(C$3,0)))*Tableau1[prorata mois sortie])</f>
        <v>0</v>
      </c>
      <c r="D5" s="23">
        <f>SUMPRODUCT((Tableau1[Sexe]=$A5)*(Tableau1[NatureducontratCDDouCDI]=$B5)*(Tableau1[Date d''entrée]&lt;(EOMONTH(D$3,-1)+1)))
+SUMPRODUCT((Tableau1[Sexe]=$A5)*(Tableau1[NatureducontratCDDouCDI]=$B5)*(Tableau1[Date d''entrée]&gt;=(EOMONTH(D$3,-1)+1))*(Tableau1[Date d''entrée]&lt;=(EOMONTH(D$3,0)))*Tableau1[prorata mois entrée])
-SUMPRODUCT((Tableau1[Sexe]=$A5)*(Tableau1[NatureducontratCDDouCDI]=$B5)*(Tableau1[Date de sortie]&lt;=EOMONTH(D$3,0))*(Tableau1[Date de sortie]&lt;&gt;""))
+SUMPRODUCT((Tableau1[Sexe]=$A5)*(Tableau1[NatureducontratCDDouCDI]=$B5)*(Tableau1[Date de sortie]&gt;=D$3)*(Tableau1[Date de sortie]&lt;=(EOMONTH(D$3,0)))*Tableau1[prorata mois sortie])</f>
        <v>3.888888888888889E-2</v>
      </c>
      <c r="E5" s="23">
        <f>SUMPRODUCT((Tableau1[Sexe]=$A5)*(Tableau1[NatureducontratCDDouCDI]=$B5)*(Tableau1[Date d''entrée]&lt;(EOMONTH(E$3,-1)+1)))
+SUMPRODUCT((Tableau1[Sexe]=$A5)*(Tableau1[NatureducontratCDDouCDI]=$B5)*(Tableau1[Date d''entrée]&gt;=(EOMONTH(E$3,-1)+1))*(Tableau1[Date d''entrée]&lt;=(EOMONTH(E$3,0)))*Tableau1[prorata mois entrée])
-SUMPRODUCT((Tableau1[Sexe]=$A5)*(Tableau1[NatureducontratCDDouCDI]=$B5)*(Tableau1[Date de sortie]&lt;=EOMONTH(E$3,0))*(Tableau1[Date de sortie]&lt;&gt;""))
+SUMPRODUCT((Tableau1[Sexe]=$A5)*(Tableau1[NatureducontratCDDouCDI]=$B5)*(Tableau1[Date de sortie]&gt;=E$3)*(Tableau1[Date de sortie]&lt;=(EOMONTH(E$3,0)))*Tableau1[prorata mois sortie])</f>
        <v>1</v>
      </c>
      <c r="F5" s="23">
        <f>SUMPRODUCT((Tableau1[Sexe]=$A5)*(Tableau1[NatureducontratCDDouCDI]=$B5)*(Tableau1[Date d''entrée]&lt;(EOMONTH(F$3,-1)+1)))
+SUMPRODUCT((Tableau1[Sexe]=$A5)*(Tableau1[NatureducontratCDDouCDI]=$B5)*(Tableau1[Date d''entrée]&gt;=(EOMONTH(F$3,-1)+1))*(Tableau1[Date d''entrée]&lt;=(EOMONTH(F$3,0)))*Tableau1[prorata mois entrée])
-SUMPRODUCT((Tableau1[Sexe]=$A5)*(Tableau1[NatureducontratCDDouCDI]=$B5)*(Tableau1[Date de sortie]&lt;=EOMONTH(F$3,0))*(Tableau1[Date de sortie]&lt;&gt;""))
+SUMPRODUCT((Tableau1[Sexe]=$A5)*(Tableau1[NatureducontratCDDouCDI]=$B5)*(Tableau1[Date de sortie]&gt;=F$3)*(Tableau1[Date de sortie]&lt;=(EOMONTH(F$3,0)))*Tableau1[prorata mois sortie])</f>
        <v>6.9444444444444448E-2</v>
      </c>
      <c r="G5" s="23">
        <f>SUMPRODUCT((Tableau1[Sexe]=$A5)*(Tableau1[NatureducontratCDDouCDI]=$B5)*(Tableau1[Date d''entrée]&lt;(EOMONTH(G$3,-1)+1)))
+SUMPRODUCT((Tableau1[Sexe]=$A5)*(Tableau1[NatureducontratCDDouCDI]=$B5)*(Tableau1[Date d''entrée]&gt;=(EOMONTH(G$3,-1)+1))*(Tableau1[Date d''entrée]&lt;=(EOMONTH(G$3,0)))*Tableau1[prorata mois entrée])
-SUMPRODUCT((Tableau1[Sexe]=$A5)*(Tableau1[NatureducontratCDDouCDI]=$B5)*(Tableau1[Date de sortie]&lt;=EOMONTH(G$3,0))*(Tableau1[Date de sortie]&lt;&gt;""))
+SUMPRODUCT((Tableau1[Sexe]=$A5)*(Tableau1[NatureducontratCDDouCDI]=$B5)*(Tableau1[Date de sortie]&gt;=G$3)*(Tableau1[Date de sortie]&lt;=(EOMONTH(G$3,0)))*Tableau1[prorata mois sortie])</f>
        <v>0</v>
      </c>
      <c r="H5" s="23">
        <f>SUMPRODUCT((Tableau1[Sexe]=$A5)*(Tableau1[NatureducontratCDDouCDI]=$B5)*(Tableau1[Date d''entrée]&lt;(EOMONTH(H$3,-1)+1)))
+SUMPRODUCT((Tableau1[Sexe]=$A5)*(Tableau1[NatureducontratCDDouCDI]=$B5)*(Tableau1[Date d''entrée]&gt;=(EOMONTH(H$3,-1)+1))*(Tableau1[Date d''entrée]&lt;=(EOMONTH(H$3,0)))*Tableau1[prorata mois entrée])
-SUMPRODUCT((Tableau1[Sexe]=$A5)*(Tableau1[NatureducontratCDDouCDI]=$B5)*(Tableau1[Date de sortie]&lt;=EOMONTH(H$3,0))*(Tableau1[Date de sortie]&lt;&gt;""))
+SUMPRODUCT((Tableau1[Sexe]=$A5)*(Tableau1[NatureducontratCDDouCDI]=$B5)*(Tableau1[Date de sortie]&gt;=H$3)*(Tableau1[Date de sortie]&lt;=(EOMONTH(H$3,0)))*Tableau1[prorata mois sortie])</f>
        <v>0</v>
      </c>
      <c r="I5" s="24">
        <f>SUMPRODUCT((Tableau1[Sexe]=$A5)*(Tableau1[NatureducontratCDDouCDI]=$B5)*(Tableau1[Date d''entrée]&lt;(EOMONTH(I$3,-1)+1)))
+SUMPRODUCT((Tableau1[Sexe]=$A5)*(Tableau1[NatureducontratCDDouCDI]=$B5)*(Tableau1[Date d''entrée]&gt;=(EOMONTH(I$3,-1)+1))*(Tableau1[Date d''entrée]&lt;=(EOMONTH(I$3,0)))*Tableau1[prorata mois entrée])
-SUMPRODUCT((Tableau1[Sexe]=$A5)*(Tableau1[NatureducontratCDDouCDI]=$B5)*(Tableau1[Date de sortie]&lt;=EOMONTH(I$3,0))*(Tableau1[Date de sortie]&lt;&gt;""))
+SUMPRODUCT((Tableau1[Sexe]=$A5)*(Tableau1[NatureducontratCDDouCDI]=$B5)*(Tableau1[Date de sortie]&gt;=I$3)*(Tableau1[Date de sortie]&lt;=(EOMONTH(I$3,0)))*Tableau1[prorata mois sortie])</f>
        <v>0</v>
      </c>
      <c r="J5" s="23">
        <f>SUMPRODUCT((Tableau1[Sexe]=$A5)*(Tableau1[NatureducontratCDDouCDI]=$B5)*(Tableau1[Date d''entrée]&lt;(EOMONTH(J$3,-1)+1)))
+SUMPRODUCT((Tableau1[Sexe]=$A5)*(Tableau1[NatureducontratCDDouCDI]=$B5)*(Tableau1[Date d''entrée]&gt;=(EOMONTH(J$3,-1)+1))*(Tableau1[Date d''entrée]&lt;=(EOMONTH(J$3,0)))*Tableau1[prorata mois entrée])
-SUMPRODUCT((Tableau1[Sexe]=$A5)*(Tableau1[NatureducontratCDDouCDI]=$B5)*(Tableau1[Date de sortie]&lt;=EOMONTH(J$3,0))*(Tableau1[Date de sortie]&lt;&gt;""))
+SUMPRODUCT((Tableau1[Sexe]=$A5)*(Tableau1[NatureducontratCDDouCDI]=$B5)*(Tableau1[Date de sortie]&gt;=J$3)*(Tableau1[Date de sortie]&lt;=(EOMONTH(J$3,0)))*Tableau1[prorata mois sortie])</f>
        <v>0</v>
      </c>
      <c r="K5" s="23">
        <f>SUMPRODUCT((Tableau1[Sexe]=$A5)*(Tableau1[NatureducontratCDDouCDI]=$B5)*(Tableau1[Date d''entrée]&lt;(EOMONTH(K$3,-1)+1)))
+SUMPRODUCT((Tableau1[Sexe]=$A5)*(Tableau1[NatureducontratCDDouCDI]=$B5)*(Tableau1[Date d''entrée]&gt;=(EOMONTH(K$3,-1)+1))*(Tableau1[Date d''entrée]&lt;=(EOMONTH(K$3,0)))*Tableau1[prorata mois entrée])
-SUMPRODUCT((Tableau1[Sexe]=$A5)*(Tableau1[NatureducontratCDDouCDI]=$B5)*(Tableau1[Date de sortie]&lt;=EOMONTH(K$3,0))*(Tableau1[Date de sortie]&lt;&gt;""))
+SUMPRODUCT((Tableau1[Sexe]=$A5)*(Tableau1[NatureducontratCDDouCDI]=$B5)*(Tableau1[Date de sortie]&gt;=K$3)*(Tableau1[Date de sortie]&lt;=(EOMONTH(K$3,0)))*Tableau1[prorata mois sortie])</f>
        <v>0</v>
      </c>
      <c r="L5" s="24">
        <f>SUMPRODUCT((Tableau1[Sexe]=$A5)*(Tableau1[NatureducontratCDDouCDI]=$B5)*(Tableau1[Date d''entrée]&lt;(EOMONTH(L$3,-1)+1)))
+SUMPRODUCT((Tableau1[Sexe]=$A5)*(Tableau1[NatureducontratCDDouCDI]=$B5)*(Tableau1[Date d''entrée]&gt;=(EOMONTH(L$3,-1)+1))*(Tableau1[Date d''entrée]&lt;=(EOMONTH(L$3,0)))*Tableau1[prorata mois entrée])
-SUMPRODUCT((Tableau1[Sexe]=$A5)*(Tableau1[NatureducontratCDDouCDI]=$B5)*(Tableau1[Date de sortie]&lt;=EOMONTH(L$3,0))*(Tableau1[Date de sortie]&lt;&gt;""))
+SUMPRODUCT((Tableau1[Sexe]=$A5)*(Tableau1[NatureducontratCDDouCDI]=$B5)*(Tableau1[Date de sortie]&gt;=L$3)*(Tableau1[Date de sortie]&lt;=(EOMONTH(L$3,0)))*Tableau1[prorata mois sortie])</f>
        <v>0</v>
      </c>
      <c r="M5" s="23">
        <f>SUMPRODUCT((Tableau1[Sexe]=$A5)*(Tableau1[NatureducontratCDDouCDI]=$B5)*(Tableau1[Date d''entrée]&lt;(EOMONTH(M$3,-1)+1)))
+SUMPRODUCT((Tableau1[Sexe]=$A5)*(Tableau1[NatureducontratCDDouCDI]=$B5)*(Tableau1[Date d''entrée]&gt;=(EOMONTH(M$3,-1)+1))*(Tableau1[Date d''entrée]&lt;=(EOMONTH(M$3,0)))*Tableau1[prorata mois entrée])
-SUMPRODUCT((Tableau1[Sexe]=$A5)*(Tableau1[NatureducontratCDDouCDI]=$B5)*(Tableau1[Date de sortie]&lt;=EOMONTH(M$3,0))*(Tableau1[Date de sortie]&lt;&gt;""))
+SUMPRODUCT((Tableau1[Sexe]=$A5)*(Tableau1[NatureducontratCDDouCDI]=$B5)*(Tableau1[Date de sortie]&gt;=M$3)*(Tableau1[Date de sortie]&lt;=(EOMONTH(M$3,0)))*Tableau1[prorata mois sortie])</f>
        <v>0</v>
      </c>
      <c r="N5" s="23">
        <f>SUMPRODUCT((Tableau1[Sexe]=$A5)*(Tableau1[NatureducontratCDDouCDI]=$B5)*(Tableau1[Date d''entrée]&lt;(EOMONTH(N$3,-1)+1)))
+SUMPRODUCT((Tableau1[Sexe]=$A5)*(Tableau1[NatureducontratCDDouCDI]=$B5)*(Tableau1[Date d''entrée]&gt;=(EOMONTH(N$3,-1)+1))*(Tableau1[Date d''entrée]&lt;=(EOMONTH(N$3,0)))*Tableau1[prorata mois entrée])
-SUMPRODUCT((Tableau1[Sexe]=$A5)*(Tableau1[NatureducontratCDDouCDI]=$B5)*(Tableau1[Date de sortie]&lt;=EOMONTH(N$3,0))*(Tableau1[Date de sortie]&lt;&gt;""))
+SUMPRODUCT((Tableau1[Sexe]=$A5)*(Tableau1[NatureducontratCDDouCDI]=$B5)*(Tableau1[Date de sortie]&gt;=N$3)*(Tableau1[Date de sortie]&lt;=(EOMONTH(N$3,0)))*Tableau1[prorata mois sortie])</f>
        <v>0</v>
      </c>
    </row>
    <row r="6" spans="1:14" x14ac:dyDescent="0.2">
      <c r="A6" s="16" t="s">
        <v>7</v>
      </c>
      <c r="B6" t="s">
        <v>8</v>
      </c>
      <c r="C6" s="23">
        <f>SUMPRODUCT((Tableau1[Sexe]=$A6)*(Tableau1[NatureducontratCDDouCDI]=$B6)*(Tableau1[Date d''entrée]&lt;(EOMONTH(C$3,-1)+1)))
+SUMPRODUCT((Tableau1[Sexe]=$A6)*(Tableau1[NatureducontratCDDouCDI]=$B6)*(Tableau1[Date d''entrée]&gt;=(EOMONTH(C$3,-1)+1))*(Tableau1[Date d''entrée]&lt;=(EOMONTH(C$3,0)))*Tableau1[prorata mois entrée])
-SUMPRODUCT((Tableau1[Sexe]=$A6)*(Tableau1[NatureducontratCDDouCDI]=$B6)*(Tableau1[Date de sortie]&lt;=EOMONTH(C$3,0))*(Tableau1[Date de sortie]&lt;&gt;""))
+SUMPRODUCT((Tableau1[Sexe]=$A6)*(Tableau1[NatureducontratCDDouCDI]=$B6)*(Tableau1[Date de sortie]&gt;=C$3)*(Tableau1[Date de sortie]&lt;=(EOMONTH(C$3,0)))*Tableau1[prorata mois sortie])</f>
        <v>2</v>
      </c>
      <c r="D6" s="23">
        <f>SUMPRODUCT((Tableau1[Sexe]=$A6)*(Tableau1[NatureducontratCDDouCDI]=$B6)*(Tableau1[Date d''entrée]&lt;(EOMONTH(D$3,-1)+1)))
+SUMPRODUCT((Tableau1[Sexe]=$A6)*(Tableau1[NatureducontratCDDouCDI]=$B6)*(Tableau1[Date d''entrée]&gt;=(EOMONTH(D$3,-1)+1))*(Tableau1[Date d''entrée]&lt;=(EOMONTH(D$3,0)))*Tableau1[prorata mois entrée])
-SUMPRODUCT((Tableau1[Sexe]=$A6)*(Tableau1[NatureducontratCDDouCDI]=$B6)*(Tableau1[Date de sortie]&lt;=EOMONTH(D$3,0))*(Tableau1[Date de sortie]&lt;&gt;""))
+SUMPRODUCT((Tableau1[Sexe]=$A6)*(Tableau1[NatureducontratCDDouCDI]=$B6)*(Tableau1[Date de sortie]&gt;=D$3)*(Tableau1[Date de sortie]&lt;=(EOMONTH(D$3,0)))*Tableau1[prorata mois sortie])</f>
        <v>2</v>
      </c>
      <c r="E6" s="23">
        <f>SUMPRODUCT((Tableau1[Sexe]=$A6)*(Tableau1[NatureducontratCDDouCDI]=$B6)*(Tableau1[Date d''entrée]&lt;(EOMONTH(E$3,-1)+1)))
+SUMPRODUCT((Tableau1[Sexe]=$A6)*(Tableau1[NatureducontratCDDouCDI]=$B6)*(Tableau1[Date d''entrée]&gt;=(EOMONTH(E$3,-1)+1))*(Tableau1[Date d''entrée]&lt;=(EOMONTH(E$3,0)))*Tableau1[prorata mois entrée])
-SUMPRODUCT((Tableau1[Sexe]=$A6)*(Tableau1[NatureducontratCDDouCDI]=$B6)*(Tableau1[Date de sortie]&lt;=EOMONTH(E$3,0))*(Tableau1[Date de sortie]&lt;&gt;""))
+SUMPRODUCT((Tableau1[Sexe]=$A6)*(Tableau1[NatureducontratCDDouCDI]=$B6)*(Tableau1[Date de sortie]&gt;=E$3)*(Tableau1[Date de sortie]&lt;=(EOMONTH(E$3,0)))*Tableau1[prorata mois sortie])</f>
        <v>2</v>
      </c>
      <c r="F6" s="23">
        <f>SUMPRODUCT((Tableau1[Sexe]=$A6)*(Tableau1[NatureducontratCDDouCDI]=$B6)*(Tableau1[Date d''entrée]&lt;(EOMONTH(F$3,-1)+1)))
+SUMPRODUCT((Tableau1[Sexe]=$A6)*(Tableau1[NatureducontratCDDouCDI]=$B6)*(Tableau1[Date d''entrée]&gt;=(EOMONTH(F$3,-1)+1))*(Tableau1[Date d''entrée]&lt;=(EOMONTH(F$3,0)))*Tableau1[prorata mois entrée])
-SUMPRODUCT((Tableau1[Sexe]=$A6)*(Tableau1[NatureducontratCDDouCDI]=$B6)*(Tableau1[Date de sortie]&lt;=EOMONTH(F$3,0))*(Tableau1[Date de sortie]&lt;&gt;""))
+SUMPRODUCT((Tableau1[Sexe]=$A6)*(Tableau1[NatureducontratCDDouCDI]=$B6)*(Tableau1[Date de sortie]&gt;=F$3)*(Tableau1[Date de sortie]&lt;=(EOMONTH(F$3,0)))*Tableau1[prorata mois sortie])</f>
        <v>2</v>
      </c>
      <c r="G6" s="23">
        <f>SUMPRODUCT((Tableau1[Sexe]=$A6)*(Tableau1[NatureducontratCDDouCDI]=$B6)*(Tableau1[Date d''entrée]&lt;(EOMONTH(G$3,-1)+1)))
+SUMPRODUCT((Tableau1[Sexe]=$A6)*(Tableau1[NatureducontratCDDouCDI]=$B6)*(Tableau1[Date d''entrée]&gt;=(EOMONTH(G$3,-1)+1))*(Tableau1[Date d''entrée]&lt;=(EOMONTH(G$3,0)))*Tableau1[prorata mois entrée])
-SUMPRODUCT((Tableau1[Sexe]=$A6)*(Tableau1[NatureducontratCDDouCDI]=$B6)*(Tableau1[Date de sortie]&lt;=EOMONTH(G$3,0))*(Tableau1[Date de sortie]&lt;&gt;""))
+SUMPRODUCT((Tableau1[Sexe]=$A6)*(Tableau1[NatureducontratCDDouCDI]=$B6)*(Tableau1[Date de sortie]&gt;=G$3)*(Tableau1[Date de sortie]&lt;=(EOMONTH(G$3,0)))*Tableau1[prorata mois sortie])</f>
        <v>2</v>
      </c>
      <c r="H6" s="23">
        <f>SUMPRODUCT((Tableau1[Sexe]=$A6)*(Tableau1[NatureducontratCDDouCDI]=$B6)*(Tableau1[Date d''entrée]&lt;(EOMONTH(H$3,-1)+1)))
+SUMPRODUCT((Tableau1[Sexe]=$A6)*(Tableau1[NatureducontratCDDouCDI]=$B6)*(Tableau1[Date d''entrée]&gt;=(EOMONTH(H$3,-1)+1))*(Tableau1[Date d''entrée]&lt;=(EOMONTH(H$3,0)))*Tableau1[prorata mois entrée])
-SUMPRODUCT((Tableau1[Sexe]=$A6)*(Tableau1[NatureducontratCDDouCDI]=$B6)*(Tableau1[Date de sortie]&lt;=EOMONTH(H$3,0))*(Tableau1[Date de sortie]&lt;&gt;""))
+SUMPRODUCT((Tableau1[Sexe]=$A6)*(Tableau1[NatureducontratCDDouCDI]=$B6)*(Tableau1[Date de sortie]&gt;=H$3)*(Tableau1[Date de sortie]&lt;=(EOMONTH(H$3,0)))*Tableau1[prorata mois sortie])</f>
        <v>2</v>
      </c>
      <c r="I6" s="24">
        <f>SUMPRODUCT((Tableau1[Sexe]=$A6)*(Tableau1[NatureducontratCDDouCDI]=$B6)*(Tableau1[Date d''entrée]&lt;(EOMONTH(I$3,-1)+1)))
+SUMPRODUCT((Tableau1[Sexe]=$A6)*(Tableau1[NatureducontratCDDouCDI]=$B6)*(Tableau1[Date d''entrée]&gt;=(EOMONTH(I$3,-1)+1))*(Tableau1[Date d''entrée]&lt;=(EOMONTH(I$3,0)))*Tableau1[prorata mois entrée])
-SUMPRODUCT((Tableau1[Sexe]=$A6)*(Tableau1[NatureducontratCDDouCDI]=$B6)*(Tableau1[Date de sortie]&lt;=EOMONTH(I$3,0))*(Tableau1[Date de sortie]&lt;&gt;""))
+SUMPRODUCT((Tableau1[Sexe]=$A6)*(Tableau1[NatureducontratCDDouCDI]=$B6)*(Tableau1[Date de sortie]&gt;=I$3)*(Tableau1[Date de sortie]&lt;=(EOMONTH(I$3,0)))*Tableau1[prorata mois sortie])</f>
        <v>2</v>
      </c>
      <c r="J6" s="23">
        <f>SUMPRODUCT((Tableau1[Sexe]=$A6)*(Tableau1[NatureducontratCDDouCDI]=$B6)*(Tableau1[Date d''entrée]&lt;(EOMONTH(J$3,-1)+1)))
+SUMPRODUCT((Tableau1[Sexe]=$A6)*(Tableau1[NatureducontratCDDouCDI]=$B6)*(Tableau1[Date d''entrée]&gt;=(EOMONTH(J$3,-1)+1))*(Tableau1[Date d''entrée]&lt;=(EOMONTH(J$3,0)))*Tableau1[prorata mois entrée])
-SUMPRODUCT((Tableau1[Sexe]=$A6)*(Tableau1[NatureducontratCDDouCDI]=$B6)*(Tableau1[Date de sortie]&lt;=EOMONTH(J$3,0))*(Tableau1[Date de sortie]&lt;&gt;""))
+SUMPRODUCT((Tableau1[Sexe]=$A6)*(Tableau1[NatureducontratCDDouCDI]=$B6)*(Tableau1[Date de sortie]&gt;=J$3)*(Tableau1[Date de sortie]&lt;=(EOMONTH(J$3,0)))*Tableau1[prorata mois sortie])</f>
        <v>2</v>
      </c>
      <c r="K6" s="23">
        <f>SUMPRODUCT((Tableau1[Sexe]=$A6)*(Tableau1[NatureducontratCDDouCDI]=$B6)*(Tableau1[Date d''entrée]&lt;(EOMONTH(K$3,-1)+1)))
+SUMPRODUCT((Tableau1[Sexe]=$A6)*(Tableau1[NatureducontratCDDouCDI]=$B6)*(Tableau1[Date d''entrée]&gt;=(EOMONTH(K$3,-1)+1))*(Tableau1[Date d''entrée]&lt;=(EOMONTH(K$3,0)))*Tableau1[prorata mois entrée])
-SUMPRODUCT((Tableau1[Sexe]=$A6)*(Tableau1[NatureducontratCDDouCDI]=$B6)*(Tableau1[Date de sortie]&lt;=EOMONTH(K$3,0))*(Tableau1[Date de sortie]&lt;&gt;""))
+SUMPRODUCT((Tableau1[Sexe]=$A6)*(Tableau1[NatureducontratCDDouCDI]=$B6)*(Tableau1[Date de sortie]&gt;=K$3)*(Tableau1[Date de sortie]&lt;=(EOMONTH(K$3,0)))*Tableau1[prorata mois sortie])</f>
        <v>2</v>
      </c>
      <c r="L6" s="24">
        <f>SUMPRODUCT((Tableau1[Sexe]=$A6)*(Tableau1[NatureducontratCDDouCDI]=$B6)*(Tableau1[Date d''entrée]&lt;(EOMONTH(L$3,-1)+1)))
+SUMPRODUCT((Tableau1[Sexe]=$A6)*(Tableau1[NatureducontratCDDouCDI]=$B6)*(Tableau1[Date d''entrée]&gt;=(EOMONTH(L$3,-1)+1))*(Tableau1[Date d''entrée]&lt;=(EOMONTH(L$3,0)))*Tableau1[prorata mois entrée])
-SUMPRODUCT((Tableau1[Sexe]=$A6)*(Tableau1[NatureducontratCDDouCDI]=$B6)*(Tableau1[Date de sortie]&lt;=EOMONTH(L$3,0))*(Tableau1[Date de sortie]&lt;&gt;""))
+SUMPRODUCT((Tableau1[Sexe]=$A6)*(Tableau1[NatureducontratCDDouCDI]=$B6)*(Tableau1[Date de sortie]&gt;=L$3)*(Tableau1[Date de sortie]&lt;=(EOMONTH(L$3,0)))*Tableau1[prorata mois sortie])</f>
        <v>2</v>
      </c>
      <c r="M6" s="23">
        <f>SUMPRODUCT((Tableau1[Sexe]=$A6)*(Tableau1[NatureducontratCDDouCDI]=$B6)*(Tableau1[Date d''entrée]&lt;(EOMONTH(M$3,-1)+1)))
+SUMPRODUCT((Tableau1[Sexe]=$A6)*(Tableau1[NatureducontratCDDouCDI]=$B6)*(Tableau1[Date d''entrée]&gt;=(EOMONTH(M$3,-1)+1))*(Tableau1[Date d''entrée]&lt;=(EOMONTH(M$3,0)))*Tableau1[prorata mois entrée])
-SUMPRODUCT((Tableau1[Sexe]=$A6)*(Tableau1[NatureducontratCDDouCDI]=$B6)*(Tableau1[Date de sortie]&lt;=EOMONTH(M$3,0))*(Tableau1[Date de sortie]&lt;&gt;""))
+SUMPRODUCT((Tableau1[Sexe]=$A6)*(Tableau1[NatureducontratCDDouCDI]=$B6)*(Tableau1[Date de sortie]&gt;=M$3)*(Tableau1[Date de sortie]&lt;=(EOMONTH(M$3,0)))*Tableau1[prorata mois sortie])</f>
        <v>2</v>
      </c>
      <c r="N6" s="23">
        <f>SUMPRODUCT((Tableau1[Sexe]=$A6)*(Tableau1[NatureducontratCDDouCDI]=$B6)*(Tableau1[Date d''entrée]&lt;(EOMONTH(N$3,-1)+1)))
+SUMPRODUCT((Tableau1[Sexe]=$A6)*(Tableau1[NatureducontratCDDouCDI]=$B6)*(Tableau1[Date d''entrée]&gt;=(EOMONTH(N$3,-1)+1))*(Tableau1[Date d''entrée]&lt;=(EOMONTH(N$3,0)))*Tableau1[prorata mois entrée])
-SUMPRODUCT((Tableau1[Sexe]=$A6)*(Tableau1[NatureducontratCDDouCDI]=$B6)*(Tableau1[Date de sortie]&lt;=EOMONTH(N$3,0))*(Tableau1[Date de sortie]&lt;&gt;""))
+SUMPRODUCT((Tableau1[Sexe]=$A6)*(Tableau1[NatureducontratCDDouCDI]=$B6)*(Tableau1[Date de sortie]&gt;=N$3)*(Tableau1[Date de sortie]&lt;=(EOMONTH(N$3,0)))*Tableau1[prorata mois sortie])</f>
        <v>2</v>
      </c>
    </row>
    <row r="7" spans="1:14" x14ac:dyDescent="0.2">
      <c r="A7" s="16" t="s">
        <v>27</v>
      </c>
      <c r="B7" t="s">
        <v>43</v>
      </c>
      <c r="C7" s="23">
        <f>SUMPRODUCT((Tableau1[Sexe]=$A7)*(Tableau1[NatureducontratCDDouCDI]=$B7)*(Tableau1[Date d''entrée]&lt;(EOMONTH(C$3,-1)+1)))
+SUMPRODUCT((Tableau1[Sexe]=$A7)*(Tableau1[NatureducontratCDDouCDI]=$B7)*(Tableau1[Date d''entrée]&gt;=(EOMONTH(C$3,-1)+1))*(Tableau1[Date d''entrée]&lt;=(EOMONTH(C$3,0)))*Tableau1[prorata mois entrée])
-SUMPRODUCT((Tableau1[Sexe]=$A7)*(Tableau1[NatureducontratCDDouCDI]=$B7)*(Tableau1[Date de sortie]&lt;=EOMONTH(C$3,0))*(Tableau1[Date de sortie]&lt;&gt;""))
+SUMPRODUCT((Tableau1[Sexe]=$A7)*(Tableau1[NatureducontratCDDouCDI]=$B7)*(Tableau1[Date de sortie]&gt;=C$3)*(Tableau1[Date de sortie]&lt;=(EOMONTH(C$3,0)))*Tableau1[prorata mois sortie])</f>
        <v>5.8333333333333327E-2</v>
      </c>
      <c r="D7" s="23">
        <f>SUMPRODUCT((Tableau1[Sexe]=$A7)*(Tableau1[NatureducontratCDDouCDI]=$B7)*(Tableau1[Date d''entrée]&lt;(EOMONTH(D$3,-1)+1)))
+SUMPRODUCT((Tableau1[Sexe]=$A7)*(Tableau1[NatureducontratCDDouCDI]=$B7)*(Tableau1[Date d''entrée]&gt;=(EOMONTH(D$3,-1)+1))*(Tableau1[Date d''entrée]&lt;=(EOMONTH(D$3,0)))*Tableau1[prorata mois entrée])
-SUMPRODUCT((Tableau1[Sexe]=$A7)*(Tableau1[NatureducontratCDDouCDI]=$B7)*(Tableau1[Date de sortie]&lt;=EOMONTH(D$3,0))*(Tableau1[Date de sortie]&lt;&gt;""))
+SUMPRODUCT((Tableau1[Sexe]=$A7)*(Tableau1[NatureducontratCDDouCDI]=$B7)*(Tableau1[Date de sortie]&gt;=D$3)*(Tableau1[Date de sortie]&lt;=(EOMONTH(D$3,0)))*Tableau1[prorata mois sortie])</f>
        <v>1</v>
      </c>
      <c r="E7" s="23">
        <f>SUMPRODUCT((Tableau1[Sexe]=$A7)*(Tableau1[NatureducontratCDDouCDI]=$B7)*(Tableau1[Date d''entrée]&lt;(EOMONTH(E$3,-1)+1)))
+SUMPRODUCT((Tableau1[Sexe]=$A7)*(Tableau1[NatureducontratCDDouCDI]=$B7)*(Tableau1[Date d''entrée]&gt;=(EOMONTH(E$3,-1)+1))*(Tableau1[Date d''entrée]&lt;=(EOMONTH(E$3,0)))*Tableau1[prorata mois entrée])
-SUMPRODUCT((Tableau1[Sexe]=$A7)*(Tableau1[NatureducontratCDDouCDI]=$B7)*(Tableau1[Date de sortie]&lt;=EOMONTH(E$3,0))*(Tableau1[Date de sortie]&lt;&gt;""))
+SUMPRODUCT((Tableau1[Sexe]=$A7)*(Tableau1[NatureducontratCDDouCDI]=$B7)*(Tableau1[Date de sortie]&gt;=E$3)*(Tableau1[Date de sortie]&lt;=(EOMONTH(E$3,0)))*Tableau1[prorata mois sortie])</f>
        <v>1</v>
      </c>
      <c r="F7" s="23">
        <f>SUMPRODUCT((Tableau1[Sexe]=$A7)*(Tableau1[NatureducontratCDDouCDI]=$B7)*(Tableau1[Date d''entrée]&lt;(EOMONTH(F$3,-1)+1)))
+SUMPRODUCT((Tableau1[Sexe]=$A7)*(Tableau1[NatureducontratCDDouCDI]=$B7)*(Tableau1[Date d''entrée]&gt;=(EOMONTH(F$3,-1)+1))*(Tableau1[Date d''entrée]&lt;=(EOMONTH(F$3,0)))*Tableau1[prorata mois entrée])
-SUMPRODUCT((Tableau1[Sexe]=$A7)*(Tableau1[NatureducontratCDDouCDI]=$B7)*(Tableau1[Date de sortie]&lt;=EOMONTH(F$3,0))*(Tableau1[Date de sortie]&lt;&gt;""))
+SUMPRODUCT((Tableau1[Sexe]=$A7)*(Tableau1[NatureducontratCDDouCDI]=$B7)*(Tableau1[Date de sortie]&gt;=F$3)*(Tableau1[Date de sortie]&lt;=(EOMONTH(F$3,0)))*Tableau1[prorata mois sortie])</f>
        <v>1</v>
      </c>
      <c r="G7" s="23">
        <f>SUMPRODUCT((Tableau1[Sexe]=$A7)*(Tableau1[NatureducontratCDDouCDI]=$B7)*(Tableau1[Date d''entrée]&lt;(EOMONTH(G$3,-1)+1)))
+SUMPRODUCT((Tableau1[Sexe]=$A7)*(Tableau1[NatureducontratCDDouCDI]=$B7)*(Tableau1[Date d''entrée]&gt;=(EOMONTH(G$3,-1)+1))*(Tableau1[Date d''entrée]&lt;=(EOMONTH(G$3,0)))*Tableau1[prorata mois entrée])
-SUMPRODUCT((Tableau1[Sexe]=$A7)*(Tableau1[NatureducontratCDDouCDI]=$B7)*(Tableau1[Date de sortie]&lt;=EOMONTH(G$3,0))*(Tableau1[Date de sortie]&lt;&gt;""))
+SUMPRODUCT((Tableau1[Sexe]=$A7)*(Tableau1[NatureducontratCDDouCDI]=$B7)*(Tableau1[Date de sortie]&gt;=G$3)*(Tableau1[Date de sortie]&lt;=(EOMONTH(G$3,0)))*Tableau1[prorata mois sortie])</f>
        <v>1</v>
      </c>
      <c r="H7" s="23">
        <f>SUMPRODUCT((Tableau1[Sexe]=$A7)*(Tableau1[NatureducontratCDDouCDI]=$B7)*(Tableau1[Date d''entrée]&lt;(EOMONTH(H$3,-1)+1)))
+SUMPRODUCT((Tableau1[Sexe]=$A7)*(Tableau1[NatureducontratCDDouCDI]=$B7)*(Tableau1[Date d''entrée]&gt;=(EOMONTH(H$3,-1)+1))*(Tableau1[Date d''entrée]&lt;=(EOMONTH(H$3,0)))*Tableau1[prorata mois entrée])
-SUMPRODUCT((Tableau1[Sexe]=$A7)*(Tableau1[NatureducontratCDDouCDI]=$B7)*(Tableau1[Date de sortie]&lt;=EOMONTH(H$3,0))*(Tableau1[Date de sortie]&lt;&gt;""))
+SUMPRODUCT((Tableau1[Sexe]=$A7)*(Tableau1[NatureducontratCDDouCDI]=$B7)*(Tableau1[Date de sortie]&gt;=H$3)*(Tableau1[Date de sortie]&lt;=(EOMONTH(H$3,0)))*Tableau1[prorata mois sortie])</f>
        <v>1</v>
      </c>
      <c r="I7" s="24">
        <f>SUMPRODUCT((Tableau1[Sexe]=$A7)*(Tableau1[NatureducontratCDDouCDI]=$B7)*(Tableau1[Date d''entrée]&lt;(EOMONTH(I$3,-1)+1)))
+SUMPRODUCT((Tableau1[Sexe]=$A7)*(Tableau1[NatureducontratCDDouCDI]=$B7)*(Tableau1[Date d''entrée]&gt;=(EOMONTH(I$3,-1)+1))*(Tableau1[Date d''entrée]&lt;=(EOMONTH(I$3,0)))*Tableau1[prorata mois entrée])
-SUMPRODUCT((Tableau1[Sexe]=$A7)*(Tableau1[NatureducontratCDDouCDI]=$B7)*(Tableau1[Date de sortie]&lt;=EOMONTH(I$3,0))*(Tableau1[Date de sortie]&lt;&gt;""))
+SUMPRODUCT((Tableau1[Sexe]=$A7)*(Tableau1[NatureducontratCDDouCDI]=$B7)*(Tableau1[Date de sortie]&gt;=I$3)*(Tableau1[Date de sortie]&lt;=(EOMONTH(I$3,0)))*Tableau1[prorata mois sortie])</f>
        <v>2.7777777777777776E-2</v>
      </c>
      <c r="J7" s="23">
        <f>SUMPRODUCT((Tableau1[Sexe]=$A7)*(Tableau1[NatureducontratCDDouCDI]=$B7)*(Tableau1[Date d''entrée]&lt;(EOMONTH(J$3,-1)+1)))
+SUMPRODUCT((Tableau1[Sexe]=$A7)*(Tableau1[NatureducontratCDDouCDI]=$B7)*(Tableau1[Date d''entrée]&gt;=(EOMONTH(J$3,-1)+1))*(Tableau1[Date d''entrée]&lt;=(EOMONTH(J$3,0)))*Tableau1[prorata mois entrée])
-SUMPRODUCT((Tableau1[Sexe]=$A7)*(Tableau1[NatureducontratCDDouCDI]=$B7)*(Tableau1[Date de sortie]&lt;=EOMONTH(J$3,0))*(Tableau1[Date de sortie]&lt;&gt;""))
+SUMPRODUCT((Tableau1[Sexe]=$A7)*(Tableau1[NatureducontratCDDouCDI]=$B7)*(Tableau1[Date de sortie]&gt;=J$3)*(Tableau1[Date de sortie]&lt;=(EOMONTH(J$3,0)))*Tableau1[prorata mois sortie])</f>
        <v>0</v>
      </c>
      <c r="K7" s="23">
        <f>SUMPRODUCT((Tableau1[Sexe]=$A7)*(Tableau1[NatureducontratCDDouCDI]=$B7)*(Tableau1[Date d''entrée]&lt;(EOMONTH(K$3,-1)+1)))
+SUMPRODUCT((Tableau1[Sexe]=$A7)*(Tableau1[NatureducontratCDDouCDI]=$B7)*(Tableau1[Date d''entrée]&gt;=(EOMONTH(K$3,-1)+1))*(Tableau1[Date d''entrée]&lt;=(EOMONTH(K$3,0)))*Tableau1[prorata mois entrée])
-SUMPRODUCT((Tableau1[Sexe]=$A7)*(Tableau1[NatureducontratCDDouCDI]=$B7)*(Tableau1[Date de sortie]&lt;=EOMONTH(K$3,0))*(Tableau1[Date de sortie]&lt;&gt;""))
+SUMPRODUCT((Tableau1[Sexe]=$A7)*(Tableau1[NatureducontratCDDouCDI]=$B7)*(Tableau1[Date de sortie]&gt;=K$3)*(Tableau1[Date de sortie]&lt;=(EOMONTH(K$3,0)))*Tableau1[prorata mois sortie])</f>
        <v>0</v>
      </c>
      <c r="L7" s="24">
        <f>SUMPRODUCT((Tableau1[Sexe]=$A7)*(Tableau1[NatureducontratCDDouCDI]=$B7)*(Tableau1[Date d''entrée]&lt;(EOMONTH(L$3,-1)+1)))
+SUMPRODUCT((Tableau1[Sexe]=$A7)*(Tableau1[NatureducontratCDDouCDI]=$B7)*(Tableau1[Date d''entrée]&gt;=(EOMONTH(L$3,-1)+1))*(Tableau1[Date d''entrée]&lt;=(EOMONTH(L$3,0)))*Tableau1[prorata mois entrée])
-SUMPRODUCT((Tableau1[Sexe]=$A7)*(Tableau1[NatureducontratCDDouCDI]=$B7)*(Tableau1[Date de sortie]&lt;=EOMONTH(L$3,0))*(Tableau1[Date de sortie]&lt;&gt;""))
+SUMPRODUCT((Tableau1[Sexe]=$A7)*(Tableau1[NatureducontratCDDouCDI]=$B7)*(Tableau1[Date de sortie]&gt;=L$3)*(Tableau1[Date de sortie]&lt;=(EOMONTH(L$3,0)))*Tableau1[prorata mois sortie])</f>
        <v>0</v>
      </c>
      <c r="M7" s="23">
        <f>SUMPRODUCT((Tableau1[Sexe]=$A7)*(Tableau1[NatureducontratCDDouCDI]=$B7)*(Tableau1[Date d''entrée]&lt;(EOMONTH(M$3,-1)+1)))
+SUMPRODUCT((Tableau1[Sexe]=$A7)*(Tableau1[NatureducontratCDDouCDI]=$B7)*(Tableau1[Date d''entrée]&gt;=(EOMONTH(M$3,-1)+1))*(Tableau1[Date d''entrée]&lt;=(EOMONTH(M$3,0)))*Tableau1[prorata mois entrée])
-SUMPRODUCT((Tableau1[Sexe]=$A7)*(Tableau1[NatureducontratCDDouCDI]=$B7)*(Tableau1[Date de sortie]&lt;=EOMONTH(M$3,0))*(Tableau1[Date de sortie]&lt;&gt;""))
+SUMPRODUCT((Tableau1[Sexe]=$A7)*(Tableau1[NatureducontratCDDouCDI]=$B7)*(Tableau1[Date de sortie]&gt;=M$3)*(Tableau1[Date de sortie]&lt;=(EOMONTH(M$3,0)))*Tableau1[prorata mois sortie])</f>
        <v>0</v>
      </c>
      <c r="N7" s="23">
        <f>SUMPRODUCT((Tableau1[Sexe]=$A7)*(Tableau1[NatureducontratCDDouCDI]=$B7)*(Tableau1[Date d''entrée]&lt;(EOMONTH(N$3,-1)+1)))
+SUMPRODUCT((Tableau1[Sexe]=$A7)*(Tableau1[NatureducontratCDDouCDI]=$B7)*(Tableau1[Date d''entrée]&gt;=(EOMONTH(N$3,-1)+1))*(Tableau1[Date d''entrée]&lt;=(EOMONTH(N$3,0)))*Tableau1[prorata mois entrée])
-SUMPRODUCT((Tableau1[Sexe]=$A7)*(Tableau1[NatureducontratCDDouCDI]=$B7)*(Tableau1[Date de sortie]&lt;=EOMONTH(N$3,0))*(Tableau1[Date de sortie]&lt;&gt;""))
+SUMPRODUCT((Tableau1[Sexe]=$A7)*(Tableau1[NatureducontratCDDouCDI]=$B7)*(Tableau1[Date de sortie]&gt;=N$3)*(Tableau1[Date de sortie]&lt;=(EOMONTH(N$3,0)))*Tableau1[prorata mois sortie])</f>
        <v>0</v>
      </c>
    </row>
    <row r="8" spans="1:14" x14ac:dyDescent="0.2">
      <c r="A8" s="16" t="s">
        <v>27</v>
      </c>
      <c r="B8" t="s">
        <v>8</v>
      </c>
      <c r="C8" s="23">
        <f>SUMPRODUCT((Tableau1[Sexe]=$A8)*(Tableau1[NatureducontratCDDouCDI]=$B8)*(Tableau1[Date d''entrée]&lt;(EOMONTH(C$3,-1)+1)))
+SUMPRODUCT((Tableau1[Sexe]=$A8)*(Tableau1[NatureducontratCDDouCDI]=$B8)*(Tableau1[Date d''entrée]&gt;=(EOMONTH(C$3,-1)+1))*(Tableau1[Date d''entrée]&lt;=(EOMONTH(C$3,0)))*Tableau1[prorata mois entrée])
-SUMPRODUCT((Tableau1[Sexe]=$A8)*(Tableau1[NatureducontratCDDouCDI]=$B8)*(Tableau1[Date de sortie]&lt;=EOMONTH(C$3,0))*(Tableau1[Date de sortie]&lt;&gt;""))
+SUMPRODUCT((Tableau1[Sexe]=$A8)*(Tableau1[NatureducontratCDDouCDI]=$B8)*(Tableau1[Date de sortie]&gt;=C$3)*(Tableau1[Date de sortie]&lt;=(EOMONTH(C$3,0)))*Tableau1[prorata mois sortie])</f>
        <v>2</v>
      </c>
      <c r="D8" s="23">
        <f>SUMPRODUCT((Tableau1[Sexe]=$A8)*(Tableau1[NatureducontratCDDouCDI]=$B8)*(Tableau1[Date d''entrée]&lt;(EOMONTH(D$3,-1)+1)))
+SUMPRODUCT((Tableau1[Sexe]=$A8)*(Tableau1[NatureducontratCDDouCDI]=$B8)*(Tableau1[Date d''entrée]&gt;=(EOMONTH(D$3,-1)+1))*(Tableau1[Date d''entrée]&lt;=(EOMONTH(D$3,0)))*Tableau1[prorata mois entrée])
-SUMPRODUCT((Tableau1[Sexe]=$A8)*(Tableau1[NatureducontratCDDouCDI]=$B8)*(Tableau1[Date de sortie]&lt;=EOMONTH(D$3,0))*(Tableau1[Date de sortie]&lt;&gt;""))
+SUMPRODUCT((Tableau1[Sexe]=$A8)*(Tableau1[NatureducontratCDDouCDI]=$B8)*(Tableau1[Date de sortie]&gt;=D$3)*(Tableau1[Date de sortie]&lt;=(EOMONTH(D$3,0)))*Tableau1[prorata mois sortie])</f>
        <v>2</v>
      </c>
      <c r="E8" s="23">
        <f>SUMPRODUCT((Tableau1[Sexe]=$A8)*(Tableau1[NatureducontratCDDouCDI]=$B8)*(Tableau1[Date d''entrée]&lt;(EOMONTH(E$3,-1)+1)))
+SUMPRODUCT((Tableau1[Sexe]=$A8)*(Tableau1[NatureducontratCDDouCDI]=$B8)*(Tableau1[Date d''entrée]&gt;=(EOMONTH(E$3,-1)+1))*(Tableau1[Date d''entrée]&lt;=(EOMONTH(E$3,0)))*Tableau1[prorata mois entrée])
-SUMPRODUCT((Tableau1[Sexe]=$A8)*(Tableau1[NatureducontratCDDouCDI]=$B8)*(Tableau1[Date de sortie]&lt;=EOMONTH(E$3,0))*(Tableau1[Date de sortie]&lt;&gt;""))
+SUMPRODUCT((Tableau1[Sexe]=$A8)*(Tableau1[NatureducontratCDDouCDI]=$B8)*(Tableau1[Date de sortie]&gt;=E$3)*(Tableau1[Date de sortie]&lt;=(EOMONTH(E$3,0)))*Tableau1[prorata mois sortie])</f>
        <v>2</v>
      </c>
      <c r="F8" s="23">
        <f>SUMPRODUCT((Tableau1[Sexe]=$A8)*(Tableau1[NatureducontratCDDouCDI]=$B8)*(Tableau1[Date d''entrée]&lt;(EOMONTH(F$3,-1)+1)))
+SUMPRODUCT((Tableau1[Sexe]=$A8)*(Tableau1[NatureducontratCDDouCDI]=$B8)*(Tableau1[Date d''entrée]&gt;=(EOMONTH(F$3,-1)+1))*(Tableau1[Date d''entrée]&lt;=(EOMONTH(F$3,0)))*Tableau1[prorata mois entrée])
-SUMPRODUCT((Tableau1[Sexe]=$A8)*(Tableau1[NatureducontratCDDouCDI]=$B8)*(Tableau1[Date de sortie]&lt;=EOMONTH(F$3,0))*(Tableau1[Date de sortie]&lt;&gt;""))
+SUMPRODUCT((Tableau1[Sexe]=$A8)*(Tableau1[NatureducontratCDDouCDI]=$B8)*(Tableau1[Date de sortie]&gt;=F$3)*(Tableau1[Date de sortie]&lt;=(EOMONTH(F$3,0)))*Tableau1[prorata mois sortie])</f>
        <v>2</v>
      </c>
      <c r="G8" s="23">
        <f>SUMPRODUCT((Tableau1[Sexe]=$A8)*(Tableau1[NatureducontratCDDouCDI]=$B8)*(Tableau1[Date d''entrée]&lt;(EOMONTH(G$3,-1)+1)))
+SUMPRODUCT((Tableau1[Sexe]=$A8)*(Tableau1[NatureducontratCDDouCDI]=$B8)*(Tableau1[Date d''entrée]&gt;=(EOMONTH(G$3,-1)+1))*(Tableau1[Date d''entrée]&lt;=(EOMONTH(G$3,0)))*Tableau1[prorata mois entrée])
-SUMPRODUCT((Tableau1[Sexe]=$A8)*(Tableau1[NatureducontratCDDouCDI]=$B8)*(Tableau1[Date de sortie]&lt;=EOMONTH(G$3,0))*(Tableau1[Date de sortie]&lt;&gt;""))
+SUMPRODUCT((Tableau1[Sexe]=$A8)*(Tableau1[NatureducontratCDDouCDI]=$B8)*(Tableau1[Date de sortie]&gt;=G$3)*(Tableau1[Date de sortie]&lt;=(EOMONTH(G$3,0)))*Tableau1[prorata mois sortie])</f>
        <v>2</v>
      </c>
      <c r="H8" s="23">
        <f>SUMPRODUCT((Tableau1[Sexe]=$A8)*(Tableau1[NatureducontratCDDouCDI]=$B8)*(Tableau1[Date d''entrée]&lt;(EOMONTH(H$3,-1)+1)))
+SUMPRODUCT((Tableau1[Sexe]=$A8)*(Tableau1[NatureducontratCDDouCDI]=$B8)*(Tableau1[Date d''entrée]&gt;=(EOMONTH(H$3,-1)+1))*(Tableau1[Date d''entrée]&lt;=(EOMONTH(H$3,0)))*Tableau1[prorata mois entrée])
-SUMPRODUCT((Tableau1[Sexe]=$A8)*(Tableau1[NatureducontratCDDouCDI]=$B8)*(Tableau1[Date de sortie]&lt;=EOMONTH(H$3,0))*(Tableau1[Date de sortie]&lt;&gt;""))
+SUMPRODUCT((Tableau1[Sexe]=$A8)*(Tableau1[NatureducontratCDDouCDI]=$B8)*(Tableau1[Date de sortie]&gt;=H$3)*(Tableau1[Date de sortie]&lt;=(EOMONTH(H$3,0)))*Tableau1[prorata mois sortie])</f>
        <v>2</v>
      </c>
      <c r="I8" s="24">
        <f>SUMPRODUCT((Tableau1[Sexe]=$A8)*(Tableau1[NatureducontratCDDouCDI]=$B8)*(Tableau1[Date d''entrée]&lt;(EOMONTH(I$3,-1)+1)))
+SUMPRODUCT((Tableau1[Sexe]=$A8)*(Tableau1[NatureducontratCDDouCDI]=$B8)*(Tableau1[Date d''entrée]&gt;=(EOMONTH(I$3,-1)+1))*(Tableau1[Date d''entrée]&lt;=(EOMONTH(I$3,0)))*Tableau1[prorata mois entrée])
-SUMPRODUCT((Tableau1[Sexe]=$A8)*(Tableau1[NatureducontratCDDouCDI]=$B8)*(Tableau1[Date de sortie]&lt;=EOMONTH(I$3,0))*(Tableau1[Date de sortie]&lt;&gt;""))
+SUMPRODUCT((Tableau1[Sexe]=$A8)*(Tableau1[NatureducontratCDDouCDI]=$B8)*(Tableau1[Date de sortie]&gt;=I$3)*(Tableau1[Date de sortie]&lt;=(EOMONTH(I$3,0)))*Tableau1[prorata mois sortie])</f>
        <v>2</v>
      </c>
      <c r="J8" s="23">
        <f>SUMPRODUCT((Tableau1[Sexe]=$A8)*(Tableau1[NatureducontratCDDouCDI]=$B8)*(Tableau1[Date d''entrée]&lt;(EOMONTH(J$3,-1)+1)))
+SUMPRODUCT((Tableau1[Sexe]=$A8)*(Tableau1[NatureducontratCDDouCDI]=$B8)*(Tableau1[Date d''entrée]&gt;=(EOMONTH(J$3,-1)+1))*(Tableau1[Date d''entrée]&lt;=(EOMONTH(J$3,0)))*Tableau1[prorata mois entrée])
-SUMPRODUCT((Tableau1[Sexe]=$A8)*(Tableau1[NatureducontratCDDouCDI]=$B8)*(Tableau1[Date de sortie]&lt;=EOMONTH(J$3,0))*(Tableau1[Date de sortie]&lt;&gt;""))
+SUMPRODUCT((Tableau1[Sexe]=$A8)*(Tableau1[NatureducontratCDDouCDI]=$B8)*(Tableau1[Date de sortie]&gt;=J$3)*(Tableau1[Date de sortie]&lt;=(EOMONTH(J$3,0)))*Tableau1[prorata mois sortie])</f>
        <v>2</v>
      </c>
      <c r="K8" s="23">
        <f>SUMPRODUCT((Tableau1[Sexe]=$A8)*(Tableau1[NatureducontratCDDouCDI]=$B8)*(Tableau1[Date d''entrée]&lt;(EOMONTH(K$3,-1)+1)))
+SUMPRODUCT((Tableau1[Sexe]=$A8)*(Tableau1[NatureducontratCDDouCDI]=$B8)*(Tableau1[Date d''entrée]&gt;=(EOMONTH(K$3,-1)+1))*(Tableau1[Date d''entrée]&lt;=(EOMONTH(K$3,0)))*Tableau1[prorata mois entrée])
-SUMPRODUCT((Tableau1[Sexe]=$A8)*(Tableau1[NatureducontratCDDouCDI]=$B8)*(Tableau1[Date de sortie]&lt;=EOMONTH(K$3,0))*(Tableau1[Date de sortie]&lt;&gt;""))
+SUMPRODUCT((Tableau1[Sexe]=$A8)*(Tableau1[NatureducontratCDDouCDI]=$B8)*(Tableau1[Date de sortie]&gt;=K$3)*(Tableau1[Date de sortie]&lt;=(EOMONTH(K$3,0)))*Tableau1[prorata mois sortie])</f>
        <v>2</v>
      </c>
      <c r="L8" s="24">
        <f>SUMPRODUCT((Tableau1[Sexe]=$A8)*(Tableau1[NatureducontratCDDouCDI]=$B8)*(Tableau1[Date d''entrée]&lt;(EOMONTH(L$3,-1)+1)))
+SUMPRODUCT((Tableau1[Sexe]=$A8)*(Tableau1[NatureducontratCDDouCDI]=$B8)*(Tableau1[Date d''entrée]&gt;=(EOMONTH(L$3,-1)+1))*(Tableau1[Date d''entrée]&lt;=(EOMONTH(L$3,0)))*Tableau1[prorata mois entrée])
-SUMPRODUCT((Tableau1[Sexe]=$A8)*(Tableau1[NatureducontratCDDouCDI]=$B8)*(Tableau1[Date de sortie]&lt;=EOMONTH(L$3,0))*(Tableau1[Date de sortie]&lt;&gt;""))
+SUMPRODUCT((Tableau1[Sexe]=$A8)*(Tableau1[NatureducontratCDDouCDI]=$B8)*(Tableau1[Date de sortie]&gt;=L$3)*(Tableau1[Date de sortie]&lt;=(EOMONTH(L$3,0)))*Tableau1[prorata mois sortie])</f>
        <v>2</v>
      </c>
      <c r="M8" s="23">
        <f>SUMPRODUCT((Tableau1[Sexe]=$A8)*(Tableau1[NatureducontratCDDouCDI]=$B8)*(Tableau1[Date d''entrée]&lt;(EOMONTH(M$3,-1)+1)))
+SUMPRODUCT((Tableau1[Sexe]=$A8)*(Tableau1[NatureducontratCDDouCDI]=$B8)*(Tableau1[Date d''entrée]&gt;=(EOMONTH(M$3,-1)+1))*(Tableau1[Date d''entrée]&lt;=(EOMONTH(M$3,0)))*Tableau1[prorata mois entrée])
-SUMPRODUCT((Tableau1[Sexe]=$A8)*(Tableau1[NatureducontratCDDouCDI]=$B8)*(Tableau1[Date de sortie]&lt;=EOMONTH(M$3,0))*(Tableau1[Date de sortie]&lt;&gt;""))
+SUMPRODUCT((Tableau1[Sexe]=$A8)*(Tableau1[NatureducontratCDDouCDI]=$B8)*(Tableau1[Date de sortie]&gt;=M$3)*(Tableau1[Date de sortie]&lt;=(EOMONTH(M$3,0)))*Tableau1[prorata mois sortie])</f>
        <v>2</v>
      </c>
      <c r="N8" s="23">
        <f>SUMPRODUCT((Tableau1[Sexe]=$A8)*(Tableau1[NatureducontratCDDouCDI]=$B8)*(Tableau1[Date d''entrée]&lt;(EOMONTH(N$3,-1)+1)))
+SUMPRODUCT((Tableau1[Sexe]=$A8)*(Tableau1[NatureducontratCDDouCDI]=$B8)*(Tableau1[Date d''entrée]&gt;=(EOMONTH(N$3,-1)+1))*(Tableau1[Date d''entrée]&lt;=(EOMONTH(N$3,0)))*Tableau1[prorata mois entrée])
-SUMPRODUCT((Tableau1[Sexe]=$A8)*(Tableau1[NatureducontratCDDouCDI]=$B8)*(Tableau1[Date de sortie]&lt;=EOMONTH(N$3,0))*(Tableau1[Date de sortie]&lt;&gt;""))
+SUMPRODUCT((Tableau1[Sexe]=$A8)*(Tableau1[NatureducontratCDDouCDI]=$B8)*(Tableau1[Date de sortie]&gt;=N$3)*(Tableau1[Date de sortie]&lt;=(EOMONTH(N$3,0)))*Tableau1[prorata mois sortie])</f>
        <v>2</v>
      </c>
    </row>
    <row r="9" spans="1:14" x14ac:dyDescent="0.2">
      <c r="A9" s="16" t="s">
        <v>7</v>
      </c>
      <c r="B9" t="s">
        <v>30</v>
      </c>
      <c r="C9" s="23">
        <f>SUMPRODUCT((Tableau1[Sexe]=$A9)*(Tableau1[NatureducontratCDDouCDI]=$B9)*(Tableau1[Date d''entrée]&lt;(EOMONTH(C$3,-1)+1)))
+SUMPRODUCT((Tableau1[Sexe]=$A9)*(Tableau1[NatureducontratCDDouCDI]=$B9)*(Tableau1[Date d''entrée]&gt;=(EOMONTH(C$3,-1)+1))*(Tableau1[Date d''entrée]&lt;=(EOMONTH(C$3,0)))*Tableau1[prorata mois entrée])
-SUMPRODUCT((Tableau1[Sexe]=$A9)*(Tableau1[NatureducontratCDDouCDI]=$B9)*(Tableau1[Date de sortie]&lt;=EOMONTH(C$3,0))*(Tableau1[Date de sortie]&lt;&gt;""))
+SUMPRODUCT((Tableau1[Sexe]=$A9)*(Tableau1[NatureducontratCDDouCDI]=$B9)*(Tableau1[Date de sortie]&gt;=C$3)*(Tableau1[Date de sortie]&lt;=(EOMONTH(C$3,0)))*Tableau1[prorata mois sortie])</f>
        <v>0</v>
      </c>
      <c r="D9" s="23">
        <f>SUMPRODUCT((Tableau1[Sexe]=$A9)*(Tableau1[NatureducontratCDDouCDI]=$B9)*(Tableau1[Date d''entrée]&lt;(EOMONTH(D$3,-1)+1)))
+SUMPRODUCT((Tableau1[Sexe]=$A9)*(Tableau1[NatureducontratCDDouCDI]=$B9)*(Tableau1[Date d''entrée]&gt;=(EOMONTH(D$3,-1)+1))*(Tableau1[Date d''entrée]&lt;=(EOMONTH(D$3,0)))*Tableau1[prorata mois entrée])
-SUMPRODUCT((Tableau1[Sexe]=$A9)*(Tableau1[NatureducontratCDDouCDI]=$B9)*(Tableau1[Date de sortie]&lt;=EOMONTH(D$3,0))*(Tableau1[Date de sortie]&lt;&gt;""))
+SUMPRODUCT((Tableau1[Sexe]=$A9)*(Tableau1[NatureducontratCDDouCDI]=$B9)*(Tableau1[Date de sortie]&gt;=D$3)*(Tableau1[Date de sortie]&lt;=(EOMONTH(D$3,0)))*Tableau1[prorata mois sortie])</f>
        <v>0</v>
      </c>
      <c r="E9" s="23">
        <f>SUMPRODUCT((Tableau1[Sexe]=$A9)*(Tableau1[NatureducontratCDDouCDI]=$B9)*(Tableau1[Date d''entrée]&lt;(EOMONTH(E$3,-1)+1)))
+SUMPRODUCT((Tableau1[Sexe]=$A9)*(Tableau1[NatureducontratCDDouCDI]=$B9)*(Tableau1[Date d''entrée]&gt;=(EOMONTH(E$3,-1)+1))*(Tableau1[Date d''entrée]&lt;=(EOMONTH(E$3,0)))*Tableau1[prorata mois entrée])
-SUMPRODUCT((Tableau1[Sexe]=$A9)*(Tableau1[NatureducontratCDDouCDI]=$B9)*(Tableau1[Date de sortie]&lt;=EOMONTH(E$3,0))*(Tableau1[Date de sortie]&lt;&gt;""))
+SUMPRODUCT((Tableau1[Sexe]=$A9)*(Tableau1[NatureducontratCDDouCDI]=$B9)*(Tableau1[Date de sortie]&gt;=E$3)*(Tableau1[Date de sortie]&lt;=(EOMONTH(E$3,0)))*Tableau1[prorata mois sortie])</f>
        <v>0</v>
      </c>
      <c r="F9" s="23">
        <f>SUMPRODUCT((Tableau1[Sexe]=$A9)*(Tableau1[NatureducontratCDDouCDI]=$B9)*(Tableau1[Date d''entrée]&lt;(EOMONTH(F$3,-1)+1)))
+SUMPRODUCT((Tableau1[Sexe]=$A9)*(Tableau1[NatureducontratCDDouCDI]=$B9)*(Tableau1[Date d''entrée]&gt;=(EOMONTH(F$3,-1)+1))*(Tableau1[Date d''entrée]&lt;=(EOMONTH(F$3,0)))*Tableau1[prorata mois entrée])
-SUMPRODUCT((Tableau1[Sexe]=$A9)*(Tableau1[NatureducontratCDDouCDI]=$B9)*(Tableau1[Date de sortie]&lt;=EOMONTH(F$3,0))*(Tableau1[Date de sortie]&lt;&gt;""))
+SUMPRODUCT((Tableau1[Sexe]=$A9)*(Tableau1[NatureducontratCDDouCDI]=$B9)*(Tableau1[Date de sortie]&gt;=F$3)*(Tableau1[Date de sortie]&lt;=(EOMONTH(F$3,0)))*Tableau1[prorata mois sortie])</f>
        <v>0</v>
      </c>
      <c r="G9" s="23">
        <f>SUMPRODUCT((Tableau1[Sexe]=$A9)*(Tableau1[NatureducontratCDDouCDI]=$B9)*(Tableau1[Date d''entrée]&lt;(EOMONTH(G$3,-1)+1)))
+SUMPRODUCT((Tableau1[Sexe]=$A9)*(Tableau1[NatureducontratCDDouCDI]=$B9)*(Tableau1[Date d''entrée]&gt;=(EOMONTH(G$3,-1)+1))*(Tableau1[Date d''entrée]&lt;=(EOMONTH(G$3,0)))*Tableau1[prorata mois entrée])
-SUMPRODUCT((Tableau1[Sexe]=$A9)*(Tableau1[NatureducontratCDDouCDI]=$B9)*(Tableau1[Date de sortie]&lt;=EOMONTH(G$3,0))*(Tableau1[Date de sortie]&lt;&gt;""))
+SUMPRODUCT((Tableau1[Sexe]=$A9)*(Tableau1[NatureducontratCDDouCDI]=$B9)*(Tableau1[Date de sortie]&gt;=G$3)*(Tableau1[Date de sortie]&lt;=(EOMONTH(G$3,0)))*Tableau1[prorata mois sortie])</f>
        <v>0</v>
      </c>
      <c r="H9" s="23">
        <f>SUMPRODUCT((Tableau1[Sexe]=$A9)*(Tableau1[NatureducontratCDDouCDI]=$B9)*(Tableau1[Date d''entrée]&lt;(EOMONTH(H$3,-1)+1)))
+SUMPRODUCT((Tableau1[Sexe]=$A9)*(Tableau1[NatureducontratCDDouCDI]=$B9)*(Tableau1[Date d''entrée]&gt;=(EOMONTH(H$3,-1)+1))*(Tableau1[Date d''entrée]&lt;=(EOMONTH(H$3,0)))*Tableau1[prorata mois entrée])
-SUMPRODUCT((Tableau1[Sexe]=$A9)*(Tableau1[NatureducontratCDDouCDI]=$B9)*(Tableau1[Date de sortie]&lt;=EOMONTH(H$3,0))*(Tableau1[Date de sortie]&lt;&gt;""))
+SUMPRODUCT((Tableau1[Sexe]=$A9)*(Tableau1[NatureducontratCDDouCDI]=$B9)*(Tableau1[Date de sortie]&gt;=H$3)*(Tableau1[Date de sortie]&lt;=(EOMONTH(H$3,0)))*Tableau1[prorata mois sortie])</f>
        <v>0</v>
      </c>
      <c r="I9" s="24">
        <f>SUMPRODUCT((Tableau1[Sexe]=$A9)*(Tableau1[NatureducontratCDDouCDI]=$B9)*(Tableau1[Date d''entrée]&lt;(EOMONTH(I$3,-1)+1)))
+SUMPRODUCT((Tableau1[Sexe]=$A9)*(Tableau1[NatureducontratCDDouCDI]=$B9)*(Tableau1[Date d''entrée]&gt;=(EOMONTH(I$3,-1)+1))*(Tableau1[Date d''entrée]&lt;=(EOMONTH(I$3,0)))*Tableau1[prorata mois entrée])
-SUMPRODUCT((Tableau1[Sexe]=$A9)*(Tableau1[NatureducontratCDDouCDI]=$B9)*(Tableau1[Date de sortie]&lt;=EOMONTH(I$3,0))*(Tableau1[Date de sortie]&lt;&gt;""))
+SUMPRODUCT((Tableau1[Sexe]=$A9)*(Tableau1[NatureducontratCDDouCDI]=$B9)*(Tableau1[Date de sortie]&gt;=I$3)*(Tableau1[Date de sortie]&lt;=(EOMONTH(I$3,0)))*Tableau1[prorata mois sortie])</f>
        <v>0</v>
      </c>
      <c r="J9" s="23">
        <f>SUMPRODUCT((Tableau1[Sexe]=$A9)*(Tableau1[NatureducontratCDDouCDI]=$B9)*(Tableau1[Date d''entrée]&lt;(EOMONTH(J$3,-1)+1)))
+SUMPRODUCT((Tableau1[Sexe]=$A9)*(Tableau1[NatureducontratCDDouCDI]=$B9)*(Tableau1[Date d''entrée]&gt;=(EOMONTH(J$3,-1)+1))*(Tableau1[Date d''entrée]&lt;=(EOMONTH(J$3,0)))*Tableau1[prorata mois entrée])
-SUMPRODUCT((Tableau1[Sexe]=$A9)*(Tableau1[NatureducontratCDDouCDI]=$B9)*(Tableau1[Date de sortie]&lt;=EOMONTH(J$3,0))*(Tableau1[Date de sortie]&lt;&gt;""))
+SUMPRODUCT((Tableau1[Sexe]=$A9)*(Tableau1[NatureducontratCDDouCDI]=$B9)*(Tableau1[Date de sortie]&gt;=J$3)*(Tableau1[Date de sortie]&lt;=(EOMONTH(J$3,0)))*Tableau1[prorata mois sortie])</f>
        <v>0</v>
      </c>
      <c r="K9" s="23">
        <f>SUMPRODUCT((Tableau1[Sexe]=$A9)*(Tableau1[NatureducontratCDDouCDI]=$B9)*(Tableau1[Date d''entrée]&lt;(EOMONTH(K$3,-1)+1)))
+SUMPRODUCT((Tableau1[Sexe]=$A9)*(Tableau1[NatureducontratCDDouCDI]=$B9)*(Tableau1[Date d''entrée]&gt;=(EOMONTH(K$3,-1)+1))*(Tableau1[Date d''entrée]&lt;=(EOMONTH(K$3,0)))*Tableau1[prorata mois entrée])
-SUMPRODUCT((Tableau1[Sexe]=$A9)*(Tableau1[NatureducontratCDDouCDI]=$B9)*(Tableau1[Date de sortie]&lt;=EOMONTH(K$3,0))*(Tableau1[Date de sortie]&lt;&gt;""))
+SUMPRODUCT((Tableau1[Sexe]=$A9)*(Tableau1[NatureducontratCDDouCDI]=$B9)*(Tableau1[Date de sortie]&gt;=K$3)*(Tableau1[Date de sortie]&lt;=(EOMONTH(K$3,0)))*Tableau1[prorata mois sortie])</f>
        <v>0</v>
      </c>
      <c r="L9" s="24">
        <f>SUMPRODUCT((Tableau1[Sexe]=$A9)*(Tableau1[NatureducontratCDDouCDI]=$B9)*(Tableau1[Date d''entrée]&lt;(EOMONTH(L$3,-1)+1)))
+SUMPRODUCT((Tableau1[Sexe]=$A9)*(Tableau1[NatureducontratCDDouCDI]=$B9)*(Tableau1[Date d''entrée]&gt;=(EOMONTH(L$3,-1)+1))*(Tableau1[Date d''entrée]&lt;=(EOMONTH(L$3,0)))*Tableau1[prorata mois entrée])
-SUMPRODUCT((Tableau1[Sexe]=$A9)*(Tableau1[NatureducontratCDDouCDI]=$B9)*(Tableau1[Date de sortie]&lt;=EOMONTH(L$3,0))*(Tableau1[Date de sortie]&lt;&gt;""))
+SUMPRODUCT((Tableau1[Sexe]=$A9)*(Tableau1[NatureducontratCDDouCDI]=$B9)*(Tableau1[Date de sortie]&gt;=L$3)*(Tableau1[Date de sortie]&lt;=(EOMONTH(L$3,0)))*Tableau1[prorata mois sortie])</f>
        <v>0</v>
      </c>
      <c r="M9" s="23">
        <f>SUMPRODUCT((Tableau1[Sexe]=$A9)*(Tableau1[NatureducontratCDDouCDI]=$B9)*(Tableau1[Date d''entrée]&lt;(EOMONTH(M$3,-1)+1)))
+SUMPRODUCT((Tableau1[Sexe]=$A9)*(Tableau1[NatureducontratCDDouCDI]=$B9)*(Tableau1[Date d''entrée]&gt;=(EOMONTH(M$3,-1)+1))*(Tableau1[Date d''entrée]&lt;=(EOMONTH(M$3,0)))*Tableau1[prorata mois entrée])
-SUMPRODUCT((Tableau1[Sexe]=$A9)*(Tableau1[NatureducontratCDDouCDI]=$B9)*(Tableau1[Date de sortie]&lt;=EOMONTH(M$3,0))*(Tableau1[Date de sortie]&lt;&gt;""))
+SUMPRODUCT((Tableau1[Sexe]=$A9)*(Tableau1[NatureducontratCDDouCDI]=$B9)*(Tableau1[Date de sortie]&gt;=M$3)*(Tableau1[Date de sortie]&lt;=(EOMONTH(M$3,0)))*Tableau1[prorata mois sortie])</f>
        <v>0</v>
      </c>
      <c r="N9" s="23">
        <f>SUMPRODUCT((Tableau1[Sexe]=$A9)*(Tableau1[NatureducontratCDDouCDI]=$B9)*(Tableau1[Date d''entrée]&lt;(EOMONTH(N$3,-1)+1)))
+SUMPRODUCT((Tableau1[Sexe]=$A9)*(Tableau1[NatureducontratCDDouCDI]=$B9)*(Tableau1[Date d''entrée]&gt;=(EOMONTH(N$3,-1)+1))*(Tableau1[Date d''entrée]&lt;=(EOMONTH(N$3,0)))*Tableau1[prorata mois entrée])
-SUMPRODUCT((Tableau1[Sexe]=$A9)*(Tableau1[NatureducontratCDDouCDI]=$B9)*(Tableau1[Date de sortie]&lt;=EOMONTH(N$3,0))*(Tableau1[Date de sortie]&lt;&gt;""))
+SUMPRODUCT((Tableau1[Sexe]=$A9)*(Tableau1[NatureducontratCDDouCDI]=$B9)*(Tableau1[Date de sortie]&gt;=N$3)*(Tableau1[Date de sortie]&lt;=(EOMONTH(N$3,0)))*Tableau1[prorata mois sortie])</f>
        <v>0</v>
      </c>
    </row>
    <row r="10" spans="1:14" x14ac:dyDescent="0.2">
      <c r="A10" s="16" t="s">
        <v>27</v>
      </c>
      <c r="B10" t="s">
        <v>30</v>
      </c>
      <c r="C10" s="23">
        <f>SUMPRODUCT((Tableau1[Sexe]=$A10)*(Tableau1[NatureducontratCDDouCDI]=$B10)*(Tableau1[Date d''entrée]&lt;(EOMONTH(C$3,-1)+1)))
+SUMPRODUCT((Tableau1[Sexe]=$A10)*(Tableau1[NatureducontratCDDouCDI]=$B10)*(Tableau1[Date d''entrée]&gt;=(EOMONTH(C$3,-1)+1))*(Tableau1[Date d''entrée]&lt;=(EOMONTH(C$3,0)))*Tableau1[prorata mois entrée])
-SUMPRODUCT((Tableau1[Sexe]=$A10)*(Tableau1[NatureducontratCDDouCDI]=$B10)*(Tableau1[Date de sortie]&lt;=EOMONTH(C$3,0))*(Tableau1[Date de sortie]&lt;&gt;""))
+SUMPRODUCT((Tableau1[Sexe]=$A10)*(Tableau1[NatureducontratCDDouCDI]=$B10)*(Tableau1[Date de sortie]&gt;=C$3)*(Tableau1[Date de sortie]&lt;=(EOMONTH(C$3,0)))*Tableau1[prorata mois sortie])</f>
        <v>0</v>
      </c>
      <c r="D10" s="23">
        <f>SUMPRODUCT((Tableau1[Sexe]=$A10)*(Tableau1[NatureducontratCDDouCDI]=$B10)*(Tableau1[Date d''entrée]&lt;(EOMONTH(D$3,-1)+1)))
+SUMPRODUCT((Tableau1[Sexe]=$A10)*(Tableau1[NatureducontratCDDouCDI]=$B10)*(Tableau1[Date d''entrée]&gt;=(EOMONTH(D$3,-1)+1))*(Tableau1[Date d''entrée]&lt;=(EOMONTH(D$3,0)))*Tableau1[prorata mois entrée])
-SUMPRODUCT((Tableau1[Sexe]=$A10)*(Tableau1[NatureducontratCDDouCDI]=$B10)*(Tableau1[Date de sortie]&lt;=EOMONTH(D$3,0))*(Tableau1[Date de sortie]&lt;&gt;""))
+SUMPRODUCT((Tableau1[Sexe]=$A10)*(Tableau1[NatureducontratCDDouCDI]=$B10)*(Tableau1[Date de sortie]&gt;=D$3)*(Tableau1[Date de sortie]&lt;=(EOMONTH(D$3,0)))*Tableau1[prorata mois sortie])</f>
        <v>0</v>
      </c>
      <c r="E10" s="23">
        <f>SUMPRODUCT((Tableau1[Sexe]=$A10)*(Tableau1[NatureducontratCDDouCDI]=$B10)*(Tableau1[Date d''entrée]&lt;(EOMONTH(E$3,-1)+1)))
+SUMPRODUCT((Tableau1[Sexe]=$A10)*(Tableau1[NatureducontratCDDouCDI]=$B10)*(Tableau1[Date d''entrée]&gt;=(EOMONTH(E$3,-1)+1))*(Tableau1[Date d''entrée]&lt;=(EOMONTH(E$3,0)))*Tableau1[prorata mois entrée])
-SUMPRODUCT((Tableau1[Sexe]=$A10)*(Tableau1[NatureducontratCDDouCDI]=$B10)*(Tableau1[Date de sortie]&lt;=EOMONTH(E$3,0))*(Tableau1[Date de sortie]&lt;&gt;""))
+SUMPRODUCT((Tableau1[Sexe]=$A10)*(Tableau1[NatureducontratCDDouCDI]=$B10)*(Tableau1[Date de sortie]&gt;=E$3)*(Tableau1[Date de sortie]&lt;=(EOMONTH(E$3,0)))*Tableau1[prorata mois sortie])</f>
        <v>0</v>
      </c>
      <c r="F10" s="23">
        <f>SUMPRODUCT((Tableau1[Sexe]=$A10)*(Tableau1[NatureducontratCDDouCDI]=$B10)*(Tableau1[Date d''entrée]&lt;(EOMONTH(F$3,-1)+1)))
+SUMPRODUCT((Tableau1[Sexe]=$A10)*(Tableau1[NatureducontratCDDouCDI]=$B10)*(Tableau1[Date d''entrée]&gt;=(EOMONTH(F$3,-1)+1))*(Tableau1[Date d''entrée]&lt;=(EOMONTH(F$3,0)))*Tableau1[prorata mois entrée])
-SUMPRODUCT((Tableau1[Sexe]=$A10)*(Tableau1[NatureducontratCDDouCDI]=$B10)*(Tableau1[Date de sortie]&lt;=EOMONTH(F$3,0))*(Tableau1[Date de sortie]&lt;&gt;""))
+SUMPRODUCT((Tableau1[Sexe]=$A10)*(Tableau1[NatureducontratCDDouCDI]=$B10)*(Tableau1[Date de sortie]&gt;=F$3)*(Tableau1[Date de sortie]&lt;=(EOMONTH(F$3,0)))*Tableau1[prorata mois sortie])</f>
        <v>0</v>
      </c>
      <c r="G10" s="23">
        <f>SUMPRODUCT((Tableau1[Sexe]=$A10)*(Tableau1[NatureducontratCDDouCDI]=$B10)*(Tableau1[Date d''entrée]&lt;(EOMONTH(G$3,-1)+1)))
+SUMPRODUCT((Tableau1[Sexe]=$A10)*(Tableau1[NatureducontratCDDouCDI]=$B10)*(Tableau1[Date d''entrée]&gt;=(EOMONTH(G$3,-1)+1))*(Tableau1[Date d''entrée]&lt;=(EOMONTH(G$3,0)))*Tableau1[prorata mois entrée])
-SUMPRODUCT((Tableau1[Sexe]=$A10)*(Tableau1[NatureducontratCDDouCDI]=$B10)*(Tableau1[Date de sortie]&lt;=EOMONTH(G$3,0))*(Tableau1[Date de sortie]&lt;&gt;""))
+SUMPRODUCT((Tableau1[Sexe]=$A10)*(Tableau1[NatureducontratCDDouCDI]=$B10)*(Tableau1[Date de sortie]&gt;=G$3)*(Tableau1[Date de sortie]&lt;=(EOMONTH(G$3,0)))*Tableau1[prorata mois sortie])</f>
        <v>0</v>
      </c>
      <c r="H10" s="23">
        <f>SUMPRODUCT((Tableau1[Sexe]=$A10)*(Tableau1[NatureducontratCDDouCDI]=$B10)*(Tableau1[Date d''entrée]&lt;(EOMONTH(H$3,-1)+1)))
+SUMPRODUCT((Tableau1[Sexe]=$A10)*(Tableau1[NatureducontratCDDouCDI]=$B10)*(Tableau1[Date d''entrée]&gt;=(EOMONTH(H$3,-1)+1))*(Tableau1[Date d''entrée]&lt;=(EOMONTH(H$3,0)))*Tableau1[prorata mois entrée])
-SUMPRODUCT((Tableau1[Sexe]=$A10)*(Tableau1[NatureducontratCDDouCDI]=$B10)*(Tableau1[Date de sortie]&lt;=EOMONTH(H$3,0))*(Tableau1[Date de sortie]&lt;&gt;""))
+SUMPRODUCT((Tableau1[Sexe]=$A10)*(Tableau1[NatureducontratCDDouCDI]=$B10)*(Tableau1[Date de sortie]&gt;=H$3)*(Tableau1[Date de sortie]&lt;=(EOMONTH(H$3,0)))*Tableau1[prorata mois sortie])</f>
        <v>1</v>
      </c>
      <c r="I10" s="24">
        <f>SUMPRODUCT((Tableau1[Sexe]=$A10)*(Tableau1[NatureducontratCDDouCDI]=$B10)*(Tableau1[Date d''entrée]&lt;(EOMONTH(I$3,-1)+1)))
+SUMPRODUCT((Tableau1[Sexe]=$A10)*(Tableau1[NatureducontratCDDouCDI]=$B10)*(Tableau1[Date d''entrée]&gt;=(EOMONTH(I$3,-1)+1))*(Tableau1[Date d''entrée]&lt;=(EOMONTH(I$3,0)))*Tableau1[prorata mois entrée])
-SUMPRODUCT((Tableau1[Sexe]=$A10)*(Tableau1[NatureducontratCDDouCDI]=$B10)*(Tableau1[Date de sortie]&lt;=EOMONTH(I$3,0))*(Tableau1[Date de sortie]&lt;&gt;""))
+SUMPRODUCT((Tableau1[Sexe]=$A10)*(Tableau1[NatureducontratCDDouCDI]=$B10)*(Tableau1[Date de sortie]&gt;=I$3)*(Tableau1[Date de sortie]&lt;=(EOMONTH(I$3,0)))*Tableau1[prorata mois sortie])</f>
        <v>1</v>
      </c>
      <c r="J10" s="23">
        <f>SUMPRODUCT((Tableau1[Sexe]=$A10)*(Tableau1[NatureducontratCDDouCDI]=$B10)*(Tableau1[Date d''entrée]&lt;(EOMONTH(J$3,-1)+1)))
+SUMPRODUCT((Tableau1[Sexe]=$A10)*(Tableau1[NatureducontratCDDouCDI]=$B10)*(Tableau1[Date d''entrée]&gt;=(EOMONTH(J$3,-1)+1))*(Tableau1[Date d''entrée]&lt;=(EOMONTH(J$3,0)))*Tableau1[prorata mois entrée])
-SUMPRODUCT((Tableau1[Sexe]=$A10)*(Tableau1[NatureducontratCDDouCDI]=$B10)*(Tableau1[Date de sortie]&lt;=EOMONTH(J$3,0))*(Tableau1[Date de sortie]&lt;&gt;""))
+SUMPRODUCT((Tableau1[Sexe]=$A10)*(Tableau1[NatureducontratCDDouCDI]=$B10)*(Tableau1[Date de sortie]&gt;=J$3)*(Tableau1[Date de sortie]&lt;=(EOMONTH(J$3,0)))*Tableau1[prorata mois sortie])</f>
        <v>1</v>
      </c>
      <c r="K10" s="23">
        <f>SUMPRODUCT((Tableau1[Sexe]=$A10)*(Tableau1[NatureducontratCDDouCDI]=$B10)*(Tableau1[Date d''entrée]&lt;(EOMONTH(K$3,-1)+1)))
+SUMPRODUCT((Tableau1[Sexe]=$A10)*(Tableau1[NatureducontratCDDouCDI]=$B10)*(Tableau1[Date d''entrée]&gt;=(EOMONTH(K$3,-1)+1))*(Tableau1[Date d''entrée]&lt;=(EOMONTH(K$3,0)))*Tableau1[prorata mois entrée])
-SUMPRODUCT((Tableau1[Sexe]=$A10)*(Tableau1[NatureducontratCDDouCDI]=$B10)*(Tableau1[Date de sortie]&lt;=EOMONTH(K$3,0))*(Tableau1[Date de sortie]&lt;&gt;""))
+SUMPRODUCT((Tableau1[Sexe]=$A10)*(Tableau1[NatureducontratCDDouCDI]=$B10)*(Tableau1[Date de sortie]&gt;=K$3)*(Tableau1[Date de sortie]&lt;=(EOMONTH(K$3,0)))*Tableau1[prorata mois sortie])</f>
        <v>1</v>
      </c>
      <c r="L10" s="24">
        <f>SUMPRODUCT((Tableau1[Sexe]=$A10)*(Tableau1[NatureducontratCDDouCDI]=$B10)*(Tableau1[Date d''entrée]&lt;(EOMONTH(L$3,-1)+1)))
+SUMPRODUCT((Tableau1[Sexe]=$A10)*(Tableau1[NatureducontratCDDouCDI]=$B10)*(Tableau1[Date d''entrée]&gt;=(EOMONTH(L$3,-1)+1))*(Tableau1[Date d''entrée]&lt;=(EOMONTH(L$3,0)))*Tableau1[prorata mois entrée])
-SUMPRODUCT((Tableau1[Sexe]=$A10)*(Tableau1[NatureducontratCDDouCDI]=$B10)*(Tableau1[Date de sortie]&lt;=EOMONTH(L$3,0))*(Tableau1[Date de sortie]&lt;&gt;""))
+SUMPRODUCT((Tableau1[Sexe]=$A10)*(Tableau1[NatureducontratCDDouCDI]=$B10)*(Tableau1[Date de sortie]&gt;=L$3)*(Tableau1[Date de sortie]&lt;=(EOMONTH(L$3,0)))*Tableau1[prorata mois sortie])</f>
        <v>1</v>
      </c>
      <c r="M10" s="23">
        <f>SUMPRODUCT((Tableau1[Sexe]=$A10)*(Tableau1[NatureducontratCDDouCDI]=$B10)*(Tableau1[Date d''entrée]&lt;(EOMONTH(M$3,-1)+1)))
+SUMPRODUCT((Tableau1[Sexe]=$A10)*(Tableau1[NatureducontratCDDouCDI]=$B10)*(Tableau1[Date d''entrée]&gt;=(EOMONTH(M$3,-1)+1))*(Tableau1[Date d''entrée]&lt;=(EOMONTH(M$3,0)))*Tableau1[prorata mois entrée])
-SUMPRODUCT((Tableau1[Sexe]=$A10)*(Tableau1[NatureducontratCDDouCDI]=$B10)*(Tableau1[Date de sortie]&lt;=EOMONTH(M$3,0))*(Tableau1[Date de sortie]&lt;&gt;""))
+SUMPRODUCT((Tableau1[Sexe]=$A10)*(Tableau1[NatureducontratCDDouCDI]=$B10)*(Tableau1[Date de sortie]&gt;=M$3)*(Tableau1[Date de sortie]&lt;=(EOMONTH(M$3,0)))*Tableau1[prorata mois sortie])</f>
        <v>1</v>
      </c>
      <c r="N10" s="23">
        <f>SUMPRODUCT((Tableau1[Sexe]=$A10)*(Tableau1[NatureducontratCDDouCDI]=$B10)*(Tableau1[Date d''entrée]&lt;(EOMONTH(N$3,-1)+1)))
+SUMPRODUCT((Tableau1[Sexe]=$A10)*(Tableau1[NatureducontratCDDouCDI]=$B10)*(Tableau1[Date d''entrée]&gt;=(EOMONTH(N$3,-1)+1))*(Tableau1[Date d''entrée]&lt;=(EOMONTH(N$3,0)))*Tableau1[prorata mois entrée])
-SUMPRODUCT((Tableau1[Sexe]=$A10)*(Tableau1[NatureducontratCDDouCDI]=$B10)*(Tableau1[Date de sortie]&lt;=EOMONTH(N$3,0))*(Tableau1[Date de sortie]&lt;&gt;""))
+SUMPRODUCT((Tableau1[Sexe]=$A10)*(Tableau1[NatureducontratCDDouCDI]=$B10)*(Tableau1[Date de sortie]&gt;=N$3)*(Tableau1[Date de sortie]&lt;=(EOMONTH(N$3,0)))*Tableau1[prorata mois sortie])</f>
        <v>1</v>
      </c>
    </row>
    <row r="11" spans="1:14" x14ac:dyDescent="0.2">
      <c r="A11" s="16" t="s">
        <v>7</v>
      </c>
      <c r="B11" t="s">
        <v>28</v>
      </c>
      <c r="C11" s="23">
        <f>SUMPRODUCT((Tableau1[Sexe]=$A11)*(Tableau1[NatureducontratCDDouCDI]=$B11)*(Tableau1[Date d''entrée]&lt;(EOMONTH(C$3,-1)+1)))
+SUMPRODUCT((Tableau1[Sexe]=$A11)*(Tableau1[NatureducontratCDDouCDI]=$B11)*(Tableau1[Date d''entrée]&gt;=(EOMONTH(C$3,-1)+1))*(Tableau1[Date d''entrée]&lt;=(EOMONTH(C$3,0)))*Tableau1[prorata mois entrée])
-SUMPRODUCT((Tableau1[Sexe]=$A11)*(Tableau1[NatureducontratCDDouCDI]=$B11)*(Tableau1[Date de sortie]&lt;=EOMONTH(C$3,0))*(Tableau1[Date de sortie]&lt;&gt;""))
+SUMPRODUCT((Tableau1[Sexe]=$A11)*(Tableau1[NatureducontratCDDouCDI]=$B11)*(Tableau1[Date de sortie]&gt;=C$3)*(Tableau1[Date de sortie]&lt;=(EOMONTH(C$3,0)))*Tableau1[prorata mois sortie])</f>
        <v>0</v>
      </c>
      <c r="D11" s="23">
        <f>SUMPRODUCT((Tableau1[Sexe]=$A11)*(Tableau1[NatureducontratCDDouCDI]=$B11)*(Tableau1[Date d''entrée]&lt;(EOMONTH(D$3,-1)+1)))
+SUMPRODUCT((Tableau1[Sexe]=$A11)*(Tableau1[NatureducontratCDDouCDI]=$B11)*(Tableau1[Date d''entrée]&gt;=(EOMONTH(D$3,-1)+1))*(Tableau1[Date d''entrée]&lt;=(EOMONTH(D$3,0)))*Tableau1[prorata mois entrée])
-SUMPRODUCT((Tableau1[Sexe]=$A11)*(Tableau1[NatureducontratCDDouCDI]=$B11)*(Tableau1[Date de sortie]&lt;=EOMONTH(D$3,0))*(Tableau1[Date de sortie]&lt;&gt;""))
+SUMPRODUCT((Tableau1[Sexe]=$A11)*(Tableau1[NatureducontratCDDouCDI]=$B11)*(Tableau1[Date de sortie]&gt;=D$3)*(Tableau1[Date de sortie]&lt;=(EOMONTH(D$3,0)))*Tableau1[prorata mois sortie])</f>
        <v>0</v>
      </c>
      <c r="E11" s="23">
        <f>SUMPRODUCT((Tableau1[Sexe]=$A11)*(Tableau1[NatureducontratCDDouCDI]=$B11)*(Tableau1[Date d''entrée]&lt;(EOMONTH(E$3,-1)+1)))
+SUMPRODUCT((Tableau1[Sexe]=$A11)*(Tableau1[NatureducontratCDDouCDI]=$B11)*(Tableau1[Date d''entrée]&gt;=(EOMONTH(E$3,-1)+1))*(Tableau1[Date d''entrée]&lt;=(EOMONTH(E$3,0)))*Tableau1[prorata mois entrée])
-SUMPRODUCT((Tableau1[Sexe]=$A11)*(Tableau1[NatureducontratCDDouCDI]=$B11)*(Tableau1[Date de sortie]&lt;=EOMONTH(E$3,0))*(Tableau1[Date de sortie]&lt;&gt;""))
+SUMPRODUCT((Tableau1[Sexe]=$A11)*(Tableau1[NatureducontratCDDouCDI]=$B11)*(Tableau1[Date de sortie]&gt;=E$3)*(Tableau1[Date de sortie]&lt;=(EOMONTH(E$3,0)))*Tableau1[prorata mois sortie])</f>
        <v>0</v>
      </c>
      <c r="F11" s="23">
        <f>SUMPRODUCT((Tableau1[Sexe]=$A11)*(Tableau1[NatureducontratCDDouCDI]=$B11)*(Tableau1[Date d''entrée]&lt;(EOMONTH(F$3,-1)+1)))
+SUMPRODUCT((Tableau1[Sexe]=$A11)*(Tableau1[NatureducontratCDDouCDI]=$B11)*(Tableau1[Date d''entrée]&gt;=(EOMONTH(F$3,-1)+1))*(Tableau1[Date d''entrée]&lt;=(EOMONTH(F$3,0)))*Tableau1[prorata mois entrée])
-SUMPRODUCT((Tableau1[Sexe]=$A11)*(Tableau1[NatureducontratCDDouCDI]=$B11)*(Tableau1[Date de sortie]&lt;=EOMONTH(F$3,0))*(Tableau1[Date de sortie]&lt;&gt;""))
+SUMPRODUCT((Tableau1[Sexe]=$A11)*(Tableau1[NatureducontratCDDouCDI]=$B11)*(Tableau1[Date de sortie]&gt;=F$3)*(Tableau1[Date de sortie]&lt;=(EOMONTH(F$3,0)))*Tableau1[prorata mois sortie])</f>
        <v>0</v>
      </c>
      <c r="G11" s="23">
        <f>SUMPRODUCT((Tableau1[Sexe]=$A11)*(Tableau1[NatureducontratCDDouCDI]=$B11)*(Tableau1[Date d''entrée]&lt;(EOMONTH(G$3,-1)+1)))
+SUMPRODUCT((Tableau1[Sexe]=$A11)*(Tableau1[NatureducontratCDDouCDI]=$B11)*(Tableau1[Date d''entrée]&gt;=(EOMONTH(G$3,-1)+1))*(Tableau1[Date d''entrée]&lt;=(EOMONTH(G$3,0)))*Tableau1[prorata mois entrée])
-SUMPRODUCT((Tableau1[Sexe]=$A11)*(Tableau1[NatureducontratCDDouCDI]=$B11)*(Tableau1[Date de sortie]&lt;=EOMONTH(G$3,0))*(Tableau1[Date de sortie]&lt;&gt;""))
+SUMPRODUCT((Tableau1[Sexe]=$A11)*(Tableau1[NatureducontratCDDouCDI]=$B11)*(Tableau1[Date de sortie]&gt;=G$3)*(Tableau1[Date de sortie]&lt;=(EOMONTH(G$3,0)))*Tableau1[prorata mois sortie])</f>
        <v>0</v>
      </c>
      <c r="H11" s="23">
        <f>SUMPRODUCT((Tableau1[Sexe]=$A11)*(Tableau1[NatureducontratCDDouCDI]=$B11)*(Tableau1[Date d''entrée]&lt;(EOMONTH(H$3,-1)+1)))
+SUMPRODUCT((Tableau1[Sexe]=$A11)*(Tableau1[NatureducontratCDDouCDI]=$B11)*(Tableau1[Date d''entrée]&gt;=(EOMONTH(H$3,-1)+1))*(Tableau1[Date d''entrée]&lt;=(EOMONTH(H$3,0)))*Tableau1[prorata mois entrée])
-SUMPRODUCT((Tableau1[Sexe]=$A11)*(Tableau1[NatureducontratCDDouCDI]=$B11)*(Tableau1[Date de sortie]&lt;=EOMONTH(H$3,0))*(Tableau1[Date de sortie]&lt;&gt;""))
+SUMPRODUCT((Tableau1[Sexe]=$A11)*(Tableau1[NatureducontratCDDouCDI]=$B11)*(Tableau1[Date de sortie]&gt;=H$3)*(Tableau1[Date de sortie]&lt;=(EOMONTH(H$3,0)))*Tableau1[prorata mois sortie])</f>
        <v>2.2222222222222223E-2</v>
      </c>
      <c r="I11" s="24">
        <f>SUMPRODUCT((Tableau1[Sexe]=$A11)*(Tableau1[NatureducontratCDDouCDI]=$B11)*(Tableau1[Date d''entrée]&lt;(EOMONTH(I$3,-1)+1)))
+SUMPRODUCT((Tableau1[Sexe]=$A11)*(Tableau1[NatureducontratCDDouCDI]=$B11)*(Tableau1[Date d''entrée]&gt;=(EOMONTH(I$3,-1)+1))*(Tableau1[Date d''entrée]&lt;=(EOMONTH(I$3,0)))*Tableau1[prorata mois entrée])
-SUMPRODUCT((Tableau1[Sexe]=$A11)*(Tableau1[NatureducontratCDDouCDI]=$B11)*(Tableau1[Date de sortie]&lt;=EOMONTH(I$3,0))*(Tableau1[Date de sortie]&lt;&gt;""))
+SUMPRODUCT((Tableau1[Sexe]=$A11)*(Tableau1[NatureducontratCDDouCDI]=$B11)*(Tableau1[Date de sortie]&gt;=I$3)*(Tableau1[Date de sortie]&lt;=(EOMONTH(I$3,0)))*Tableau1[prorata mois sortie])</f>
        <v>1</v>
      </c>
      <c r="J11" s="23">
        <f>SUMPRODUCT((Tableau1[Sexe]=$A11)*(Tableau1[NatureducontratCDDouCDI]=$B11)*(Tableau1[Date d''entrée]&lt;(EOMONTH(J$3,-1)+1)))
+SUMPRODUCT((Tableau1[Sexe]=$A11)*(Tableau1[NatureducontratCDDouCDI]=$B11)*(Tableau1[Date d''entrée]&gt;=(EOMONTH(J$3,-1)+1))*(Tableau1[Date d''entrée]&lt;=(EOMONTH(J$3,0)))*Tableau1[prorata mois entrée])
-SUMPRODUCT((Tableau1[Sexe]=$A11)*(Tableau1[NatureducontratCDDouCDI]=$B11)*(Tableau1[Date de sortie]&lt;=EOMONTH(J$3,0))*(Tableau1[Date de sortie]&lt;&gt;""))
+SUMPRODUCT((Tableau1[Sexe]=$A11)*(Tableau1[NatureducontratCDDouCDI]=$B11)*(Tableau1[Date de sortie]&gt;=J$3)*(Tableau1[Date de sortie]&lt;=(EOMONTH(J$3,0)))*Tableau1[prorata mois sortie])</f>
        <v>1</v>
      </c>
      <c r="K11" s="23">
        <f>SUMPRODUCT((Tableau1[Sexe]=$A11)*(Tableau1[NatureducontratCDDouCDI]=$B11)*(Tableau1[Date d''entrée]&lt;(EOMONTH(K$3,-1)+1)))
+SUMPRODUCT((Tableau1[Sexe]=$A11)*(Tableau1[NatureducontratCDDouCDI]=$B11)*(Tableau1[Date d''entrée]&gt;=(EOMONTH(K$3,-1)+1))*(Tableau1[Date d''entrée]&lt;=(EOMONTH(K$3,0)))*Tableau1[prorata mois entrée])
-SUMPRODUCT((Tableau1[Sexe]=$A11)*(Tableau1[NatureducontratCDDouCDI]=$B11)*(Tableau1[Date de sortie]&lt;=EOMONTH(K$3,0))*(Tableau1[Date de sortie]&lt;&gt;""))
+SUMPRODUCT((Tableau1[Sexe]=$A11)*(Tableau1[NatureducontratCDDouCDI]=$B11)*(Tableau1[Date de sortie]&gt;=K$3)*(Tableau1[Date de sortie]&lt;=(EOMONTH(K$3,0)))*Tableau1[prorata mois sortie])</f>
        <v>1.6666666666666666E-2</v>
      </c>
      <c r="L11" s="24">
        <f>SUMPRODUCT((Tableau1[Sexe]=$A11)*(Tableau1[NatureducontratCDDouCDI]=$B11)*(Tableau1[Date d''entrée]&lt;(EOMONTH(L$3,-1)+1)))
+SUMPRODUCT((Tableau1[Sexe]=$A11)*(Tableau1[NatureducontratCDDouCDI]=$B11)*(Tableau1[Date d''entrée]&gt;=(EOMONTH(L$3,-1)+1))*(Tableau1[Date d''entrée]&lt;=(EOMONTH(L$3,0)))*Tableau1[prorata mois entrée])
-SUMPRODUCT((Tableau1[Sexe]=$A11)*(Tableau1[NatureducontratCDDouCDI]=$B11)*(Tableau1[Date de sortie]&lt;=EOMONTH(L$3,0))*(Tableau1[Date de sortie]&lt;&gt;""))
+SUMPRODUCT((Tableau1[Sexe]=$A11)*(Tableau1[NatureducontratCDDouCDI]=$B11)*(Tableau1[Date de sortie]&gt;=L$3)*(Tableau1[Date de sortie]&lt;=(EOMONTH(L$3,0)))*Tableau1[prorata mois sortie])</f>
        <v>0</v>
      </c>
      <c r="M11" s="23">
        <f>SUMPRODUCT((Tableau1[Sexe]=$A11)*(Tableau1[NatureducontratCDDouCDI]=$B11)*(Tableau1[Date d''entrée]&lt;(EOMONTH(M$3,-1)+1)))
+SUMPRODUCT((Tableau1[Sexe]=$A11)*(Tableau1[NatureducontratCDDouCDI]=$B11)*(Tableau1[Date d''entrée]&gt;=(EOMONTH(M$3,-1)+1))*(Tableau1[Date d''entrée]&lt;=(EOMONTH(M$3,0)))*Tableau1[prorata mois entrée])
-SUMPRODUCT((Tableau1[Sexe]=$A11)*(Tableau1[NatureducontratCDDouCDI]=$B11)*(Tableau1[Date de sortie]&lt;=EOMONTH(M$3,0))*(Tableau1[Date de sortie]&lt;&gt;""))
+SUMPRODUCT((Tableau1[Sexe]=$A11)*(Tableau1[NatureducontratCDDouCDI]=$B11)*(Tableau1[Date de sortie]&gt;=M$3)*(Tableau1[Date de sortie]&lt;=(EOMONTH(M$3,0)))*Tableau1[prorata mois sortie])</f>
        <v>0</v>
      </c>
      <c r="N11" s="23">
        <f>SUMPRODUCT((Tableau1[Sexe]=$A11)*(Tableau1[NatureducontratCDDouCDI]=$B11)*(Tableau1[Date d''entrée]&lt;(EOMONTH(N$3,-1)+1)))
+SUMPRODUCT((Tableau1[Sexe]=$A11)*(Tableau1[NatureducontratCDDouCDI]=$B11)*(Tableau1[Date d''entrée]&gt;=(EOMONTH(N$3,-1)+1))*(Tableau1[Date d''entrée]&lt;=(EOMONTH(N$3,0)))*Tableau1[prorata mois entrée])
-SUMPRODUCT((Tableau1[Sexe]=$A11)*(Tableau1[NatureducontratCDDouCDI]=$B11)*(Tableau1[Date de sortie]&lt;=EOMONTH(N$3,0))*(Tableau1[Date de sortie]&lt;&gt;""))
+SUMPRODUCT((Tableau1[Sexe]=$A11)*(Tableau1[NatureducontratCDDouCDI]=$B11)*(Tableau1[Date de sortie]&gt;=N$3)*(Tableau1[Date de sortie]&lt;=(EOMONTH(N$3,0)))*Tableau1[prorata mois sortie])</f>
        <v>0</v>
      </c>
    </row>
    <row r="12" spans="1:14" x14ac:dyDescent="0.2">
      <c r="A12" s="16" t="s">
        <v>27</v>
      </c>
      <c r="B12" t="s">
        <v>28</v>
      </c>
      <c r="C12" s="23">
        <f>SUMPRODUCT((Tableau1[Sexe]=$A12)*(Tableau1[NatureducontratCDDouCDI]=$B12)*(Tableau1[Date d''entrée]&lt;(EOMONTH(C$3,-1)+1)))
+SUMPRODUCT((Tableau1[Sexe]=$A12)*(Tableau1[NatureducontratCDDouCDI]=$B12)*(Tableau1[Date d''entrée]&gt;=(EOMONTH(C$3,-1)+1))*(Tableau1[Date d''entrée]&lt;=(EOMONTH(C$3,0)))*Tableau1[prorata mois entrée])
-SUMPRODUCT((Tableau1[Sexe]=$A12)*(Tableau1[NatureducontratCDDouCDI]=$B12)*(Tableau1[Date de sortie]&lt;=EOMONTH(C$3,0))*(Tableau1[Date de sortie]&lt;&gt;""))
+SUMPRODUCT((Tableau1[Sexe]=$A12)*(Tableau1[NatureducontratCDDouCDI]=$B12)*(Tableau1[Date de sortie]&gt;=C$3)*(Tableau1[Date de sortie]&lt;=(EOMONTH(C$3,0)))*Tableau1[prorata mois sortie])</f>
        <v>0</v>
      </c>
      <c r="D12" s="23">
        <f>SUMPRODUCT((Tableau1[Sexe]=$A12)*(Tableau1[NatureducontratCDDouCDI]=$B12)*(Tableau1[Date d''entrée]&lt;(EOMONTH(D$3,-1)+1)))
+SUMPRODUCT((Tableau1[Sexe]=$A12)*(Tableau1[NatureducontratCDDouCDI]=$B12)*(Tableau1[Date d''entrée]&gt;=(EOMONTH(D$3,-1)+1))*(Tableau1[Date d''entrée]&lt;=(EOMONTH(D$3,0)))*Tableau1[prorata mois entrée])
-SUMPRODUCT((Tableau1[Sexe]=$A12)*(Tableau1[NatureducontratCDDouCDI]=$B12)*(Tableau1[Date de sortie]&lt;=EOMONTH(D$3,0))*(Tableau1[Date de sortie]&lt;&gt;""))
+SUMPRODUCT((Tableau1[Sexe]=$A12)*(Tableau1[NatureducontratCDDouCDI]=$B12)*(Tableau1[Date de sortie]&gt;=D$3)*(Tableau1[Date de sortie]&lt;=(EOMONTH(D$3,0)))*Tableau1[prorata mois sortie])</f>
        <v>0</v>
      </c>
      <c r="E12" s="23">
        <f>SUMPRODUCT((Tableau1[Sexe]=$A12)*(Tableau1[NatureducontratCDDouCDI]=$B12)*(Tableau1[Date d''entrée]&lt;(EOMONTH(E$3,-1)+1)))
+SUMPRODUCT((Tableau1[Sexe]=$A12)*(Tableau1[NatureducontratCDDouCDI]=$B12)*(Tableau1[Date d''entrée]&gt;=(EOMONTH(E$3,-1)+1))*(Tableau1[Date d''entrée]&lt;=(EOMONTH(E$3,0)))*Tableau1[prorata mois entrée])
-SUMPRODUCT((Tableau1[Sexe]=$A12)*(Tableau1[NatureducontratCDDouCDI]=$B12)*(Tableau1[Date de sortie]&lt;=EOMONTH(E$3,0))*(Tableau1[Date de sortie]&lt;&gt;""))
+SUMPRODUCT((Tableau1[Sexe]=$A12)*(Tableau1[NatureducontratCDDouCDI]=$B12)*(Tableau1[Date de sortie]&gt;=E$3)*(Tableau1[Date de sortie]&lt;=(EOMONTH(E$3,0)))*Tableau1[prorata mois sortie])</f>
        <v>0</v>
      </c>
      <c r="F12" s="23">
        <f>SUMPRODUCT((Tableau1[Sexe]=$A12)*(Tableau1[NatureducontratCDDouCDI]=$B12)*(Tableau1[Date d''entrée]&lt;(EOMONTH(F$3,-1)+1)))
+SUMPRODUCT((Tableau1[Sexe]=$A12)*(Tableau1[NatureducontratCDDouCDI]=$B12)*(Tableau1[Date d''entrée]&gt;=(EOMONTH(F$3,-1)+1))*(Tableau1[Date d''entrée]&lt;=(EOMONTH(F$3,0)))*Tableau1[prorata mois entrée])
-SUMPRODUCT((Tableau1[Sexe]=$A12)*(Tableau1[NatureducontratCDDouCDI]=$B12)*(Tableau1[Date de sortie]&lt;=EOMONTH(F$3,0))*(Tableau1[Date de sortie]&lt;&gt;""))
+SUMPRODUCT((Tableau1[Sexe]=$A12)*(Tableau1[NatureducontratCDDouCDI]=$B12)*(Tableau1[Date de sortie]&gt;=F$3)*(Tableau1[Date de sortie]&lt;=(EOMONTH(F$3,0)))*Tableau1[prorata mois sortie])</f>
        <v>0</v>
      </c>
      <c r="G12" s="23">
        <f>SUMPRODUCT((Tableau1[Sexe]=$A12)*(Tableau1[NatureducontratCDDouCDI]=$B12)*(Tableau1[Date d''entrée]&lt;(EOMONTH(G$3,-1)+1)))
+SUMPRODUCT((Tableau1[Sexe]=$A12)*(Tableau1[NatureducontratCDDouCDI]=$B12)*(Tableau1[Date d''entrée]&gt;=(EOMONTH(G$3,-1)+1))*(Tableau1[Date d''entrée]&lt;=(EOMONTH(G$3,0)))*Tableau1[prorata mois entrée])
-SUMPRODUCT((Tableau1[Sexe]=$A12)*(Tableau1[NatureducontratCDDouCDI]=$B12)*(Tableau1[Date de sortie]&lt;=EOMONTH(G$3,0))*(Tableau1[Date de sortie]&lt;&gt;""))
+SUMPRODUCT((Tableau1[Sexe]=$A12)*(Tableau1[NatureducontratCDDouCDI]=$B12)*(Tableau1[Date de sortie]&gt;=G$3)*(Tableau1[Date de sortie]&lt;=(EOMONTH(G$3,0)))*Tableau1[prorata mois sortie])</f>
        <v>0</v>
      </c>
      <c r="H12" s="23">
        <f>SUMPRODUCT((Tableau1[Sexe]=$A12)*(Tableau1[NatureducontratCDDouCDI]=$B12)*(Tableau1[Date d''entrée]&lt;(EOMONTH(H$3,-1)+1)))
+SUMPRODUCT((Tableau1[Sexe]=$A12)*(Tableau1[NatureducontratCDDouCDI]=$B12)*(Tableau1[Date d''entrée]&gt;=(EOMONTH(H$3,-1)+1))*(Tableau1[Date d''entrée]&lt;=(EOMONTH(H$3,0)))*Tableau1[prorata mois entrée])
-SUMPRODUCT((Tableau1[Sexe]=$A12)*(Tableau1[NatureducontratCDDouCDI]=$B12)*(Tableau1[Date de sortie]&lt;=EOMONTH(H$3,0))*(Tableau1[Date de sortie]&lt;&gt;""))
+SUMPRODUCT((Tableau1[Sexe]=$A12)*(Tableau1[NatureducontratCDDouCDI]=$B12)*(Tableau1[Date de sortie]&gt;=H$3)*(Tableau1[Date de sortie]&lt;=(EOMONTH(H$3,0)))*Tableau1[prorata mois sortie])</f>
        <v>0</v>
      </c>
      <c r="I12" s="24">
        <f>SUMPRODUCT((Tableau1[Sexe]=$A12)*(Tableau1[NatureducontratCDDouCDI]=$B12)*(Tableau1[Date d''entrée]&lt;(EOMONTH(I$3,-1)+1)))
+SUMPRODUCT((Tableau1[Sexe]=$A12)*(Tableau1[NatureducontratCDDouCDI]=$B12)*(Tableau1[Date d''entrée]&gt;=(EOMONTH(I$3,-1)+1))*(Tableau1[Date d''entrée]&lt;=(EOMONTH(I$3,0)))*Tableau1[prorata mois entrée])
-SUMPRODUCT((Tableau1[Sexe]=$A12)*(Tableau1[NatureducontratCDDouCDI]=$B12)*(Tableau1[Date de sortie]&lt;=EOMONTH(I$3,0))*(Tableau1[Date de sortie]&lt;&gt;""))
+SUMPRODUCT((Tableau1[Sexe]=$A12)*(Tableau1[NatureducontratCDDouCDI]=$B12)*(Tableau1[Date de sortie]&gt;=I$3)*(Tableau1[Date de sortie]&lt;=(EOMONTH(I$3,0)))*Tableau1[prorata mois sortie])</f>
        <v>0</v>
      </c>
      <c r="J12" s="23">
        <f>SUMPRODUCT((Tableau1[Sexe]=$A12)*(Tableau1[NatureducontratCDDouCDI]=$B12)*(Tableau1[Date d''entrée]&lt;(EOMONTH(J$3,-1)+1)))
+SUMPRODUCT((Tableau1[Sexe]=$A12)*(Tableau1[NatureducontratCDDouCDI]=$B12)*(Tableau1[Date d''entrée]&gt;=(EOMONTH(J$3,-1)+1))*(Tableau1[Date d''entrée]&lt;=(EOMONTH(J$3,0)))*Tableau1[prorata mois entrée])
-SUMPRODUCT((Tableau1[Sexe]=$A12)*(Tableau1[NatureducontratCDDouCDI]=$B12)*(Tableau1[Date de sortie]&lt;=EOMONTH(J$3,0))*(Tableau1[Date de sortie]&lt;&gt;""))
+SUMPRODUCT((Tableau1[Sexe]=$A12)*(Tableau1[NatureducontratCDDouCDI]=$B12)*(Tableau1[Date de sortie]&gt;=J$3)*(Tableau1[Date de sortie]&lt;=(EOMONTH(J$3,0)))*Tableau1[prorata mois sortie])</f>
        <v>0</v>
      </c>
      <c r="K12" s="23">
        <f>SUMPRODUCT((Tableau1[Sexe]=$A12)*(Tableau1[NatureducontratCDDouCDI]=$B12)*(Tableau1[Date d''entrée]&lt;(EOMONTH(K$3,-1)+1)))
+SUMPRODUCT((Tableau1[Sexe]=$A12)*(Tableau1[NatureducontratCDDouCDI]=$B12)*(Tableau1[Date d''entrée]&gt;=(EOMONTH(K$3,-1)+1))*(Tableau1[Date d''entrée]&lt;=(EOMONTH(K$3,0)))*Tableau1[prorata mois entrée])
-SUMPRODUCT((Tableau1[Sexe]=$A12)*(Tableau1[NatureducontratCDDouCDI]=$B12)*(Tableau1[Date de sortie]&lt;=EOMONTH(K$3,0))*(Tableau1[Date de sortie]&lt;&gt;""))
+SUMPRODUCT((Tableau1[Sexe]=$A12)*(Tableau1[NatureducontratCDDouCDI]=$B12)*(Tableau1[Date de sortie]&gt;=K$3)*(Tableau1[Date de sortie]&lt;=(EOMONTH(K$3,0)))*Tableau1[prorata mois sortie])</f>
        <v>0</v>
      </c>
      <c r="L12" s="24">
        <f>SUMPRODUCT((Tableau1[Sexe]=$A12)*(Tableau1[NatureducontratCDDouCDI]=$B12)*(Tableau1[Date d''entrée]&lt;(EOMONTH(L$3,-1)+1)))
+SUMPRODUCT((Tableau1[Sexe]=$A12)*(Tableau1[NatureducontratCDDouCDI]=$B12)*(Tableau1[Date d''entrée]&gt;=(EOMONTH(L$3,-1)+1))*(Tableau1[Date d''entrée]&lt;=(EOMONTH(L$3,0)))*Tableau1[prorata mois entrée])
-SUMPRODUCT((Tableau1[Sexe]=$A12)*(Tableau1[NatureducontratCDDouCDI]=$B12)*(Tableau1[Date de sortie]&lt;=EOMONTH(L$3,0))*(Tableau1[Date de sortie]&lt;&gt;""))
+SUMPRODUCT((Tableau1[Sexe]=$A12)*(Tableau1[NatureducontratCDDouCDI]=$B12)*(Tableau1[Date de sortie]&gt;=L$3)*(Tableau1[Date de sortie]&lt;=(EOMONTH(L$3,0)))*Tableau1[prorata mois sortie])</f>
        <v>0</v>
      </c>
      <c r="M12" s="23">
        <f>SUMPRODUCT((Tableau1[Sexe]=$A12)*(Tableau1[NatureducontratCDDouCDI]=$B12)*(Tableau1[Date d''entrée]&lt;(EOMONTH(M$3,-1)+1)))
+SUMPRODUCT((Tableau1[Sexe]=$A12)*(Tableau1[NatureducontratCDDouCDI]=$B12)*(Tableau1[Date d''entrée]&gt;=(EOMONTH(M$3,-1)+1))*(Tableau1[Date d''entrée]&lt;=(EOMONTH(M$3,0)))*Tableau1[prorata mois entrée])
-SUMPRODUCT((Tableau1[Sexe]=$A12)*(Tableau1[NatureducontratCDDouCDI]=$B12)*(Tableau1[Date de sortie]&lt;=EOMONTH(M$3,0))*(Tableau1[Date de sortie]&lt;&gt;""))
+SUMPRODUCT((Tableau1[Sexe]=$A12)*(Tableau1[NatureducontratCDDouCDI]=$B12)*(Tableau1[Date de sortie]&gt;=M$3)*(Tableau1[Date de sortie]&lt;=(EOMONTH(M$3,0)))*Tableau1[prorata mois sortie])</f>
        <v>0</v>
      </c>
      <c r="N12" s="23">
        <f>SUMPRODUCT((Tableau1[Sexe]=$A12)*(Tableau1[NatureducontratCDDouCDI]=$B12)*(Tableau1[Date d''entrée]&lt;(EOMONTH(N$3,-1)+1)))
+SUMPRODUCT((Tableau1[Sexe]=$A12)*(Tableau1[NatureducontratCDDouCDI]=$B12)*(Tableau1[Date d''entrée]&gt;=(EOMONTH(N$3,-1)+1))*(Tableau1[Date d''entrée]&lt;=(EOMONTH(N$3,0)))*Tableau1[prorata mois entrée])
-SUMPRODUCT((Tableau1[Sexe]=$A12)*(Tableau1[NatureducontratCDDouCDI]=$B12)*(Tableau1[Date de sortie]&lt;=EOMONTH(N$3,0))*(Tableau1[Date de sortie]&lt;&gt;""))
+SUMPRODUCT((Tableau1[Sexe]=$A12)*(Tableau1[NatureducontratCDDouCDI]=$B12)*(Tableau1[Date de sortie]&gt;=N$3)*(Tableau1[Date de sortie]&lt;=(EOMONTH(N$3,0)))*Tableau1[prorata mois sortie])</f>
        <v>0</v>
      </c>
    </row>
    <row r="13" spans="1:14" x14ac:dyDescent="0.2">
      <c r="A13" s="16" t="s">
        <v>7</v>
      </c>
      <c r="B13" t="s">
        <v>16</v>
      </c>
      <c r="C13" s="23">
        <f>SUMPRODUCT((Tableau1[Sexe]=$A13)*(Tableau1[NatureducontratCDDouCDI]=$B13)*(Tableau1[Date d''entrée]&lt;(EOMONTH(C$3,-1)+1)))
+SUMPRODUCT((Tableau1[Sexe]=$A13)*(Tableau1[NatureducontratCDDouCDI]=$B13)*(Tableau1[Date d''entrée]&gt;=(EOMONTH(C$3,-1)+1))*(Tableau1[Date d''entrée]&lt;=(EOMONTH(C$3,0)))*Tableau1[prorata mois entrée])
-SUMPRODUCT((Tableau1[Sexe]=$A13)*(Tableau1[NatureducontratCDDouCDI]=$B13)*(Tableau1[Date de sortie]&lt;=EOMONTH(C$3,0))*(Tableau1[Date de sortie]&lt;&gt;""))
+SUMPRODUCT((Tableau1[Sexe]=$A13)*(Tableau1[NatureducontratCDDouCDI]=$B13)*(Tableau1[Date de sortie]&gt;=C$3)*(Tableau1[Date de sortie]&lt;=(EOMONTH(C$3,0)))*Tableau1[prorata mois sortie])</f>
        <v>0</v>
      </c>
      <c r="D13" s="23">
        <f>SUMPRODUCT((Tableau1[Sexe]=$A13)*(Tableau1[NatureducontratCDDouCDI]=$B13)*(Tableau1[Date d''entrée]&lt;(EOMONTH(D$3,-1)+1)))
+SUMPRODUCT((Tableau1[Sexe]=$A13)*(Tableau1[NatureducontratCDDouCDI]=$B13)*(Tableau1[Date d''entrée]&gt;=(EOMONTH(D$3,-1)+1))*(Tableau1[Date d''entrée]&lt;=(EOMONTH(D$3,0)))*Tableau1[prorata mois entrée])
-SUMPRODUCT((Tableau1[Sexe]=$A13)*(Tableau1[NatureducontratCDDouCDI]=$B13)*(Tableau1[Date de sortie]&lt;=EOMONTH(D$3,0))*(Tableau1[Date de sortie]&lt;&gt;""))
+SUMPRODUCT((Tableau1[Sexe]=$A13)*(Tableau1[NatureducontratCDDouCDI]=$B13)*(Tableau1[Date de sortie]&gt;=D$3)*(Tableau1[Date de sortie]&lt;=(EOMONTH(D$3,0)))*Tableau1[prorata mois sortie])</f>
        <v>0</v>
      </c>
      <c r="E13" s="23">
        <f>SUMPRODUCT((Tableau1[Sexe]=$A13)*(Tableau1[NatureducontratCDDouCDI]=$B13)*(Tableau1[Date d''entrée]&lt;(EOMONTH(E$3,-1)+1)))
+SUMPRODUCT((Tableau1[Sexe]=$A13)*(Tableau1[NatureducontratCDDouCDI]=$B13)*(Tableau1[Date d''entrée]&gt;=(EOMONTH(E$3,-1)+1))*(Tableau1[Date d''entrée]&lt;=(EOMONTH(E$3,0)))*Tableau1[prorata mois entrée])
-SUMPRODUCT((Tableau1[Sexe]=$A13)*(Tableau1[NatureducontratCDDouCDI]=$B13)*(Tableau1[Date de sortie]&lt;=EOMONTH(E$3,0))*(Tableau1[Date de sortie]&lt;&gt;""))
+SUMPRODUCT((Tableau1[Sexe]=$A13)*(Tableau1[NatureducontratCDDouCDI]=$B13)*(Tableau1[Date de sortie]&gt;=E$3)*(Tableau1[Date de sortie]&lt;=(EOMONTH(E$3,0)))*Tableau1[prorata mois sortie])</f>
        <v>0</v>
      </c>
      <c r="F13" s="23">
        <f>SUMPRODUCT((Tableau1[Sexe]=$A13)*(Tableau1[NatureducontratCDDouCDI]=$B13)*(Tableau1[Date d''entrée]&lt;(EOMONTH(F$3,-1)+1)))
+SUMPRODUCT((Tableau1[Sexe]=$A13)*(Tableau1[NatureducontratCDDouCDI]=$B13)*(Tableau1[Date d''entrée]&gt;=(EOMONTH(F$3,-1)+1))*(Tableau1[Date d''entrée]&lt;=(EOMONTH(F$3,0)))*Tableau1[prorata mois entrée])
-SUMPRODUCT((Tableau1[Sexe]=$A13)*(Tableau1[NatureducontratCDDouCDI]=$B13)*(Tableau1[Date de sortie]&lt;=EOMONTH(F$3,0))*(Tableau1[Date de sortie]&lt;&gt;""))
+SUMPRODUCT((Tableau1[Sexe]=$A13)*(Tableau1[NatureducontratCDDouCDI]=$B13)*(Tableau1[Date de sortie]&gt;=F$3)*(Tableau1[Date de sortie]&lt;=(EOMONTH(F$3,0)))*Tableau1[prorata mois sortie])</f>
        <v>0</v>
      </c>
      <c r="G13" s="23">
        <f>SUMPRODUCT((Tableau1[Sexe]=$A13)*(Tableau1[NatureducontratCDDouCDI]=$B13)*(Tableau1[Date d''entrée]&lt;(EOMONTH(G$3,-1)+1)))
+SUMPRODUCT((Tableau1[Sexe]=$A13)*(Tableau1[NatureducontratCDDouCDI]=$B13)*(Tableau1[Date d''entrée]&gt;=(EOMONTH(G$3,-1)+1))*(Tableau1[Date d''entrée]&lt;=(EOMONTH(G$3,0)))*Tableau1[prorata mois entrée])
-SUMPRODUCT((Tableau1[Sexe]=$A13)*(Tableau1[NatureducontratCDDouCDI]=$B13)*(Tableau1[Date de sortie]&lt;=EOMONTH(G$3,0))*(Tableau1[Date de sortie]&lt;&gt;""))
+SUMPRODUCT((Tableau1[Sexe]=$A13)*(Tableau1[NatureducontratCDDouCDI]=$B13)*(Tableau1[Date de sortie]&gt;=G$3)*(Tableau1[Date de sortie]&lt;=(EOMONTH(G$3,0)))*Tableau1[prorata mois sortie])</f>
        <v>0</v>
      </c>
      <c r="H13" s="23">
        <f>SUMPRODUCT((Tableau1[Sexe]=$A13)*(Tableau1[NatureducontratCDDouCDI]=$B13)*(Tableau1[Date d''entrée]&lt;(EOMONTH(H$3,-1)+1)))
+SUMPRODUCT((Tableau1[Sexe]=$A13)*(Tableau1[NatureducontratCDDouCDI]=$B13)*(Tableau1[Date d''entrée]&gt;=(EOMONTH(H$3,-1)+1))*(Tableau1[Date d''entrée]&lt;=(EOMONTH(H$3,0)))*Tableau1[prorata mois entrée])
-SUMPRODUCT((Tableau1[Sexe]=$A13)*(Tableau1[NatureducontratCDDouCDI]=$B13)*(Tableau1[Date de sortie]&lt;=EOMONTH(H$3,0))*(Tableau1[Date de sortie]&lt;&gt;""))
+SUMPRODUCT((Tableau1[Sexe]=$A13)*(Tableau1[NatureducontratCDDouCDI]=$B13)*(Tableau1[Date de sortie]&gt;=H$3)*(Tableau1[Date de sortie]&lt;=(EOMONTH(H$3,0)))*Tableau1[prorata mois sortie])</f>
        <v>0</v>
      </c>
      <c r="I13" s="24">
        <f>SUMPRODUCT((Tableau1[Sexe]=$A13)*(Tableau1[NatureducontratCDDouCDI]=$B13)*(Tableau1[Date d''entrée]&lt;(EOMONTH(I$3,-1)+1)))
+SUMPRODUCT((Tableau1[Sexe]=$A13)*(Tableau1[NatureducontratCDDouCDI]=$B13)*(Tableau1[Date d''entrée]&gt;=(EOMONTH(I$3,-1)+1))*(Tableau1[Date d''entrée]&lt;=(EOMONTH(I$3,0)))*Tableau1[prorata mois entrée])
-SUMPRODUCT((Tableau1[Sexe]=$A13)*(Tableau1[NatureducontratCDDouCDI]=$B13)*(Tableau1[Date de sortie]&lt;=EOMONTH(I$3,0))*(Tableau1[Date de sortie]&lt;&gt;""))
+SUMPRODUCT((Tableau1[Sexe]=$A13)*(Tableau1[NatureducontratCDDouCDI]=$B13)*(Tableau1[Date de sortie]&gt;=I$3)*(Tableau1[Date de sortie]&lt;=(EOMONTH(I$3,0)))*Tableau1[prorata mois sortie])</f>
        <v>0</v>
      </c>
      <c r="J13" s="23">
        <f>SUMPRODUCT((Tableau1[Sexe]=$A13)*(Tableau1[NatureducontratCDDouCDI]=$B13)*(Tableau1[Date d''entrée]&lt;(EOMONTH(J$3,-1)+1)))
+SUMPRODUCT((Tableau1[Sexe]=$A13)*(Tableau1[NatureducontratCDDouCDI]=$B13)*(Tableau1[Date d''entrée]&gt;=(EOMONTH(J$3,-1)+1))*(Tableau1[Date d''entrée]&lt;=(EOMONTH(J$3,0)))*Tableau1[prorata mois entrée])
-SUMPRODUCT((Tableau1[Sexe]=$A13)*(Tableau1[NatureducontratCDDouCDI]=$B13)*(Tableau1[Date de sortie]&lt;=EOMONTH(J$3,0))*(Tableau1[Date de sortie]&lt;&gt;""))
+SUMPRODUCT((Tableau1[Sexe]=$A13)*(Tableau1[NatureducontratCDDouCDI]=$B13)*(Tableau1[Date de sortie]&gt;=J$3)*(Tableau1[Date de sortie]&lt;=(EOMONTH(J$3,0)))*Tableau1[prorata mois sortie])</f>
        <v>0</v>
      </c>
      <c r="K13" s="23">
        <f>SUMPRODUCT((Tableau1[Sexe]=$A13)*(Tableau1[NatureducontratCDDouCDI]=$B13)*(Tableau1[Date d''entrée]&lt;(EOMONTH(K$3,-1)+1)))
+SUMPRODUCT((Tableau1[Sexe]=$A13)*(Tableau1[NatureducontratCDDouCDI]=$B13)*(Tableau1[Date d''entrée]&gt;=(EOMONTH(K$3,-1)+1))*(Tableau1[Date d''entrée]&lt;=(EOMONTH(K$3,0)))*Tableau1[prorata mois entrée])
-SUMPRODUCT((Tableau1[Sexe]=$A13)*(Tableau1[NatureducontratCDDouCDI]=$B13)*(Tableau1[Date de sortie]&lt;=EOMONTH(K$3,0))*(Tableau1[Date de sortie]&lt;&gt;""))
+SUMPRODUCT((Tableau1[Sexe]=$A13)*(Tableau1[NatureducontratCDDouCDI]=$B13)*(Tableau1[Date de sortie]&gt;=K$3)*(Tableau1[Date de sortie]&lt;=(EOMONTH(K$3,0)))*Tableau1[prorata mois sortie])</f>
        <v>0</v>
      </c>
      <c r="L13" s="24">
        <f>SUMPRODUCT((Tableau1[Sexe]=$A13)*(Tableau1[NatureducontratCDDouCDI]=$B13)*(Tableau1[Date d''entrée]&lt;(EOMONTH(L$3,-1)+1)))
+SUMPRODUCT((Tableau1[Sexe]=$A13)*(Tableau1[NatureducontratCDDouCDI]=$B13)*(Tableau1[Date d''entrée]&gt;=(EOMONTH(L$3,-1)+1))*(Tableau1[Date d''entrée]&lt;=(EOMONTH(L$3,0)))*Tableau1[prorata mois entrée])
-SUMPRODUCT((Tableau1[Sexe]=$A13)*(Tableau1[NatureducontratCDDouCDI]=$B13)*(Tableau1[Date de sortie]&lt;=EOMONTH(L$3,0))*(Tableau1[Date de sortie]&lt;&gt;""))
+SUMPRODUCT((Tableau1[Sexe]=$A13)*(Tableau1[NatureducontratCDDouCDI]=$B13)*(Tableau1[Date de sortie]&gt;=L$3)*(Tableau1[Date de sortie]&lt;=(EOMONTH(L$3,0)))*Tableau1[prorata mois sortie])</f>
        <v>0</v>
      </c>
      <c r="M13" s="23">
        <f>SUMPRODUCT((Tableau1[Sexe]=$A13)*(Tableau1[NatureducontratCDDouCDI]=$B13)*(Tableau1[Date d''entrée]&lt;(EOMONTH(M$3,-1)+1)))
+SUMPRODUCT((Tableau1[Sexe]=$A13)*(Tableau1[NatureducontratCDDouCDI]=$B13)*(Tableau1[Date d''entrée]&gt;=(EOMONTH(M$3,-1)+1))*(Tableau1[Date d''entrée]&lt;=(EOMONTH(M$3,0)))*Tableau1[prorata mois entrée])
-SUMPRODUCT((Tableau1[Sexe]=$A13)*(Tableau1[NatureducontratCDDouCDI]=$B13)*(Tableau1[Date de sortie]&lt;=EOMONTH(M$3,0))*(Tableau1[Date de sortie]&lt;&gt;""))
+SUMPRODUCT((Tableau1[Sexe]=$A13)*(Tableau1[NatureducontratCDDouCDI]=$B13)*(Tableau1[Date de sortie]&gt;=M$3)*(Tableau1[Date de sortie]&lt;=(EOMONTH(M$3,0)))*Tableau1[prorata mois sortie])</f>
        <v>0</v>
      </c>
      <c r="N13" s="23">
        <f>SUMPRODUCT((Tableau1[Sexe]=$A13)*(Tableau1[NatureducontratCDDouCDI]=$B13)*(Tableau1[Date d''entrée]&lt;(EOMONTH(N$3,-1)+1)))
+SUMPRODUCT((Tableau1[Sexe]=$A13)*(Tableau1[NatureducontratCDDouCDI]=$B13)*(Tableau1[Date d''entrée]&gt;=(EOMONTH(N$3,-1)+1))*(Tableau1[Date d''entrée]&lt;=(EOMONTH(N$3,0)))*Tableau1[prorata mois entrée])
-SUMPRODUCT((Tableau1[Sexe]=$A13)*(Tableau1[NatureducontratCDDouCDI]=$B13)*(Tableau1[Date de sortie]&lt;=EOMONTH(N$3,0))*(Tableau1[Date de sortie]&lt;&gt;""))
+SUMPRODUCT((Tableau1[Sexe]=$A13)*(Tableau1[NatureducontratCDDouCDI]=$B13)*(Tableau1[Date de sortie]&gt;=N$3)*(Tableau1[Date de sortie]&lt;=(EOMONTH(N$3,0)))*Tableau1[prorata mois sortie])</f>
        <v>0</v>
      </c>
    </row>
    <row r="14" spans="1:14" x14ac:dyDescent="0.2">
      <c r="A14" s="16" t="s">
        <v>27</v>
      </c>
      <c r="B14" t="s">
        <v>16</v>
      </c>
      <c r="C14" s="23">
        <f>SUMPRODUCT((Tableau1[Sexe]=$A14)*(Tableau1[NatureducontratCDDouCDI]=$B14)*(Tableau1[Date d''entrée]&lt;(EOMONTH(C$3,-1)+1)))
+SUMPRODUCT((Tableau1[Sexe]=$A14)*(Tableau1[NatureducontratCDDouCDI]=$B14)*(Tableau1[Date d''entrée]&gt;=(EOMONTH(C$3,-1)+1))*(Tableau1[Date d''entrée]&lt;=(EOMONTH(C$3,0)))*Tableau1[prorata mois entrée])
-SUMPRODUCT((Tableau1[Sexe]=$A14)*(Tableau1[NatureducontratCDDouCDI]=$B14)*(Tableau1[Date de sortie]&lt;=EOMONTH(C$3,0))*(Tableau1[Date de sortie]&lt;&gt;""))
+SUMPRODUCT((Tableau1[Sexe]=$A14)*(Tableau1[NatureducontratCDDouCDI]=$B14)*(Tableau1[Date de sortie]&gt;=C$3)*(Tableau1[Date de sortie]&lt;=(EOMONTH(C$3,0)))*Tableau1[prorata mois sortie])</f>
        <v>0</v>
      </c>
      <c r="D14" s="23">
        <f>SUMPRODUCT((Tableau1[Sexe]=$A14)*(Tableau1[NatureducontratCDDouCDI]=$B14)*(Tableau1[Date d''entrée]&lt;(EOMONTH(D$3,-1)+1)))
+SUMPRODUCT((Tableau1[Sexe]=$A14)*(Tableau1[NatureducontratCDDouCDI]=$B14)*(Tableau1[Date d''entrée]&gt;=(EOMONTH(D$3,-1)+1))*(Tableau1[Date d''entrée]&lt;=(EOMONTH(D$3,0)))*Tableau1[prorata mois entrée])
-SUMPRODUCT((Tableau1[Sexe]=$A14)*(Tableau1[NatureducontratCDDouCDI]=$B14)*(Tableau1[Date de sortie]&lt;=EOMONTH(D$3,0))*(Tableau1[Date de sortie]&lt;&gt;""))
+SUMPRODUCT((Tableau1[Sexe]=$A14)*(Tableau1[NatureducontratCDDouCDI]=$B14)*(Tableau1[Date de sortie]&gt;=D$3)*(Tableau1[Date de sortie]&lt;=(EOMONTH(D$3,0)))*Tableau1[prorata mois sortie])</f>
        <v>0</v>
      </c>
      <c r="E14" s="23">
        <f>SUMPRODUCT((Tableau1[Sexe]=$A14)*(Tableau1[NatureducontratCDDouCDI]=$B14)*(Tableau1[Date d''entrée]&lt;(EOMONTH(E$3,-1)+1)))
+SUMPRODUCT((Tableau1[Sexe]=$A14)*(Tableau1[NatureducontratCDDouCDI]=$B14)*(Tableau1[Date d''entrée]&gt;=(EOMONTH(E$3,-1)+1))*(Tableau1[Date d''entrée]&lt;=(EOMONTH(E$3,0)))*Tableau1[prorata mois entrée])
-SUMPRODUCT((Tableau1[Sexe]=$A14)*(Tableau1[NatureducontratCDDouCDI]=$B14)*(Tableau1[Date de sortie]&lt;=EOMONTH(E$3,0))*(Tableau1[Date de sortie]&lt;&gt;""))
+SUMPRODUCT((Tableau1[Sexe]=$A14)*(Tableau1[NatureducontratCDDouCDI]=$B14)*(Tableau1[Date de sortie]&gt;=E$3)*(Tableau1[Date de sortie]&lt;=(EOMONTH(E$3,0)))*Tableau1[prorata mois sortie])</f>
        <v>0</v>
      </c>
      <c r="F14" s="23">
        <f>SUMPRODUCT((Tableau1[Sexe]=$A14)*(Tableau1[NatureducontratCDDouCDI]=$B14)*(Tableau1[Date d''entrée]&lt;(EOMONTH(F$3,-1)+1)))
+SUMPRODUCT((Tableau1[Sexe]=$A14)*(Tableau1[NatureducontratCDDouCDI]=$B14)*(Tableau1[Date d''entrée]&gt;=(EOMONTH(F$3,-1)+1))*(Tableau1[Date d''entrée]&lt;=(EOMONTH(F$3,0)))*Tableau1[prorata mois entrée])
-SUMPRODUCT((Tableau1[Sexe]=$A14)*(Tableau1[NatureducontratCDDouCDI]=$B14)*(Tableau1[Date de sortie]&lt;=EOMONTH(F$3,0))*(Tableau1[Date de sortie]&lt;&gt;""))
+SUMPRODUCT((Tableau1[Sexe]=$A14)*(Tableau1[NatureducontratCDDouCDI]=$B14)*(Tableau1[Date de sortie]&gt;=F$3)*(Tableau1[Date de sortie]&lt;=(EOMONTH(F$3,0)))*Tableau1[prorata mois sortie])</f>
        <v>0</v>
      </c>
      <c r="G14" s="23">
        <f>SUMPRODUCT((Tableau1[Sexe]=$A14)*(Tableau1[NatureducontratCDDouCDI]=$B14)*(Tableau1[Date d''entrée]&lt;(EOMONTH(G$3,-1)+1)))
+SUMPRODUCT((Tableau1[Sexe]=$A14)*(Tableau1[NatureducontratCDDouCDI]=$B14)*(Tableau1[Date d''entrée]&gt;=(EOMONTH(G$3,-1)+1))*(Tableau1[Date d''entrée]&lt;=(EOMONTH(G$3,0)))*Tableau1[prorata mois entrée])
-SUMPRODUCT((Tableau1[Sexe]=$A14)*(Tableau1[NatureducontratCDDouCDI]=$B14)*(Tableau1[Date de sortie]&lt;=EOMONTH(G$3,0))*(Tableau1[Date de sortie]&lt;&gt;""))
+SUMPRODUCT((Tableau1[Sexe]=$A14)*(Tableau1[NatureducontratCDDouCDI]=$B14)*(Tableau1[Date de sortie]&gt;=G$3)*(Tableau1[Date de sortie]&lt;=(EOMONTH(G$3,0)))*Tableau1[prorata mois sortie])</f>
        <v>1</v>
      </c>
      <c r="H14" s="23">
        <f>SUMPRODUCT((Tableau1[Sexe]=$A14)*(Tableau1[NatureducontratCDDouCDI]=$B14)*(Tableau1[Date d''entrée]&lt;(EOMONTH(H$3,-1)+1)))
+SUMPRODUCT((Tableau1[Sexe]=$A14)*(Tableau1[NatureducontratCDDouCDI]=$B14)*(Tableau1[Date d''entrée]&gt;=(EOMONTH(H$3,-1)+1))*(Tableau1[Date d''entrée]&lt;=(EOMONTH(H$3,0)))*Tableau1[prorata mois entrée])
-SUMPRODUCT((Tableau1[Sexe]=$A14)*(Tableau1[NatureducontratCDDouCDI]=$B14)*(Tableau1[Date de sortie]&lt;=EOMONTH(H$3,0))*(Tableau1[Date de sortie]&lt;&gt;""))
+SUMPRODUCT((Tableau1[Sexe]=$A14)*(Tableau1[NatureducontratCDDouCDI]=$B14)*(Tableau1[Date de sortie]&gt;=H$3)*(Tableau1[Date de sortie]&lt;=(EOMONTH(H$3,0)))*Tableau1[prorata mois sortie])</f>
        <v>1</v>
      </c>
      <c r="I14" s="24">
        <f>SUMPRODUCT((Tableau1[Sexe]=$A14)*(Tableau1[NatureducontratCDDouCDI]=$B14)*(Tableau1[Date d''entrée]&lt;(EOMONTH(I$3,-1)+1)))
+SUMPRODUCT((Tableau1[Sexe]=$A14)*(Tableau1[NatureducontratCDDouCDI]=$B14)*(Tableau1[Date d''entrée]&gt;=(EOMONTH(I$3,-1)+1))*(Tableau1[Date d''entrée]&lt;=(EOMONTH(I$3,0)))*Tableau1[prorata mois entrée])
-SUMPRODUCT((Tableau1[Sexe]=$A14)*(Tableau1[NatureducontratCDDouCDI]=$B14)*(Tableau1[Date de sortie]&lt;=EOMONTH(I$3,0))*(Tableau1[Date de sortie]&lt;&gt;""))
+SUMPRODUCT((Tableau1[Sexe]=$A14)*(Tableau1[NatureducontratCDDouCDI]=$B14)*(Tableau1[Date de sortie]&gt;=I$3)*(Tableau1[Date de sortie]&lt;=(EOMONTH(I$3,0)))*Tableau1[prorata mois sortie])</f>
        <v>1</v>
      </c>
      <c r="J14" s="23">
        <f>SUMPRODUCT((Tableau1[Sexe]=$A14)*(Tableau1[NatureducontratCDDouCDI]=$B14)*(Tableau1[Date d''entrée]&lt;(EOMONTH(J$3,-1)+1)))
+SUMPRODUCT((Tableau1[Sexe]=$A14)*(Tableau1[NatureducontratCDDouCDI]=$B14)*(Tableau1[Date d''entrée]&gt;=(EOMONTH(J$3,-1)+1))*(Tableau1[Date d''entrée]&lt;=(EOMONTH(J$3,0)))*Tableau1[prorata mois entrée])
-SUMPRODUCT((Tableau1[Sexe]=$A14)*(Tableau1[NatureducontratCDDouCDI]=$B14)*(Tableau1[Date de sortie]&lt;=EOMONTH(J$3,0))*(Tableau1[Date de sortie]&lt;&gt;""))
+SUMPRODUCT((Tableau1[Sexe]=$A14)*(Tableau1[NatureducontratCDDouCDI]=$B14)*(Tableau1[Date de sortie]&gt;=J$3)*(Tableau1[Date de sortie]&lt;=(EOMONTH(J$3,0)))*Tableau1[prorata mois sortie])</f>
        <v>1</v>
      </c>
      <c r="K14" s="23">
        <f>SUMPRODUCT((Tableau1[Sexe]=$A14)*(Tableau1[NatureducontratCDDouCDI]=$B14)*(Tableau1[Date d''entrée]&lt;(EOMONTH(K$3,-1)+1)))
+SUMPRODUCT((Tableau1[Sexe]=$A14)*(Tableau1[NatureducontratCDDouCDI]=$B14)*(Tableau1[Date d''entrée]&gt;=(EOMONTH(K$3,-1)+1))*(Tableau1[Date d''entrée]&lt;=(EOMONTH(K$3,0)))*Tableau1[prorata mois entrée])
-SUMPRODUCT((Tableau1[Sexe]=$A14)*(Tableau1[NatureducontratCDDouCDI]=$B14)*(Tableau1[Date de sortie]&lt;=EOMONTH(K$3,0))*(Tableau1[Date de sortie]&lt;&gt;""))
+SUMPRODUCT((Tableau1[Sexe]=$A14)*(Tableau1[NatureducontratCDDouCDI]=$B14)*(Tableau1[Date de sortie]&gt;=K$3)*(Tableau1[Date de sortie]&lt;=(EOMONTH(K$3,0)))*Tableau1[prorata mois sortie])</f>
        <v>1</v>
      </c>
      <c r="L14" s="24">
        <f>SUMPRODUCT((Tableau1[Sexe]=$A14)*(Tableau1[NatureducontratCDDouCDI]=$B14)*(Tableau1[Date d''entrée]&lt;(EOMONTH(L$3,-1)+1)))
+SUMPRODUCT((Tableau1[Sexe]=$A14)*(Tableau1[NatureducontratCDDouCDI]=$B14)*(Tableau1[Date d''entrée]&gt;=(EOMONTH(L$3,-1)+1))*(Tableau1[Date d''entrée]&lt;=(EOMONTH(L$3,0)))*Tableau1[prorata mois entrée])
-SUMPRODUCT((Tableau1[Sexe]=$A14)*(Tableau1[NatureducontratCDDouCDI]=$B14)*(Tableau1[Date de sortie]&lt;=EOMONTH(L$3,0))*(Tableau1[Date de sortie]&lt;&gt;""))
+SUMPRODUCT((Tableau1[Sexe]=$A14)*(Tableau1[NatureducontratCDDouCDI]=$B14)*(Tableau1[Date de sortie]&gt;=L$3)*(Tableau1[Date de sortie]&lt;=(EOMONTH(L$3,0)))*Tableau1[prorata mois sortie])</f>
        <v>1</v>
      </c>
      <c r="M14" s="23">
        <f>SUMPRODUCT((Tableau1[Sexe]=$A14)*(Tableau1[NatureducontratCDDouCDI]=$B14)*(Tableau1[Date d''entrée]&lt;(EOMONTH(M$3,-1)+1)))
+SUMPRODUCT((Tableau1[Sexe]=$A14)*(Tableau1[NatureducontratCDDouCDI]=$B14)*(Tableau1[Date d''entrée]&gt;=(EOMONTH(M$3,-1)+1))*(Tableau1[Date d''entrée]&lt;=(EOMONTH(M$3,0)))*Tableau1[prorata mois entrée])
-SUMPRODUCT((Tableau1[Sexe]=$A14)*(Tableau1[NatureducontratCDDouCDI]=$B14)*(Tableau1[Date de sortie]&lt;=EOMONTH(M$3,0))*(Tableau1[Date de sortie]&lt;&gt;""))
+SUMPRODUCT((Tableau1[Sexe]=$A14)*(Tableau1[NatureducontratCDDouCDI]=$B14)*(Tableau1[Date de sortie]&gt;=M$3)*(Tableau1[Date de sortie]&lt;=(EOMONTH(M$3,0)))*Tableau1[prorata mois sortie])</f>
        <v>1</v>
      </c>
      <c r="N14" s="23">
        <f>SUMPRODUCT((Tableau1[Sexe]=$A14)*(Tableau1[NatureducontratCDDouCDI]=$B14)*(Tableau1[Date d''entrée]&lt;(EOMONTH(N$3,-1)+1)))
+SUMPRODUCT((Tableau1[Sexe]=$A14)*(Tableau1[NatureducontratCDDouCDI]=$B14)*(Tableau1[Date d''entrée]&gt;=(EOMONTH(N$3,-1)+1))*(Tableau1[Date d''entrée]&lt;=(EOMONTH(N$3,0)))*Tableau1[prorata mois entrée])
-SUMPRODUCT((Tableau1[Sexe]=$A14)*(Tableau1[NatureducontratCDDouCDI]=$B14)*(Tableau1[Date de sortie]&lt;=EOMONTH(N$3,0))*(Tableau1[Date de sortie]&lt;&gt;""))
+SUMPRODUCT((Tableau1[Sexe]=$A14)*(Tableau1[NatureducontratCDDouCDI]=$B14)*(Tableau1[Date de sortie]&gt;=N$3)*(Tableau1[Date de sortie]&lt;=(EOMONTH(N$3,0)))*Tableau1[prorata mois sortie])</f>
        <v>0</v>
      </c>
    </row>
    <row r="15" spans="1:14" ht="25.5" x14ac:dyDescent="0.2">
      <c r="B15" s="26" t="s">
        <v>45</v>
      </c>
      <c r="C15" s="25">
        <f>SUM(C4:C14)</f>
        <v>4.0583333333333336</v>
      </c>
      <c r="D15" s="25">
        <f t="shared" ref="D15:K15" si="0">SUM(D4:D14)</f>
        <v>6.0388888888888888</v>
      </c>
      <c r="E15" s="25">
        <f t="shared" si="0"/>
        <v>7</v>
      </c>
      <c r="F15" s="25">
        <f t="shared" si="0"/>
        <v>6.0694444444444446</v>
      </c>
      <c r="G15" s="25">
        <f t="shared" si="0"/>
        <v>7</v>
      </c>
      <c r="H15" s="25">
        <f t="shared" si="0"/>
        <v>8.0222222222222221</v>
      </c>
      <c r="I15" s="24">
        <f t="shared" ref="I15" si="1">SUM(I4:I14)</f>
        <v>8.0277777777777786</v>
      </c>
      <c r="J15" s="25">
        <f t="shared" si="0"/>
        <v>8</v>
      </c>
      <c r="K15" s="25">
        <f t="shared" si="0"/>
        <v>7.0166666666666666</v>
      </c>
      <c r="L15" s="24">
        <f t="shared" ref="L15" si="2">SUM(L4:L14)</f>
        <v>7</v>
      </c>
      <c r="M15" s="25">
        <f t="shared" ref="M15:N15" si="3">SUM(M4:M14)</f>
        <v>7</v>
      </c>
      <c r="N15" s="25">
        <f t="shared" si="3"/>
        <v>6</v>
      </c>
    </row>
    <row r="19" spans="3:7" x14ac:dyDescent="0.2">
      <c r="C19" s="19"/>
      <c r="D19" s="19"/>
      <c r="E19" s="19"/>
      <c r="F19" s="19"/>
      <c r="G19" s="19"/>
    </row>
  </sheetData>
  <conditionalFormatting sqref="A1:XFD3 A16:XFD1048576 A4:B15 O4:XFD15">
    <cfRule type="expression" dxfId="2" priority="1">
      <formula>MOD(A1,1)&lt;&gt;0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xxxx</vt:lpstr>
      <vt:lpstr>Effectif</vt:lpstr>
      <vt:lpstr>xxxx!CDD</vt:lpstr>
      <vt:lpstr>xxxx!Zone_d_impression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overpast</dc:creator>
  <cp:lastModifiedBy>Gérald LATEULERE</cp:lastModifiedBy>
  <dcterms:created xsi:type="dcterms:W3CDTF">2013-03-03T20:15:49Z</dcterms:created>
  <dcterms:modified xsi:type="dcterms:W3CDTF">2018-11-16T10:27:10Z</dcterms:modified>
</cp:coreProperties>
</file>