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bookViews>
    <workbookView xWindow="0" yWindow="0" windowWidth="10800" windowHeight="8610"/>
  </bookViews>
  <sheets>
    <sheet name="Effectif" sheetId="4" r:id="rId1"/>
    <sheet name="xxxx" sheetId="1" r:id="rId2"/>
  </sheets>
  <definedNames>
    <definedName name="_xlnm._FilterDatabase" localSheetId="1" hidden="1">xxxx!$A$10:$G$22</definedName>
    <definedName name="CDD" localSheetId="1">xxxx!$J$12:$J$15</definedName>
    <definedName name="Cont" localSheetId="1">OFFSET(xxxx!$E$11,,,COUNTA(xxxx!$A$11:$A$930))</definedName>
    <definedName name="Contrat" localSheetId="1">OFFSET(xxxx!#REF!,,,COUNTA(xxxx!$A$11:$A$930))</definedName>
    <definedName name="Entree" localSheetId="1">OFFSET(xxxx!$F$11,,,COUNTA(xxxx!$A$11:$A$930))</definedName>
    <definedName name="ETP" localSheetId="1">OFFSET(xxxx!#REF!,,,COUNTA(xxxx!$A$11:$A$930))</definedName>
    <definedName name="Noms" localSheetId="1">OFFSET(xxxx!$A$11,,,COUNTA(xxxx!$A$11:$A$930))</definedName>
    <definedName name="Sexe" localSheetId="1">OFFSET(xxxx!$D$11,,,COUNTA(xxxx!$A$11:$A$930))</definedName>
    <definedName name="Sortie" localSheetId="1">OFFSET(xxxx!$G$11,,,COUNTA(xxxx!$A$11:$A$930))</definedName>
    <definedName name="_xlnm.Print_Area" localSheetId="1">xxxx!$A$1:$G$22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4" l="1"/>
  <c r="K11" i="4"/>
  <c r="J11" i="4"/>
  <c r="I11" i="4"/>
  <c r="H11" i="4"/>
  <c r="G11" i="4"/>
  <c r="F11" i="4"/>
  <c r="E11" i="4"/>
  <c r="D11" i="4"/>
  <c r="L10" i="4"/>
  <c r="K10" i="4"/>
  <c r="J10" i="4"/>
  <c r="I10" i="4"/>
  <c r="H10" i="4"/>
  <c r="G10" i="4"/>
  <c r="F10" i="4"/>
  <c r="E10" i="4"/>
  <c r="D10" i="4"/>
  <c r="L9" i="4"/>
  <c r="K9" i="4"/>
  <c r="J9" i="4"/>
  <c r="I9" i="4"/>
  <c r="H9" i="4"/>
  <c r="G9" i="4"/>
  <c r="F9" i="4"/>
  <c r="E9" i="4"/>
  <c r="D9" i="4"/>
  <c r="L8" i="4"/>
  <c r="K8" i="4"/>
  <c r="J8" i="4"/>
  <c r="I8" i="4"/>
  <c r="H8" i="4"/>
  <c r="G8" i="4"/>
  <c r="F8" i="4"/>
  <c r="E8" i="4"/>
  <c r="D8" i="4"/>
  <c r="L7" i="4"/>
  <c r="K7" i="4"/>
  <c r="J7" i="4"/>
  <c r="I7" i="4"/>
  <c r="H7" i="4"/>
  <c r="G7" i="4"/>
  <c r="F7" i="4"/>
  <c r="E7" i="4"/>
  <c r="D7" i="4"/>
  <c r="L6" i="4"/>
  <c r="K6" i="4"/>
  <c r="J6" i="4"/>
  <c r="I6" i="4"/>
  <c r="H6" i="4"/>
  <c r="G6" i="4"/>
  <c r="F6" i="4"/>
  <c r="E6" i="4"/>
  <c r="D6" i="4"/>
  <c r="L5" i="4"/>
  <c r="K5" i="4"/>
  <c r="J5" i="4"/>
  <c r="I5" i="4"/>
  <c r="H5" i="4"/>
  <c r="G5" i="4"/>
  <c r="F5" i="4"/>
  <c r="E5" i="4"/>
  <c r="D5" i="4"/>
  <c r="L4" i="4"/>
  <c r="K4" i="4"/>
  <c r="J4" i="4"/>
  <c r="I4" i="4"/>
  <c r="H4" i="4"/>
  <c r="G4" i="4"/>
  <c r="F4" i="4"/>
  <c r="E4" i="4"/>
  <c r="D4" i="4"/>
  <c r="C5" i="4"/>
  <c r="C6" i="4"/>
  <c r="C7" i="4"/>
  <c r="C8" i="4"/>
  <c r="C9" i="4"/>
  <c r="C10" i="4"/>
  <c r="C11" i="4"/>
  <c r="C4" i="4"/>
  <c r="L12" i="4" l="1"/>
  <c r="H12" i="4"/>
  <c r="D12" i="4"/>
  <c r="I12" i="4"/>
  <c r="E12" i="4"/>
  <c r="K12" i="4"/>
  <c r="J12" i="4"/>
  <c r="G12" i="4"/>
  <c r="F12" i="4"/>
  <c r="C12" i="4" l="1"/>
  <c r="D6" i="1" l="1"/>
  <c r="C7" i="1"/>
  <c r="E6" i="1" l="1"/>
  <c r="E7" i="1" s="1"/>
  <c r="D7" i="1"/>
  <c r="C5" i="1" l="1"/>
</calcChain>
</file>

<file path=xl/sharedStrings.xml><?xml version="1.0" encoding="utf-8"?>
<sst xmlns="http://schemas.openxmlformats.org/spreadsheetml/2006/main" count="102" uniqueCount="62">
  <si>
    <t>Calcul de l'effectif équivalent temps plein pour le suivi de obligations d'IRP</t>
  </si>
  <si>
    <t>Date du jour</t>
  </si>
  <si>
    <t>Date de début de mois</t>
  </si>
  <si>
    <t>Date de fin de mois</t>
  </si>
  <si>
    <t>NOM</t>
  </si>
  <si>
    <t>Prénom</t>
  </si>
  <si>
    <t>Qualification</t>
  </si>
  <si>
    <t>Sexe</t>
  </si>
  <si>
    <t>Nature du contrat CDD ou CDI</t>
  </si>
  <si>
    <t>Date d'entrée</t>
  </si>
  <si>
    <t>Date de sortie</t>
  </si>
  <si>
    <t>F</t>
  </si>
  <si>
    <t>CDI</t>
  </si>
  <si>
    <t>MICHEL</t>
  </si>
  <si>
    <t>JOEL</t>
  </si>
  <si>
    <t>DOMINIQUE</t>
  </si>
  <si>
    <t>PASCALE</t>
  </si>
  <si>
    <t>ERIC</t>
  </si>
  <si>
    <t>DIDIER</t>
  </si>
  <si>
    <t>FRANCIS</t>
  </si>
  <si>
    <t>PATRICK</t>
  </si>
  <si>
    <t>JACKIE</t>
  </si>
  <si>
    <t>ALICE</t>
  </si>
  <si>
    <t>STAGIAIRE</t>
  </si>
  <si>
    <t>JEANEPIERRE</t>
  </si>
  <si>
    <t>JEANENOEL</t>
  </si>
  <si>
    <t>Soudeur Monteur</t>
  </si>
  <si>
    <t xml:space="preserve">Chaudronnier </t>
  </si>
  <si>
    <t>Chef d'atelier</t>
  </si>
  <si>
    <t>Métallier</t>
  </si>
  <si>
    <t>Responsable achats</t>
  </si>
  <si>
    <t>Plieur</t>
  </si>
  <si>
    <t>Chef de file</t>
  </si>
  <si>
    <t>Assistante commerciale FR &amp; EX</t>
  </si>
  <si>
    <t>Chef de file entretien</t>
  </si>
  <si>
    <t>Electricien cableur</t>
  </si>
  <si>
    <t>H</t>
  </si>
  <si>
    <t xml:space="preserve">CDD  </t>
  </si>
  <si>
    <t>INTERIM</t>
  </si>
  <si>
    <t>APPRENTI</t>
  </si>
  <si>
    <t>CONTRAT PRO</t>
  </si>
  <si>
    <t>VALEUR ETP</t>
  </si>
  <si>
    <t>NB cdi femme</t>
  </si>
  <si>
    <t>NB cdi Homme</t>
  </si>
  <si>
    <t>nb cdd homme</t>
  </si>
  <si>
    <t>nb cdd femme</t>
  </si>
  <si>
    <t>nb interim homme</t>
  </si>
  <si>
    <t>XXX</t>
  </si>
  <si>
    <t>YYY</t>
  </si>
  <si>
    <t>FFF</t>
  </si>
  <si>
    <t>GGGG</t>
  </si>
  <si>
    <t>KKK</t>
  </si>
  <si>
    <t>SSSS</t>
  </si>
  <si>
    <t>AAAA</t>
  </si>
  <si>
    <t>ZZZ</t>
  </si>
  <si>
    <t>EEEE</t>
  </si>
  <si>
    <t>RRRR</t>
  </si>
  <si>
    <t>TTTT</t>
  </si>
  <si>
    <t>IIIII</t>
  </si>
  <si>
    <t>EFFECTIF total pour ce mois</t>
  </si>
  <si>
    <t>Effectif calculé au 1er du mois</t>
  </si>
  <si>
    <t>hgfghgf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</si>
</sst>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Fill="1"/>
    <xf numFmtId="1" fontId="1" fillId="0" borderId="0" xfId="0" applyNumberFormat="1" applyFont="1" applyFill="1"/>
    <xf numFmtId="0" fontId="3" fillId="0" borderId="1" xfId="0" applyFont="1" applyFill="1" applyBorder="1" applyAlignment="1"/>
    <xf numFmtId="17" fontId="3" fillId="0" borderId="1" xfId="0" applyNumberFormat="1" applyFont="1" applyFill="1" applyBorder="1" applyAlignment="1">
      <alignment horizontal="center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/>
    <xf numFmtId="0" fontId="4" fillId="0" borderId="0" xfId="0" applyFont="1"/>
    <xf numFmtId="14" fontId="0" fillId="0" borderId="1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0:G23" totalsRowShown="0" headerRowDxfId="10" dataDxfId="8" headerRowBorderDxfId="9" tableBorderDxfId="7">
  <autoFilter ref="A10:G23"/>
  <sortState ref="A18:M93">
    <sortCondition ref="F17:F93"/>
  </sortState>
  <tableColumns count="7">
    <tableColumn id="1" name="NOM" dataDxfId="6"/>
    <tableColumn id="2" name="Prénom" dataDxfId="5"/>
    <tableColumn id="3" name="Qualification" dataDxfId="4"/>
    <tableColumn id="4" name="Sexe" dataDxfId="3"/>
    <tableColumn id="5" name="Nature du contrat CDD ou CDI" dataDxfId="2"/>
    <tableColumn id="7" name="Date d'entrée" dataDxfId="1"/>
    <tableColumn id="8" name="Date de sorti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2" workbookViewId="0">
      <selection activeCell="B12" sqref="B12"/>
    </sheetView>
  </sheetViews>
  <sheetFormatPr baseColWidth="10" defaultRowHeight="12.75" x14ac:dyDescent="0.2"/>
  <cols>
    <col min="1" max="1" width="4.85546875" bestFit="1" customWidth="1"/>
    <col min="2" max="2" width="25.28515625" bestFit="1" customWidth="1"/>
  </cols>
  <sheetData>
    <row r="1" spans="1:12" x14ac:dyDescent="0.2">
      <c r="B1" t="s">
        <v>60</v>
      </c>
    </row>
    <row r="3" spans="1:12" x14ac:dyDescent="0.2">
      <c r="A3" s="27" t="s">
        <v>7</v>
      </c>
      <c r="B3" s="27" t="s">
        <v>8</v>
      </c>
      <c r="C3" s="27">
        <v>42370</v>
      </c>
      <c r="D3" s="27">
        <v>42401</v>
      </c>
      <c r="E3" s="27">
        <v>42430</v>
      </c>
      <c r="F3" s="27">
        <v>42461</v>
      </c>
      <c r="G3" s="27">
        <v>42491</v>
      </c>
      <c r="H3" s="27">
        <v>42522</v>
      </c>
      <c r="I3" s="27">
        <v>42552</v>
      </c>
      <c r="J3" s="27">
        <v>42583</v>
      </c>
      <c r="K3" s="27">
        <v>42614</v>
      </c>
      <c r="L3" s="27">
        <v>42644</v>
      </c>
    </row>
    <row r="4" spans="1:12" x14ac:dyDescent="0.2">
      <c r="A4" s="30" t="s">
        <v>11</v>
      </c>
      <c r="B4" t="s">
        <v>39</v>
      </c>
      <c r="C4">
        <f>SUMPRODUCT((Tableau1[Sexe]=$A4)*(Tableau1[Nature du contrat CDD ou CDI]=$B4)*(Tableau1[Date d''entrée]&lt;=C$3))-SUMPRODUCT((Tableau1[Sexe]=$A4)*(Tableau1[Nature du contrat CDD ou CDI]=$B4)*(Tableau1[Date de sortie]&lt;C$3)*(Tableau1[Date de sortie]&lt;&gt;""))</f>
        <v>1</v>
      </c>
      <c r="D4">
        <f>SUMPRODUCT((Tableau1[Sexe]=$A4)*(Tableau1[Nature du contrat CDD ou CDI]=$B4)*(Tableau1[Date d''entrée]&lt;=D$3))-SUMPRODUCT((Tableau1[Sexe]=$A4)*(Tableau1[Nature du contrat CDD ou CDI]=$B4)*(Tableau1[Date de sortie]&lt;D$3)*(Tableau1[Date de sortie]&lt;&gt;""))</f>
        <v>1</v>
      </c>
      <c r="E4">
        <f>SUMPRODUCT((Tableau1[Sexe]=$A4)*(Tableau1[Nature du contrat CDD ou CDI]=$B4)*(Tableau1[Date d''entrée]&lt;=E$3))-SUMPRODUCT((Tableau1[Sexe]=$A4)*(Tableau1[Nature du contrat CDD ou CDI]=$B4)*(Tableau1[Date de sortie]&lt;E$3)*(Tableau1[Date de sortie]&lt;&gt;""))</f>
        <v>1</v>
      </c>
      <c r="F4">
        <f>SUMPRODUCT((Tableau1[Sexe]=$A4)*(Tableau1[Nature du contrat CDD ou CDI]=$B4)*(Tableau1[Date d''entrée]&lt;=F$3))-SUMPRODUCT((Tableau1[Sexe]=$A4)*(Tableau1[Nature du contrat CDD ou CDI]=$B4)*(Tableau1[Date de sortie]&lt;F$3)*(Tableau1[Date de sortie]&lt;&gt;""))</f>
        <v>1</v>
      </c>
      <c r="G4">
        <f>SUMPRODUCT((Tableau1[Sexe]=$A4)*(Tableau1[Nature du contrat CDD ou CDI]=$B4)*(Tableau1[Date d''entrée]&lt;=G$3))-SUMPRODUCT((Tableau1[Sexe]=$A4)*(Tableau1[Nature du contrat CDD ou CDI]=$B4)*(Tableau1[Date de sortie]&lt;G$3)*(Tableau1[Date de sortie]&lt;&gt;""))</f>
        <v>1</v>
      </c>
      <c r="H4">
        <f>SUMPRODUCT((Tableau1[Sexe]=$A4)*(Tableau1[Nature du contrat CDD ou CDI]=$B4)*(Tableau1[Date d''entrée]&lt;=H$3))-SUMPRODUCT((Tableau1[Sexe]=$A4)*(Tableau1[Nature du contrat CDD ou CDI]=$B4)*(Tableau1[Date de sortie]&lt;H$3)*(Tableau1[Date de sortie]&lt;&gt;""))</f>
        <v>1</v>
      </c>
      <c r="I4">
        <f>SUMPRODUCT((Tableau1[Sexe]=$A4)*(Tableau1[Nature du contrat CDD ou CDI]=$B4)*(Tableau1[Date d''entrée]&lt;=I$3))-SUMPRODUCT((Tableau1[Sexe]=$A4)*(Tableau1[Nature du contrat CDD ou CDI]=$B4)*(Tableau1[Date de sortie]&lt;I$3)*(Tableau1[Date de sortie]&lt;&gt;""))</f>
        <v>1</v>
      </c>
      <c r="J4">
        <f>SUMPRODUCT((Tableau1[Sexe]=$A4)*(Tableau1[Nature du contrat CDD ou CDI]=$B4)*(Tableau1[Date d''entrée]&lt;=J$3))-SUMPRODUCT((Tableau1[Sexe]=$A4)*(Tableau1[Nature du contrat CDD ou CDI]=$B4)*(Tableau1[Date de sortie]&lt;J$3)*(Tableau1[Date de sortie]&lt;&gt;""))</f>
        <v>1</v>
      </c>
      <c r="K4">
        <f>SUMPRODUCT((Tableau1[Sexe]=$A4)*(Tableau1[Nature du contrat CDD ou CDI]=$B4)*(Tableau1[Date d''entrée]&lt;=K$3))-SUMPRODUCT((Tableau1[Sexe]=$A4)*(Tableau1[Nature du contrat CDD ou CDI]=$B4)*(Tableau1[Date de sortie]&lt;K$3)*(Tableau1[Date de sortie]&lt;&gt;""))</f>
        <v>1</v>
      </c>
      <c r="L4">
        <f>SUMPRODUCT((Tableau1[Sexe]=$A4)*(Tableau1[Nature du contrat CDD ou CDI]=$B4)*(Tableau1[Date d''entrée]&lt;=L$3))-SUMPRODUCT((Tableau1[Sexe]=$A4)*(Tableau1[Nature du contrat CDD ou CDI]=$B4)*(Tableau1[Date de sortie]&lt;L$3)*(Tableau1[Date de sortie]&lt;&gt;""))</f>
        <v>1</v>
      </c>
    </row>
    <row r="5" spans="1:12" x14ac:dyDescent="0.2">
      <c r="A5" s="30" t="s">
        <v>11</v>
      </c>
      <c r="B5" t="s">
        <v>37</v>
      </c>
      <c r="C5">
        <f>SUMPRODUCT((Tableau1[Sexe]=$A5)*(Tableau1[Nature du contrat CDD ou CDI]=$B5)*(Tableau1[Date d''entrée]&lt;=C$3))-SUMPRODUCT((Tableau1[Sexe]=$A5)*(Tableau1[Nature du contrat CDD ou CDI]=$B5)*(Tableau1[Date de sortie]&lt;C$3)*(Tableau1[Date de sortie]&lt;&gt;""))</f>
        <v>1</v>
      </c>
      <c r="D5">
        <f>SUMPRODUCT((Tableau1[Sexe]=$A5)*(Tableau1[Nature du contrat CDD ou CDI]=$B5)*(Tableau1[Date d''entrée]&lt;=D$3))-SUMPRODUCT((Tableau1[Sexe]=$A5)*(Tableau1[Nature du contrat CDD ou CDI]=$B5)*(Tableau1[Date de sortie]&lt;D$3)*(Tableau1[Date de sortie]&lt;&gt;""))</f>
        <v>1</v>
      </c>
      <c r="E5">
        <f>SUMPRODUCT((Tableau1[Sexe]=$A5)*(Tableau1[Nature du contrat CDD ou CDI]=$B5)*(Tableau1[Date d''entrée]&lt;=E$3))-SUMPRODUCT((Tableau1[Sexe]=$A5)*(Tableau1[Nature du contrat CDD ou CDI]=$B5)*(Tableau1[Date de sortie]&lt;E$3)*(Tableau1[Date de sortie]&lt;&gt;""))</f>
        <v>1</v>
      </c>
      <c r="F5">
        <f>SUMPRODUCT((Tableau1[Sexe]=$A5)*(Tableau1[Nature du contrat CDD ou CDI]=$B5)*(Tableau1[Date d''entrée]&lt;=F$3))-SUMPRODUCT((Tableau1[Sexe]=$A5)*(Tableau1[Nature du contrat CDD ou CDI]=$B5)*(Tableau1[Date de sortie]&lt;F$3)*(Tableau1[Date de sortie]&lt;&gt;""))</f>
        <v>1</v>
      </c>
      <c r="G5">
        <f>SUMPRODUCT((Tableau1[Sexe]=$A5)*(Tableau1[Nature du contrat CDD ou CDI]=$B5)*(Tableau1[Date d''entrée]&lt;=G$3))-SUMPRODUCT((Tableau1[Sexe]=$A5)*(Tableau1[Nature du contrat CDD ou CDI]=$B5)*(Tableau1[Date de sortie]&lt;G$3)*(Tableau1[Date de sortie]&lt;&gt;""))</f>
        <v>1</v>
      </c>
      <c r="H5">
        <f>SUMPRODUCT((Tableau1[Sexe]=$A5)*(Tableau1[Nature du contrat CDD ou CDI]=$B5)*(Tableau1[Date d''entrée]&lt;=H$3))-SUMPRODUCT((Tableau1[Sexe]=$A5)*(Tableau1[Nature du contrat CDD ou CDI]=$B5)*(Tableau1[Date de sortie]&lt;H$3)*(Tableau1[Date de sortie]&lt;&gt;""))</f>
        <v>1</v>
      </c>
      <c r="I5">
        <f>SUMPRODUCT((Tableau1[Sexe]=$A5)*(Tableau1[Nature du contrat CDD ou CDI]=$B5)*(Tableau1[Date d''entrée]&lt;=I$3))-SUMPRODUCT((Tableau1[Sexe]=$A5)*(Tableau1[Nature du contrat CDD ou CDI]=$B5)*(Tableau1[Date de sortie]&lt;I$3)*(Tableau1[Date de sortie]&lt;&gt;""))</f>
        <v>1</v>
      </c>
      <c r="J5">
        <f>SUMPRODUCT((Tableau1[Sexe]=$A5)*(Tableau1[Nature du contrat CDD ou CDI]=$B5)*(Tableau1[Date d''entrée]&lt;=J$3))-SUMPRODUCT((Tableau1[Sexe]=$A5)*(Tableau1[Nature du contrat CDD ou CDI]=$B5)*(Tableau1[Date de sortie]&lt;J$3)*(Tableau1[Date de sortie]&lt;&gt;""))</f>
        <v>1</v>
      </c>
      <c r="K5">
        <f>SUMPRODUCT((Tableau1[Sexe]=$A5)*(Tableau1[Nature du contrat CDD ou CDI]=$B5)*(Tableau1[Date d''entrée]&lt;=K$3))-SUMPRODUCT((Tableau1[Sexe]=$A5)*(Tableau1[Nature du contrat CDD ou CDI]=$B5)*(Tableau1[Date de sortie]&lt;K$3)*(Tableau1[Date de sortie]&lt;&gt;""))</f>
        <v>1</v>
      </c>
      <c r="L5">
        <f>SUMPRODUCT((Tableau1[Sexe]=$A5)*(Tableau1[Nature du contrat CDD ou CDI]=$B5)*(Tableau1[Date d''entrée]&lt;=L$3))-SUMPRODUCT((Tableau1[Sexe]=$A5)*(Tableau1[Nature du contrat CDD ou CDI]=$B5)*(Tableau1[Date de sortie]&lt;L$3)*(Tableau1[Date de sortie]&lt;&gt;""))</f>
        <v>1</v>
      </c>
    </row>
    <row r="6" spans="1:12" x14ac:dyDescent="0.2">
      <c r="A6" s="30" t="s">
        <v>11</v>
      </c>
      <c r="B6" t="s">
        <v>12</v>
      </c>
      <c r="C6">
        <f>SUMPRODUCT((Tableau1[Sexe]=$A6)*(Tableau1[Nature du contrat CDD ou CDI]=$B6)*(Tableau1[Date d''entrée]&lt;=C$3))-SUMPRODUCT((Tableau1[Sexe]=$A6)*(Tableau1[Nature du contrat CDD ou CDI]=$B6)*(Tableau1[Date de sortie]&lt;C$3)*(Tableau1[Date de sortie]&lt;&gt;""))</f>
        <v>2</v>
      </c>
      <c r="D6">
        <f>SUMPRODUCT((Tableau1[Sexe]=$A6)*(Tableau1[Nature du contrat CDD ou CDI]=$B6)*(Tableau1[Date d''entrée]&lt;=D$3))-SUMPRODUCT((Tableau1[Sexe]=$A6)*(Tableau1[Nature du contrat CDD ou CDI]=$B6)*(Tableau1[Date de sortie]&lt;D$3)*(Tableau1[Date de sortie]&lt;&gt;""))</f>
        <v>2</v>
      </c>
      <c r="E6">
        <f>SUMPRODUCT((Tableau1[Sexe]=$A6)*(Tableau1[Nature du contrat CDD ou CDI]=$B6)*(Tableau1[Date d''entrée]&lt;=E$3))-SUMPRODUCT((Tableau1[Sexe]=$A6)*(Tableau1[Nature du contrat CDD ou CDI]=$B6)*(Tableau1[Date de sortie]&lt;E$3)*(Tableau1[Date de sortie]&lt;&gt;""))</f>
        <v>2</v>
      </c>
      <c r="F6">
        <f>SUMPRODUCT((Tableau1[Sexe]=$A6)*(Tableau1[Nature du contrat CDD ou CDI]=$B6)*(Tableau1[Date d''entrée]&lt;=F$3))-SUMPRODUCT((Tableau1[Sexe]=$A6)*(Tableau1[Nature du contrat CDD ou CDI]=$B6)*(Tableau1[Date de sortie]&lt;F$3)*(Tableau1[Date de sortie]&lt;&gt;""))</f>
        <v>2</v>
      </c>
      <c r="G6">
        <f>SUMPRODUCT((Tableau1[Sexe]=$A6)*(Tableau1[Nature du contrat CDD ou CDI]=$B6)*(Tableau1[Date d''entrée]&lt;=G$3))-SUMPRODUCT((Tableau1[Sexe]=$A6)*(Tableau1[Nature du contrat CDD ou CDI]=$B6)*(Tableau1[Date de sortie]&lt;G$3)*(Tableau1[Date de sortie]&lt;&gt;""))</f>
        <v>2</v>
      </c>
      <c r="H6">
        <f>SUMPRODUCT((Tableau1[Sexe]=$A6)*(Tableau1[Nature du contrat CDD ou CDI]=$B6)*(Tableau1[Date d''entrée]&lt;=H$3))-SUMPRODUCT((Tableau1[Sexe]=$A6)*(Tableau1[Nature du contrat CDD ou CDI]=$B6)*(Tableau1[Date de sortie]&lt;H$3)*(Tableau1[Date de sortie]&lt;&gt;""))</f>
        <v>2</v>
      </c>
      <c r="I6">
        <f>SUMPRODUCT((Tableau1[Sexe]=$A6)*(Tableau1[Nature du contrat CDD ou CDI]=$B6)*(Tableau1[Date d''entrée]&lt;=I$3))-SUMPRODUCT((Tableau1[Sexe]=$A6)*(Tableau1[Nature du contrat CDD ou CDI]=$B6)*(Tableau1[Date de sortie]&lt;I$3)*(Tableau1[Date de sortie]&lt;&gt;""))</f>
        <v>2</v>
      </c>
      <c r="J6">
        <f>SUMPRODUCT((Tableau1[Sexe]=$A6)*(Tableau1[Nature du contrat CDD ou CDI]=$B6)*(Tableau1[Date d''entrée]&lt;=J$3))-SUMPRODUCT((Tableau1[Sexe]=$A6)*(Tableau1[Nature du contrat CDD ou CDI]=$B6)*(Tableau1[Date de sortie]&lt;J$3)*(Tableau1[Date de sortie]&lt;&gt;""))</f>
        <v>2</v>
      </c>
      <c r="K6">
        <f>SUMPRODUCT((Tableau1[Sexe]=$A6)*(Tableau1[Nature du contrat CDD ou CDI]=$B6)*(Tableau1[Date d''entrée]&lt;=K$3))-SUMPRODUCT((Tableau1[Sexe]=$A6)*(Tableau1[Nature du contrat CDD ou CDI]=$B6)*(Tableau1[Date de sortie]&lt;K$3)*(Tableau1[Date de sortie]&lt;&gt;""))</f>
        <v>2</v>
      </c>
      <c r="L6">
        <f>SUMPRODUCT((Tableau1[Sexe]=$A6)*(Tableau1[Nature du contrat CDD ou CDI]=$B6)*(Tableau1[Date d''entrée]&lt;=L$3))-SUMPRODUCT((Tableau1[Sexe]=$A6)*(Tableau1[Nature du contrat CDD ou CDI]=$B6)*(Tableau1[Date de sortie]&lt;L$3)*(Tableau1[Date de sortie]&lt;&gt;""))</f>
        <v>2</v>
      </c>
    </row>
    <row r="7" spans="1:12" x14ac:dyDescent="0.2">
      <c r="A7" s="30" t="s">
        <v>36</v>
      </c>
      <c r="B7" t="s">
        <v>37</v>
      </c>
      <c r="C7">
        <f>SUMPRODUCT((Tableau1[Sexe]=$A7)*(Tableau1[Nature du contrat CDD ou CDI]=$B7)*(Tableau1[Date d''entrée]&lt;=C$3))-SUMPRODUCT((Tableau1[Sexe]=$A7)*(Tableau1[Nature du contrat CDD ou CDI]=$B7)*(Tableau1[Date de sortie]&lt;C$3)*(Tableau1[Date de sortie]&lt;&gt;""))</f>
        <v>2</v>
      </c>
      <c r="D7">
        <f>SUMPRODUCT((Tableau1[Sexe]=$A7)*(Tableau1[Nature du contrat CDD ou CDI]=$B7)*(Tableau1[Date d''entrée]&lt;=D$3))-SUMPRODUCT((Tableau1[Sexe]=$A7)*(Tableau1[Nature du contrat CDD ou CDI]=$B7)*(Tableau1[Date de sortie]&lt;D$3)*(Tableau1[Date de sortie]&lt;&gt;""))</f>
        <v>2</v>
      </c>
      <c r="E7">
        <f>SUMPRODUCT((Tableau1[Sexe]=$A7)*(Tableau1[Nature du contrat CDD ou CDI]=$B7)*(Tableau1[Date d''entrée]&lt;=E$3))-SUMPRODUCT((Tableau1[Sexe]=$A7)*(Tableau1[Nature du contrat CDD ou CDI]=$B7)*(Tableau1[Date de sortie]&lt;E$3)*(Tableau1[Date de sortie]&lt;&gt;""))</f>
        <v>2</v>
      </c>
      <c r="F7">
        <f>SUMPRODUCT((Tableau1[Sexe]=$A7)*(Tableau1[Nature du contrat CDD ou CDI]=$B7)*(Tableau1[Date d''entrée]&lt;=F$3))-SUMPRODUCT((Tableau1[Sexe]=$A7)*(Tableau1[Nature du contrat CDD ou CDI]=$B7)*(Tableau1[Date de sortie]&lt;F$3)*(Tableau1[Date de sortie]&lt;&gt;""))</f>
        <v>2</v>
      </c>
      <c r="G7">
        <f>SUMPRODUCT((Tableau1[Sexe]=$A7)*(Tableau1[Nature du contrat CDD ou CDI]=$B7)*(Tableau1[Date d''entrée]&lt;=G$3))-SUMPRODUCT((Tableau1[Sexe]=$A7)*(Tableau1[Nature du contrat CDD ou CDI]=$B7)*(Tableau1[Date de sortie]&lt;G$3)*(Tableau1[Date de sortie]&lt;&gt;""))</f>
        <v>2</v>
      </c>
      <c r="H7">
        <f>SUMPRODUCT((Tableau1[Sexe]=$A7)*(Tableau1[Nature du contrat CDD ou CDI]=$B7)*(Tableau1[Date d''entrée]&lt;=H$3))-SUMPRODUCT((Tableau1[Sexe]=$A7)*(Tableau1[Nature du contrat CDD ou CDI]=$B7)*(Tableau1[Date de sortie]&lt;H$3)*(Tableau1[Date de sortie]&lt;&gt;""))</f>
        <v>2</v>
      </c>
      <c r="I7">
        <f>SUMPRODUCT((Tableau1[Sexe]=$A7)*(Tableau1[Nature du contrat CDD ou CDI]=$B7)*(Tableau1[Date d''entrée]&lt;=I$3))-SUMPRODUCT((Tableau1[Sexe]=$A7)*(Tableau1[Nature du contrat CDD ou CDI]=$B7)*(Tableau1[Date de sortie]&lt;I$3)*(Tableau1[Date de sortie]&lt;&gt;""))</f>
        <v>1</v>
      </c>
      <c r="J7">
        <f>SUMPRODUCT((Tableau1[Sexe]=$A7)*(Tableau1[Nature du contrat CDD ou CDI]=$B7)*(Tableau1[Date d''entrée]&lt;=J$3))-SUMPRODUCT((Tableau1[Sexe]=$A7)*(Tableau1[Nature du contrat CDD ou CDI]=$B7)*(Tableau1[Date de sortie]&lt;J$3)*(Tableau1[Date de sortie]&lt;&gt;""))</f>
        <v>1</v>
      </c>
      <c r="K7">
        <f>SUMPRODUCT((Tableau1[Sexe]=$A7)*(Tableau1[Nature du contrat CDD ou CDI]=$B7)*(Tableau1[Date d''entrée]&lt;=K$3))-SUMPRODUCT((Tableau1[Sexe]=$A7)*(Tableau1[Nature du contrat CDD ou CDI]=$B7)*(Tableau1[Date de sortie]&lt;K$3)*(Tableau1[Date de sortie]&lt;&gt;""))</f>
        <v>1</v>
      </c>
      <c r="L7">
        <f>SUMPRODUCT((Tableau1[Sexe]=$A7)*(Tableau1[Nature du contrat CDD ou CDI]=$B7)*(Tableau1[Date d''entrée]&lt;=L$3))-SUMPRODUCT((Tableau1[Sexe]=$A7)*(Tableau1[Nature du contrat CDD ou CDI]=$B7)*(Tableau1[Date de sortie]&lt;L$3)*(Tableau1[Date de sortie]&lt;&gt;""))</f>
        <v>1</v>
      </c>
    </row>
    <row r="8" spans="1:12" x14ac:dyDescent="0.2">
      <c r="A8" s="30" t="s">
        <v>36</v>
      </c>
      <c r="B8" t="s">
        <v>12</v>
      </c>
      <c r="C8">
        <f>SUMPRODUCT((Tableau1[Sexe]=$A8)*(Tableau1[Nature du contrat CDD ou CDI]=$B8)*(Tableau1[Date d''entrée]&lt;=C$3))-SUMPRODUCT((Tableau1[Sexe]=$A8)*(Tableau1[Nature du contrat CDD ou CDI]=$B8)*(Tableau1[Date de sortie]&lt;C$3)*(Tableau1[Date de sortie]&lt;&gt;""))</f>
        <v>3</v>
      </c>
      <c r="D8">
        <f>SUMPRODUCT((Tableau1[Sexe]=$A8)*(Tableau1[Nature du contrat CDD ou CDI]=$B8)*(Tableau1[Date d''entrée]&lt;=D$3))-SUMPRODUCT((Tableau1[Sexe]=$A8)*(Tableau1[Nature du contrat CDD ou CDI]=$B8)*(Tableau1[Date de sortie]&lt;D$3)*(Tableau1[Date de sortie]&lt;&gt;""))</f>
        <v>3</v>
      </c>
      <c r="E8">
        <f>SUMPRODUCT((Tableau1[Sexe]=$A8)*(Tableau1[Nature du contrat CDD ou CDI]=$B8)*(Tableau1[Date d''entrée]&lt;=E$3))-SUMPRODUCT((Tableau1[Sexe]=$A8)*(Tableau1[Nature du contrat CDD ou CDI]=$B8)*(Tableau1[Date de sortie]&lt;E$3)*(Tableau1[Date de sortie]&lt;&gt;""))</f>
        <v>3</v>
      </c>
      <c r="F8">
        <f>SUMPRODUCT((Tableau1[Sexe]=$A8)*(Tableau1[Nature du contrat CDD ou CDI]=$B8)*(Tableau1[Date d''entrée]&lt;=F$3))-SUMPRODUCT((Tableau1[Sexe]=$A8)*(Tableau1[Nature du contrat CDD ou CDI]=$B8)*(Tableau1[Date de sortie]&lt;F$3)*(Tableau1[Date de sortie]&lt;&gt;""))</f>
        <v>3</v>
      </c>
      <c r="G8">
        <f>SUMPRODUCT((Tableau1[Sexe]=$A8)*(Tableau1[Nature du contrat CDD ou CDI]=$B8)*(Tableau1[Date d''entrée]&lt;=G$3))-SUMPRODUCT((Tableau1[Sexe]=$A8)*(Tableau1[Nature du contrat CDD ou CDI]=$B8)*(Tableau1[Date de sortie]&lt;G$3)*(Tableau1[Date de sortie]&lt;&gt;""))</f>
        <v>3</v>
      </c>
      <c r="H8">
        <f>SUMPRODUCT((Tableau1[Sexe]=$A8)*(Tableau1[Nature du contrat CDD ou CDI]=$B8)*(Tableau1[Date d''entrée]&lt;=H$3))-SUMPRODUCT((Tableau1[Sexe]=$A8)*(Tableau1[Nature du contrat CDD ou CDI]=$B8)*(Tableau1[Date de sortie]&lt;H$3)*(Tableau1[Date de sortie]&lt;&gt;""))</f>
        <v>3</v>
      </c>
      <c r="I8">
        <f>SUMPRODUCT((Tableau1[Sexe]=$A8)*(Tableau1[Nature du contrat CDD ou CDI]=$B8)*(Tableau1[Date d''entrée]&lt;=I$3))-SUMPRODUCT((Tableau1[Sexe]=$A8)*(Tableau1[Nature du contrat CDD ou CDI]=$B8)*(Tableau1[Date de sortie]&lt;I$3)*(Tableau1[Date de sortie]&lt;&gt;""))</f>
        <v>3</v>
      </c>
      <c r="J8">
        <f>SUMPRODUCT((Tableau1[Sexe]=$A8)*(Tableau1[Nature du contrat CDD ou CDI]=$B8)*(Tableau1[Date d''entrée]&lt;=J$3))-SUMPRODUCT((Tableau1[Sexe]=$A8)*(Tableau1[Nature du contrat CDD ou CDI]=$B8)*(Tableau1[Date de sortie]&lt;J$3)*(Tableau1[Date de sortie]&lt;&gt;""))</f>
        <v>3</v>
      </c>
      <c r="K8">
        <f>SUMPRODUCT((Tableau1[Sexe]=$A8)*(Tableau1[Nature du contrat CDD ou CDI]=$B8)*(Tableau1[Date d''entrée]&lt;=K$3))-SUMPRODUCT((Tableau1[Sexe]=$A8)*(Tableau1[Nature du contrat CDD ou CDI]=$B8)*(Tableau1[Date de sortie]&lt;K$3)*(Tableau1[Date de sortie]&lt;&gt;""))</f>
        <v>3</v>
      </c>
      <c r="L8">
        <f>SUMPRODUCT((Tableau1[Sexe]=$A8)*(Tableau1[Nature du contrat CDD ou CDI]=$B8)*(Tableau1[Date d''entrée]&lt;=L$3))-SUMPRODUCT((Tableau1[Sexe]=$A8)*(Tableau1[Nature du contrat CDD ou CDI]=$B8)*(Tableau1[Date de sortie]&lt;L$3)*(Tableau1[Date de sortie]&lt;&gt;""))</f>
        <v>3</v>
      </c>
    </row>
    <row r="9" spans="1:12" x14ac:dyDescent="0.2">
      <c r="A9" s="30" t="s">
        <v>36</v>
      </c>
      <c r="B9" t="s">
        <v>40</v>
      </c>
      <c r="C9">
        <f>SUMPRODUCT((Tableau1[Sexe]=$A9)*(Tableau1[Nature du contrat CDD ou CDI]=$B9)*(Tableau1[Date d''entrée]&lt;=C$3))-SUMPRODUCT((Tableau1[Sexe]=$A9)*(Tableau1[Nature du contrat CDD ou CDI]=$B9)*(Tableau1[Date de sortie]&lt;C$3)*(Tableau1[Date de sortie]&lt;&gt;""))</f>
        <v>1</v>
      </c>
      <c r="D9">
        <f>SUMPRODUCT((Tableau1[Sexe]=$A9)*(Tableau1[Nature du contrat CDD ou CDI]=$B9)*(Tableau1[Date d''entrée]&lt;=D$3))-SUMPRODUCT((Tableau1[Sexe]=$A9)*(Tableau1[Nature du contrat CDD ou CDI]=$B9)*(Tableau1[Date de sortie]&lt;D$3)*(Tableau1[Date de sortie]&lt;&gt;""))</f>
        <v>1</v>
      </c>
      <c r="E9">
        <f>SUMPRODUCT((Tableau1[Sexe]=$A9)*(Tableau1[Nature du contrat CDD ou CDI]=$B9)*(Tableau1[Date d''entrée]&lt;=E$3))-SUMPRODUCT((Tableau1[Sexe]=$A9)*(Tableau1[Nature du contrat CDD ou CDI]=$B9)*(Tableau1[Date de sortie]&lt;E$3)*(Tableau1[Date de sortie]&lt;&gt;""))</f>
        <v>1</v>
      </c>
      <c r="F9">
        <f>SUMPRODUCT((Tableau1[Sexe]=$A9)*(Tableau1[Nature du contrat CDD ou CDI]=$B9)*(Tableau1[Date d''entrée]&lt;=F$3))-SUMPRODUCT((Tableau1[Sexe]=$A9)*(Tableau1[Nature du contrat CDD ou CDI]=$B9)*(Tableau1[Date de sortie]&lt;F$3)*(Tableau1[Date de sortie]&lt;&gt;""))</f>
        <v>1</v>
      </c>
      <c r="G9">
        <f>SUMPRODUCT((Tableau1[Sexe]=$A9)*(Tableau1[Nature du contrat CDD ou CDI]=$B9)*(Tableau1[Date d''entrée]&lt;=G$3))-SUMPRODUCT((Tableau1[Sexe]=$A9)*(Tableau1[Nature du contrat CDD ou CDI]=$B9)*(Tableau1[Date de sortie]&lt;G$3)*(Tableau1[Date de sortie]&lt;&gt;""))</f>
        <v>1</v>
      </c>
      <c r="H9">
        <f>SUMPRODUCT((Tableau1[Sexe]=$A9)*(Tableau1[Nature du contrat CDD ou CDI]=$B9)*(Tableau1[Date d''entrée]&lt;=H$3))-SUMPRODUCT((Tableau1[Sexe]=$A9)*(Tableau1[Nature du contrat CDD ou CDI]=$B9)*(Tableau1[Date de sortie]&lt;H$3)*(Tableau1[Date de sortie]&lt;&gt;""))</f>
        <v>1</v>
      </c>
      <c r="I9">
        <f>SUMPRODUCT((Tableau1[Sexe]=$A9)*(Tableau1[Nature du contrat CDD ou CDI]=$B9)*(Tableau1[Date d''entrée]&lt;=I$3))-SUMPRODUCT((Tableau1[Sexe]=$A9)*(Tableau1[Nature du contrat CDD ou CDI]=$B9)*(Tableau1[Date de sortie]&lt;I$3)*(Tableau1[Date de sortie]&lt;&gt;""))</f>
        <v>1</v>
      </c>
      <c r="J9">
        <f>SUMPRODUCT((Tableau1[Sexe]=$A9)*(Tableau1[Nature du contrat CDD ou CDI]=$B9)*(Tableau1[Date d''entrée]&lt;=J$3))-SUMPRODUCT((Tableau1[Sexe]=$A9)*(Tableau1[Nature du contrat CDD ou CDI]=$B9)*(Tableau1[Date de sortie]&lt;J$3)*(Tableau1[Date de sortie]&lt;&gt;""))</f>
        <v>1</v>
      </c>
      <c r="K9">
        <f>SUMPRODUCT((Tableau1[Sexe]=$A9)*(Tableau1[Nature du contrat CDD ou CDI]=$B9)*(Tableau1[Date d''entrée]&lt;=K$3))-SUMPRODUCT((Tableau1[Sexe]=$A9)*(Tableau1[Nature du contrat CDD ou CDI]=$B9)*(Tableau1[Date de sortie]&lt;K$3)*(Tableau1[Date de sortie]&lt;&gt;""))</f>
        <v>1</v>
      </c>
      <c r="L9">
        <f>SUMPRODUCT((Tableau1[Sexe]=$A9)*(Tableau1[Nature du contrat CDD ou CDI]=$B9)*(Tableau1[Date d''entrée]&lt;=L$3))-SUMPRODUCT((Tableau1[Sexe]=$A9)*(Tableau1[Nature du contrat CDD ou CDI]=$B9)*(Tableau1[Date de sortie]&lt;L$3)*(Tableau1[Date de sortie]&lt;&gt;""))</f>
        <v>1</v>
      </c>
    </row>
    <row r="10" spans="1:12" x14ac:dyDescent="0.2">
      <c r="A10" s="30" t="s">
        <v>36</v>
      </c>
      <c r="B10" t="s">
        <v>38</v>
      </c>
      <c r="C10">
        <f>SUMPRODUCT((Tableau1[Sexe]=$A10)*(Tableau1[Nature du contrat CDD ou CDI]=$B10)*(Tableau1[Date d''entrée]&lt;=C$3))-SUMPRODUCT((Tableau1[Sexe]=$A10)*(Tableau1[Nature du contrat CDD ou CDI]=$B10)*(Tableau1[Date de sortie]&lt;C$3)*(Tableau1[Date de sortie]&lt;&gt;""))</f>
        <v>1</v>
      </c>
      <c r="D10">
        <f>SUMPRODUCT((Tableau1[Sexe]=$A10)*(Tableau1[Nature du contrat CDD ou CDI]=$B10)*(Tableau1[Date d''entrée]&lt;=D$3))-SUMPRODUCT((Tableau1[Sexe]=$A10)*(Tableau1[Nature du contrat CDD ou CDI]=$B10)*(Tableau1[Date de sortie]&lt;D$3)*(Tableau1[Date de sortie]&lt;&gt;""))</f>
        <v>1</v>
      </c>
      <c r="E10">
        <f>SUMPRODUCT((Tableau1[Sexe]=$A10)*(Tableau1[Nature du contrat CDD ou CDI]=$B10)*(Tableau1[Date d''entrée]&lt;=E$3))-SUMPRODUCT((Tableau1[Sexe]=$A10)*(Tableau1[Nature du contrat CDD ou CDI]=$B10)*(Tableau1[Date de sortie]&lt;E$3)*(Tableau1[Date de sortie]&lt;&gt;""))</f>
        <v>1</v>
      </c>
      <c r="F10">
        <f>SUMPRODUCT((Tableau1[Sexe]=$A10)*(Tableau1[Nature du contrat CDD ou CDI]=$B10)*(Tableau1[Date d''entrée]&lt;=F$3))-SUMPRODUCT((Tableau1[Sexe]=$A10)*(Tableau1[Nature du contrat CDD ou CDI]=$B10)*(Tableau1[Date de sortie]&lt;F$3)*(Tableau1[Date de sortie]&lt;&gt;""))</f>
        <v>1</v>
      </c>
      <c r="G10">
        <f>SUMPRODUCT((Tableau1[Sexe]=$A10)*(Tableau1[Nature du contrat CDD ou CDI]=$B10)*(Tableau1[Date d''entrée]&lt;=G$3))-SUMPRODUCT((Tableau1[Sexe]=$A10)*(Tableau1[Nature du contrat CDD ou CDI]=$B10)*(Tableau1[Date de sortie]&lt;G$3)*(Tableau1[Date de sortie]&lt;&gt;""))</f>
        <v>1</v>
      </c>
      <c r="H10">
        <f>SUMPRODUCT((Tableau1[Sexe]=$A10)*(Tableau1[Nature du contrat CDD ou CDI]=$B10)*(Tableau1[Date d''entrée]&lt;=H$3))-SUMPRODUCT((Tableau1[Sexe]=$A10)*(Tableau1[Nature du contrat CDD ou CDI]=$B10)*(Tableau1[Date de sortie]&lt;H$3)*(Tableau1[Date de sortie]&lt;&gt;""))</f>
        <v>1</v>
      </c>
      <c r="I10">
        <f>SUMPRODUCT((Tableau1[Sexe]=$A10)*(Tableau1[Nature du contrat CDD ou CDI]=$B10)*(Tableau1[Date d''entrée]&lt;=I$3))-SUMPRODUCT((Tableau1[Sexe]=$A10)*(Tableau1[Nature du contrat CDD ou CDI]=$B10)*(Tableau1[Date de sortie]&lt;I$3)*(Tableau1[Date de sortie]&lt;&gt;""))</f>
        <v>1</v>
      </c>
      <c r="J10">
        <f>SUMPRODUCT((Tableau1[Sexe]=$A10)*(Tableau1[Nature du contrat CDD ou CDI]=$B10)*(Tableau1[Date d''entrée]&lt;=J$3))-SUMPRODUCT((Tableau1[Sexe]=$A10)*(Tableau1[Nature du contrat CDD ou CDI]=$B10)*(Tableau1[Date de sortie]&lt;J$3)*(Tableau1[Date de sortie]&lt;&gt;""))</f>
        <v>1</v>
      </c>
      <c r="K10">
        <f>SUMPRODUCT((Tableau1[Sexe]=$A10)*(Tableau1[Nature du contrat CDD ou CDI]=$B10)*(Tableau1[Date d''entrée]&lt;=K$3))-SUMPRODUCT((Tableau1[Sexe]=$A10)*(Tableau1[Nature du contrat CDD ou CDI]=$B10)*(Tableau1[Date de sortie]&lt;K$3)*(Tableau1[Date de sortie]&lt;&gt;""))</f>
        <v>1</v>
      </c>
      <c r="L10">
        <f>SUMPRODUCT((Tableau1[Sexe]=$A10)*(Tableau1[Nature du contrat CDD ou CDI]=$B10)*(Tableau1[Date d''entrée]&lt;=L$3))-SUMPRODUCT((Tableau1[Sexe]=$A10)*(Tableau1[Nature du contrat CDD ou CDI]=$B10)*(Tableau1[Date de sortie]&lt;L$3)*(Tableau1[Date de sortie]&lt;&gt;""))</f>
        <v>1</v>
      </c>
    </row>
    <row r="11" spans="1:12" x14ac:dyDescent="0.2">
      <c r="A11" s="30" t="s">
        <v>36</v>
      </c>
      <c r="B11" t="s">
        <v>23</v>
      </c>
      <c r="C11">
        <f>SUMPRODUCT((Tableau1[Sexe]=$A11)*(Tableau1[Nature du contrat CDD ou CDI]=$B11)*(Tableau1[Date d''entrée]&lt;=C$3))-SUMPRODUCT((Tableau1[Sexe]=$A11)*(Tableau1[Nature du contrat CDD ou CDI]=$B11)*(Tableau1[Date de sortie]&lt;C$3)*(Tableau1[Date de sortie]&lt;&gt;""))</f>
        <v>1</v>
      </c>
      <c r="D11">
        <f>SUMPRODUCT((Tableau1[Sexe]=$A11)*(Tableau1[Nature du contrat CDD ou CDI]=$B11)*(Tableau1[Date d''entrée]&lt;=D$3))-SUMPRODUCT((Tableau1[Sexe]=$A11)*(Tableau1[Nature du contrat CDD ou CDI]=$B11)*(Tableau1[Date de sortie]&lt;D$3)*(Tableau1[Date de sortie]&lt;&gt;""))</f>
        <v>1</v>
      </c>
      <c r="E11">
        <f>SUMPRODUCT((Tableau1[Sexe]=$A11)*(Tableau1[Nature du contrat CDD ou CDI]=$B11)*(Tableau1[Date d''entrée]&lt;=E$3))-SUMPRODUCT((Tableau1[Sexe]=$A11)*(Tableau1[Nature du contrat CDD ou CDI]=$B11)*(Tableau1[Date de sortie]&lt;E$3)*(Tableau1[Date de sortie]&lt;&gt;""))</f>
        <v>1</v>
      </c>
      <c r="F11">
        <f>SUMPRODUCT((Tableau1[Sexe]=$A11)*(Tableau1[Nature du contrat CDD ou CDI]=$B11)*(Tableau1[Date d''entrée]&lt;=F$3))-SUMPRODUCT((Tableau1[Sexe]=$A11)*(Tableau1[Nature du contrat CDD ou CDI]=$B11)*(Tableau1[Date de sortie]&lt;F$3)*(Tableau1[Date de sortie]&lt;&gt;""))</f>
        <v>1</v>
      </c>
      <c r="G11">
        <f>SUMPRODUCT((Tableau1[Sexe]=$A11)*(Tableau1[Nature du contrat CDD ou CDI]=$B11)*(Tableau1[Date d''entrée]&lt;=G$3))-SUMPRODUCT((Tableau1[Sexe]=$A11)*(Tableau1[Nature du contrat CDD ou CDI]=$B11)*(Tableau1[Date de sortie]&lt;G$3)*(Tableau1[Date de sortie]&lt;&gt;""))</f>
        <v>1</v>
      </c>
      <c r="H11">
        <f>SUMPRODUCT((Tableau1[Sexe]=$A11)*(Tableau1[Nature du contrat CDD ou CDI]=$B11)*(Tableau1[Date d''entrée]&lt;=H$3))-SUMPRODUCT((Tableau1[Sexe]=$A11)*(Tableau1[Nature du contrat CDD ou CDI]=$B11)*(Tableau1[Date de sortie]&lt;H$3)*(Tableau1[Date de sortie]&lt;&gt;""))</f>
        <v>1</v>
      </c>
      <c r="I11">
        <f>SUMPRODUCT((Tableau1[Sexe]=$A11)*(Tableau1[Nature du contrat CDD ou CDI]=$B11)*(Tableau1[Date d''entrée]&lt;=I$3))-SUMPRODUCT((Tableau1[Sexe]=$A11)*(Tableau1[Nature du contrat CDD ou CDI]=$B11)*(Tableau1[Date de sortie]&lt;I$3)*(Tableau1[Date de sortie]&lt;&gt;""))</f>
        <v>1</v>
      </c>
      <c r="J11">
        <f>SUMPRODUCT((Tableau1[Sexe]=$A11)*(Tableau1[Nature du contrat CDD ou CDI]=$B11)*(Tableau1[Date d''entrée]&lt;=J$3))-SUMPRODUCT((Tableau1[Sexe]=$A11)*(Tableau1[Nature du contrat CDD ou CDI]=$B11)*(Tableau1[Date de sortie]&lt;J$3)*(Tableau1[Date de sortie]&lt;&gt;""))</f>
        <v>1</v>
      </c>
      <c r="K11">
        <f>SUMPRODUCT((Tableau1[Sexe]=$A11)*(Tableau1[Nature du contrat CDD ou CDI]=$B11)*(Tableau1[Date d''entrée]&lt;=K$3))-SUMPRODUCT((Tableau1[Sexe]=$A11)*(Tableau1[Nature du contrat CDD ou CDI]=$B11)*(Tableau1[Date de sortie]&lt;K$3)*(Tableau1[Date de sortie]&lt;&gt;""))</f>
        <v>1</v>
      </c>
      <c r="L11">
        <f>SUMPRODUCT((Tableau1[Sexe]=$A11)*(Tableau1[Nature du contrat CDD ou CDI]=$B11)*(Tableau1[Date d''entrée]&lt;=L$3))-SUMPRODUCT((Tableau1[Sexe]=$A11)*(Tableau1[Nature du contrat CDD ou CDI]=$B11)*(Tableau1[Date de sortie]&lt;L$3)*(Tableau1[Date de sortie]&lt;&gt;""))</f>
        <v>1</v>
      </c>
    </row>
    <row r="12" spans="1:12" x14ac:dyDescent="0.2">
      <c r="C12">
        <f>SUM(C4:C11)</f>
        <v>12</v>
      </c>
      <c r="D12">
        <f t="shared" ref="D12:L12" si="0">SUM(D4:D11)</f>
        <v>12</v>
      </c>
      <c r="E12">
        <f t="shared" si="0"/>
        <v>12</v>
      </c>
      <c r="F12">
        <f t="shared" si="0"/>
        <v>12</v>
      </c>
      <c r="G12">
        <f t="shared" si="0"/>
        <v>12</v>
      </c>
      <c r="H12">
        <f t="shared" si="0"/>
        <v>12</v>
      </c>
      <c r="I12">
        <f t="shared" si="0"/>
        <v>11</v>
      </c>
      <c r="J12">
        <f t="shared" si="0"/>
        <v>11</v>
      </c>
      <c r="K12">
        <f t="shared" si="0"/>
        <v>11</v>
      </c>
      <c r="L12">
        <f t="shared" si="0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showGridLines="0" showZeros="0" topLeftCell="A10" zoomScaleNormal="100" workbookViewId="0">
      <selection activeCell="A23" sqref="A10:G23"/>
    </sheetView>
  </sheetViews>
  <sheetFormatPr baseColWidth="10" defaultColWidth="11.42578125" defaultRowHeight="12.75" x14ac:dyDescent="0.2"/>
  <cols>
    <col min="1" max="1" width="18" style="1" customWidth="1"/>
    <col min="2" max="2" width="16.140625" style="1" customWidth="1"/>
    <col min="3" max="3" width="11.28515625" style="1" customWidth="1"/>
    <col min="4" max="4" width="8.85546875" style="3" customWidth="1"/>
    <col min="5" max="5" width="18.140625" style="3" customWidth="1"/>
    <col min="6" max="6" width="12.140625" style="3" customWidth="1"/>
    <col min="7" max="7" width="12.42578125" style="3" customWidth="1"/>
    <col min="8" max="16384" width="11.42578125" style="1"/>
  </cols>
  <sheetData>
    <row r="1" spans="1:13" ht="15.75" x14ac:dyDescent="0.25">
      <c r="A1" s="13"/>
      <c r="B1" s="15"/>
      <c r="C1" s="34" t="s">
        <v>0</v>
      </c>
      <c r="D1" s="34"/>
      <c r="E1" s="34"/>
      <c r="F1" s="34"/>
      <c r="G1" s="34"/>
      <c r="H1" s="34"/>
      <c r="I1" s="34"/>
      <c r="J1" s="34"/>
      <c r="K1" s="34"/>
      <c r="L1" s="34"/>
    </row>
    <row r="2" spans="1:13" ht="15" customHeight="1" x14ac:dyDescent="0.25">
      <c r="A2" s="13"/>
      <c r="B2" s="15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s="2" customFormat="1" ht="15" customHeight="1" x14ac:dyDescent="0.25">
      <c r="A3" s="18"/>
      <c r="B3" s="18"/>
      <c r="C3" s="18"/>
      <c r="E3" s="18"/>
      <c r="F3" s="35"/>
      <c r="G3" s="36"/>
      <c r="H3" s="27">
        <v>42522</v>
      </c>
      <c r="I3" s="27">
        <v>42552</v>
      </c>
      <c r="J3" s="27">
        <v>42583</v>
      </c>
      <c r="K3" s="27">
        <v>42614</v>
      </c>
      <c r="L3" s="27">
        <v>42644</v>
      </c>
    </row>
    <row r="4" spans="1:13" ht="15" customHeight="1" x14ac:dyDescent="0.2">
      <c r="A4" s="13"/>
      <c r="B4" s="37"/>
      <c r="C4" s="37"/>
      <c r="D4" s="37"/>
      <c r="E4" s="37"/>
      <c r="F4" s="11" t="s">
        <v>59</v>
      </c>
      <c r="G4" s="11"/>
      <c r="H4" s="11"/>
      <c r="I4" s="6"/>
      <c r="J4" s="12"/>
      <c r="K4" s="12"/>
      <c r="L4" s="12"/>
    </row>
    <row r="5" spans="1:13" ht="15" customHeight="1" x14ac:dyDescent="0.2">
      <c r="A5" s="13"/>
      <c r="B5" s="5" t="s">
        <v>1</v>
      </c>
      <c r="C5" s="16">
        <f ca="1">TODAY()</f>
        <v>43419</v>
      </c>
      <c r="D5" s="16"/>
      <c r="E5" s="16"/>
      <c r="F5" s="32" t="s">
        <v>42</v>
      </c>
      <c r="G5" s="33"/>
      <c r="H5" s="11"/>
      <c r="I5" s="6"/>
      <c r="J5" s="12"/>
      <c r="K5" s="12"/>
      <c r="L5" s="12"/>
    </row>
    <row r="6" spans="1:13" ht="15" customHeight="1" x14ac:dyDescent="0.2">
      <c r="A6" s="13"/>
      <c r="B6" s="5" t="s">
        <v>2</v>
      </c>
      <c r="C6" s="17">
        <v>42370</v>
      </c>
      <c r="D6" s="17">
        <f>EDATE(C6,1)</f>
        <v>42401</v>
      </c>
      <c r="E6" s="17">
        <f>EDATE(D6,1)</f>
        <v>42430</v>
      </c>
      <c r="F6" s="32" t="s">
        <v>43</v>
      </c>
      <c r="G6" s="33"/>
      <c r="H6" s="11"/>
      <c r="I6" s="6"/>
      <c r="J6" s="12"/>
      <c r="K6" s="12"/>
      <c r="L6" s="12"/>
    </row>
    <row r="7" spans="1:13" ht="15" customHeight="1" x14ac:dyDescent="0.2">
      <c r="A7" s="13"/>
      <c r="B7" s="5" t="s">
        <v>3</v>
      </c>
      <c r="C7" s="17">
        <f>EOMONTH(C6,0)</f>
        <v>42400</v>
      </c>
      <c r="D7" s="17">
        <f t="shared" ref="D7:E7" si="0">EOMONTH(D6,0)</f>
        <v>42429</v>
      </c>
      <c r="E7" s="17">
        <f t="shared" si="0"/>
        <v>42460</v>
      </c>
      <c r="F7" s="32" t="s">
        <v>44</v>
      </c>
      <c r="G7" s="33"/>
      <c r="H7" s="26"/>
      <c r="I7" s="6"/>
      <c r="J7" s="12"/>
      <c r="K7" s="12"/>
      <c r="L7" s="12"/>
    </row>
    <row r="8" spans="1:13" ht="15" customHeight="1" x14ac:dyDescent="0.2">
      <c r="A8" s="14"/>
      <c r="B8" s="28"/>
      <c r="C8" s="13"/>
      <c r="D8" s="14"/>
      <c r="E8" s="14"/>
      <c r="F8" s="32" t="s">
        <v>45</v>
      </c>
      <c r="G8" s="33"/>
      <c r="H8" s="26"/>
      <c r="I8" s="6"/>
      <c r="J8" s="12"/>
      <c r="K8" s="12"/>
      <c r="L8" s="12"/>
    </row>
    <row r="9" spans="1:13" ht="15" customHeight="1" x14ac:dyDescent="0.2">
      <c r="A9" s="14"/>
      <c r="B9" s="28"/>
      <c r="C9" s="13" t="s">
        <v>41</v>
      </c>
      <c r="D9" s="14"/>
      <c r="E9" s="14"/>
      <c r="F9" s="32" t="s">
        <v>46</v>
      </c>
      <c r="G9" s="33"/>
      <c r="H9" s="26"/>
      <c r="I9" s="6"/>
      <c r="J9" s="12"/>
      <c r="K9" s="12"/>
      <c r="L9" s="12"/>
    </row>
    <row r="10" spans="1:13" s="7" customFormat="1" ht="25.5" x14ac:dyDescent="0.2">
      <c r="A10" s="10" t="s">
        <v>4</v>
      </c>
      <c r="B10" s="8" t="s">
        <v>5</v>
      </c>
      <c r="C10" s="8" t="s">
        <v>6</v>
      </c>
      <c r="D10" s="8" t="s">
        <v>7</v>
      </c>
      <c r="E10" s="9" t="s">
        <v>8</v>
      </c>
      <c r="F10" s="9" t="s">
        <v>9</v>
      </c>
      <c r="G10" s="9" t="s">
        <v>10</v>
      </c>
      <c r="J10" s="19"/>
      <c r="K10" s="20"/>
      <c r="L10" s="20"/>
      <c r="M10" s="20"/>
    </row>
    <row r="11" spans="1:13" x14ac:dyDescent="0.2">
      <c r="A11" s="21" t="s">
        <v>47</v>
      </c>
      <c r="B11" s="21" t="s">
        <v>18</v>
      </c>
      <c r="C11" s="29" t="s">
        <v>27</v>
      </c>
      <c r="D11" s="21" t="s">
        <v>36</v>
      </c>
      <c r="E11" s="21" t="s">
        <v>37</v>
      </c>
      <c r="F11" s="22">
        <v>27592</v>
      </c>
      <c r="G11" s="22">
        <v>43100</v>
      </c>
    </row>
    <row r="12" spans="1:13" s="4" customFormat="1" x14ac:dyDescent="0.2">
      <c r="A12" s="21" t="s">
        <v>48</v>
      </c>
      <c r="B12" s="21" t="s">
        <v>24</v>
      </c>
      <c r="C12" s="21" t="s">
        <v>31</v>
      </c>
      <c r="D12" s="21" t="s">
        <v>36</v>
      </c>
      <c r="E12" s="21" t="s">
        <v>12</v>
      </c>
      <c r="F12" s="22">
        <v>27666</v>
      </c>
      <c r="G12" s="22">
        <v>42947</v>
      </c>
      <c r="L12" s="4">
        <v>0</v>
      </c>
    </row>
    <row r="13" spans="1:13" s="4" customFormat="1" x14ac:dyDescent="0.2">
      <c r="A13" s="21" t="s">
        <v>49</v>
      </c>
      <c r="B13" s="21" t="s">
        <v>18</v>
      </c>
      <c r="C13" s="29" t="s">
        <v>27</v>
      </c>
      <c r="D13" s="21" t="s">
        <v>36</v>
      </c>
      <c r="E13" s="21" t="s">
        <v>38</v>
      </c>
      <c r="F13" s="22">
        <v>27688</v>
      </c>
      <c r="G13" s="22">
        <v>43159</v>
      </c>
    </row>
    <row r="14" spans="1:13" s="4" customFormat="1" x14ac:dyDescent="0.2">
      <c r="A14" s="21" t="s">
        <v>51</v>
      </c>
      <c r="B14" s="21" t="s">
        <v>21</v>
      </c>
      <c r="C14" s="29" t="s">
        <v>34</v>
      </c>
      <c r="D14" s="21" t="s">
        <v>36</v>
      </c>
      <c r="E14" s="21" t="s">
        <v>23</v>
      </c>
      <c r="F14" s="22">
        <v>27723</v>
      </c>
      <c r="G14" s="22">
        <v>43404</v>
      </c>
      <c r="K14" s="24"/>
    </row>
    <row r="15" spans="1:13" s="4" customFormat="1" x14ac:dyDescent="0.2">
      <c r="A15" s="21" t="s">
        <v>50</v>
      </c>
      <c r="B15" s="21" t="s">
        <v>16</v>
      </c>
      <c r="C15" s="29" t="s">
        <v>30</v>
      </c>
      <c r="D15" s="21" t="s">
        <v>11</v>
      </c>
      <c r="E15" s="21" t="s">
        <v>39</v>
      </c>
      <c r="F15" s="22">
        <v>28044</v>
      </c>
      <c r="G15" s="22">
        <v>42825</v>
      </c>
      <c r="K15" s="25"/>
      <c r="M15" s="4">
        <v>0</v>
      </c>
    </row>
    <row r="16" spans="1:13" s="4" customFormat="1" x14ac:dyDescent="0.2">
      <c r="A16" s="21" t="s">
        <v>52</v>
      </c>
      <c r="B16" s="21" t="s">
        <v>25</v>
      </c>
      <c r="C16" s="29" t="s">
        <v>35</v>
      </c>
      <c r="D16" s="21" t="s">
        <v>36</v>
      </c>
      <c r="E16" s="21" t="s">
        <v>40</v>
      </c>
      <c r="F16" s="22">
        <v>28317</v>
      </c>
      <c r="G16" s="31"/>
      <c r="K16" s="25"/>
      <c r="M16" s="4">
        <v>0</v>
      </c>
    </row>
    <row r="17" spans="1:13" x14ac:dyDescent="0.2">
      <c r="A17" s="21" t="s">
        <v>53</v>
      </c>
      <c r="B17" s="21" t="s">
        <v>19</v>
      </c>
      <c r="C17" s="29" t="s">
        <v>26</v>
      </c>
      <c r="D17" s="21" t="s">
        <v>11</v>
      </c>
      <c r="E17" s="21" t="s">
        <v>12</v>
      </c>
      <c r="F17" s="22">
        <v>28373</v>
      </c>
      <c r="G17" s="22">
        <v>43277</v>
      </c>
      <c r="K17" s="25"/>
      <c r="M17" s="1">
        <v>0</v>
      </c>
    </row>
    <row r="18" spans="1:13" x14ac:dyDescent="0.2">
      <c r="A18" s="21" t="s">
        <v>54</v>
      </c>
      <c r="B18" s="21" t="s">
        <v>20</v>
      </c>
      <c r="C18" s="21" t="s">
        <v>32</v>
      </c>
      <c r="D18" s="21" t="s">
        <v>36</v>
      </c>
      <c r="E18" s="21" t="s">
        <v>12</v>
      </c>
      <c r="F18" s="22">
        <v>28431</v>
      </c>
      <c r="G18" s="22">
        <v>43281</v>
      </c>
    </row>
    <row r="19" spans="1:13" x14ac:dyDescent="0.2">
      <c r="A19" s="21" t="s">
        <v>55</v>
      </c>
      <c r="B19" s="21" t="s">
        <v>15</v>
      </c>
      <c r="C19" s="21" t="s">
        <v>26</v>
      </c>
      <c r="D19" s="21" t="s">
        <v>36</v>
      </c>
      <c r="E19" s="21" t="s">
        <v>12</v>
      </c>
      <c r="F19" s="22">
        <v>28431</v>
      </c>
      <c r="G19" s="22">
        <v>43131</v>
      </c>
    </row>
    <row r="20" spans="1:13" x14ac:dyDescent="0.2">
      <c r="A20" s="21" t="s">
        <v>56</v>
      </c>
      <c r="B20" s="21" t="s">
        <v>17</v>
      </c>
      <c r="C20" s="29" t="s">
        <v>28</v>
      </c>
      <c r="D20" s="21" t="s">
        <v>11</v>
      </c>
      <c r="E20" s="21" t="s">
        <v>12</v>
      </c>
      <c r="F20" s="22">
        <v>28550</v>
      </c>
      <c r="G20" s="22">
        <v>42825</v>
      </c>
    </row>
    <row r="21" spans="1:13" x14ac:dyDescent="0.2">
      <c r="A21" s="21" t="s">
        <v>57</v>
      </c>
      <c r="B21" s="21" t="s">
        <v>13</v>
      </c>
      <c r="C21" s="29" t="s">
        <v>31</v>
      </c>
      <c r="D21" s="21" t="s">
        <v>36</v>
      </c>
      <c r="E21" s="21" t="s">
        <v>37</v>
      </c>
      <c r="F21" s="22">
        <v>28744</v>
      </c>
      <c r="G21" s="22">
        <v>42525</v>
      </c>
      <c r="I21" s="23"/>
    </row>
    <row r="22" spans="1:13" x14ac:dyDescent="0.2">
      <c r="A22" s="21" t="s">
        <v>58</v>
      </c>
      <c r="B22" s="21" t="s">
        <v>14</v>
      </c>
      <c r="C22" s="29" t="s">
        <v>29</v>
      </c>
      <c r="D22" s="21" t="s">
        <v>11</v>
      </c>
      <c r="E22" s="21" t="s">
        <v>37</v>
      </c>
      <c r="F22" s="22">
        <v>28891</v>
      </c>
      <c r="G22" s="22">
        <v>42735</v>
      </c>
      <c r="J22" s="4"/>
    </row>
    <row r="23" spans="1:13" x14ac:dyDescent="0.2">
      <c r="A23" s="21" t="s">
        <v>61</v>
      </c>
      <c r="B23" s="21" t="s">
        <v>22</v>
      </c>
      <c r="C23" s="29" t="s">
        <v>33</v>
      </c>
      <c r="D23" s="21" t="s">
        <v>11</v>
      </c>
      <c r="E23" s="21" t="s">
        <v>12</v>
      </c>
      <c r="F23" s="22">
        <v>43080</v>
      </c>
      <c r="G23" s="31"/>
    </row>
  </sheetData>
  <mergeCells count="8">
    <mergeCell ref="F8:G8"/>
    <mergeCell ref="F9:G9"/>
    <mergeCell ref="C1:L1"/>
    <mergeCell ref="F3:G3"/>
    <mergeCell ref="F5:G5"/>
    <mergeCell ref="F6:G6"/>
    <mergeCell ref="F7:G7"/>
    <mergeCell ref="B4:E4"/>
  </mergeCells>
  <printOptions horizontalCentered="1" verticalCentered="1"/>
  <pageMargins left="0.43307086614173229" right="0.19685039370078741" top="0.59" bottom="0.43307086614173229" header="0.25" footer="0.51181102362204722"/>
  <pageSetup paperSize="9" scale="68" orientation="portrait" horizontalDpi="4294967294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Effectif</vt:lpstr>
      <vt:lpstr>xxxx</vt:lpstr>
      <vt:lpstr>xxxx!CDD</vt:lpstr>
      <vt:lpstr>xxxx!Zone_d_impression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overpast</dc:creator>
  <cp:lastModifiedBy>FAP2</cp:lastModifiedBy>
  <dcterms:created xsi:type="dcterms:W3CDTF">2013-03-03T20:15:49Z</dcterms:created>
  <dcterms:modified xsi:type="dcterms:W3CDTF">2018-11-15T16:02:01Z</dcterms:modified>
</cp:coreProperties>
</file>