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casino\Downloads\"/>
    </mc:Choice>
  </mc:AlternateContent>
  <bookViews>
    <workbookView xWindow="1920" yWindow="0" windowWidth="15345" windowHeight="4635" tabRatio="498" activeTab="4"/>
  </bookViews>
  <sheets>
    <sheet name="Instructions" sheetId="12" r:id="rId1"/>
    <sheet name="Clients" sheetId="11" r:id="rId2"/>
    <sheet name="Statistiques" sheetId="6" r:id="rId3"/>
    <sheet name="Données" sheetId="2" r:id="rId4"/>
    <sheet name="Rapport de ventes" sheetId="3" r:id="rId5"/>
  </sheets>
  <definedNames>
    <definedName name="_xlnm._FilterDatabase" localSheetId="1" hidden="1">Clients!$A$1:$C$13</definedName>
    <definedName name="_xlnm._FilterDatabase" localSheetId="3" hidden="1">Données!$A$5:$D$86</definedName>
    <definedName name="_xlnm._FilterDatabase" localSheetId="4" hidden="1">'Rapport de ventes'!$F$19:$G$23</definedName>
  </definedNames>
  <calcPr calcId="152511"/>
</workbook>
</file>

<file path=xl/calcChain.xml><?xml version="1.0" encoding="utf-8"?>
<calcChain xmlns="http://schemas.openxmlformats.org/spreadsheetml/2006/main">
  <c r="I31" i="3" l="1"/>
  <c r="I13" i="3"/>
  <c r="I14" i="3"/>
  <c r="I15" i="3"/>
  <c r="I16" i="3"/>
  <c r="I19" i="3"/>
  <c r="I20" i="3"/>
  <c r="I21" i="3"/>
  <c r="I22" i="3"/>
  <c r="I23" i="3"/>
  <c r="I26" i="3"/>
  <c r="I27" i="3"/>
  <c r="I28" i="3"/>
  <c r="I12" i="3"/>
  <c r="G19" i="3"/>
  <c r="G20" i="3"/>
  <c r="G21" i="3"/>
  <c r="G26" i="3"/>
  <c r="G27" i="3"/>
  <c r="D28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13" i="3"/>
  <c r="D14" i="3"/>
  <c r="D12" i="3"/>
  <c r="G13" i="3"/>
  <c r="G14" i="3"/>
  <c r="G12" i="3"/>
  <c r="F19" i="3" l="1"/>
  <c r="F20" i="3"/>
  <c r="F21" i="3"/>
  <c r="F26" i="3"/>
  <c r="F28" i="3" s="1"/>
  <c r="F27" i="3"/>
  <c r="F13" i="3"/>
  <c r="F14" i="3"/>
  <c r="F12" i="3"/>
  <c r="C16" i="3" l="1"/>
  <c r="C23" i="3"/>
  <c r="C28" i="3"/>
  <c r="C31" i="3" l="1"/>
  <c r="D31" i="3"/>
  <c r="A4" i="3" l="1"/>
  <c r="K14" i="3" l="1"/>
  <c r="K13" i="3"/>
  <c r="K12" i="3"/>
  <c r="K19" i="3"/>
  <c r="K21" i="3"/>
  <c r="K20" i="3"/>
  <c r="K26" i="3"/>
  <c r="K27" i="3"/>
  <c r="F31" i="3"/>
  <c r="G31" i="3"/>
  <c r="K16" i="3" l="1"/>
  <c r="K23" i="3"/>
  <c r="K15" i="3"/>
  <c r="K22" i="3"/>
  <c r="K28" i="3" l="1"/>
  <c r="K31" i="3" s="1"/>
</calcChain>
</file>

<file path=xl/sharedStrings.xml><?xml version="1.0" encoding="utf-8"?>
<sst xmlns="http://schemas.openxmlformats.org/spreadsheetml/2006/main" count="169" uniqueCount="62">
  <si>
    <t>Date</t>
  </si>
  <si>
    <t>Total</t>
  </si>
  <si>
    <t>Montant</t>
  </si>
  <si>
    <t xml:space="preserve"> </t>
  </si>
  <si>
    <t>Prévisionnel</t>
  </si>
  <si>
    <t>Code client</t>
  </si>
  <si>
    <t>Nom client</t>
  </si>
  <si>
    <t>Segment</t>
  </si>
  <si>
    <t>Mois</t>
  </si>
  <si>
    <t>Réalisé</t>
  </si>
  <si>
    <t>Ventes</t>
  </si>
  <si>
    <t>jour</t>
  </si>
  <si>
    <t>Ecart MTD</t>
  </si>
  <si>
    <t>vs</t>
  </si>
  <si>
    <t>Numéro jour</t>
  </si>
  <si>
    <t>Codification mois</t>
  </si>
  <si>
    <t>% réalisé vs total mois (prévisionnel)</t>
  </si>
  <si>
    <t>Marque propre</t>
  </si>
  <si>
    <t>Marque distributeur</t>
  </si>
  <si>
    <t>Premier Prix</t>
  </si>
  <si>
    <t>Total MP</t>
  </si>
  <si>
    <t>Total MDD</t>
  </si>
  <si>
    <t>Total PP</t>
  </si>
  <si>
    <t>Date facturation</t>
  </si>
  <si>
    <t>ARVIN</t>
  </si>
  <si>
    <t>THOMAS</t>
  </si>
  <si>
    <t>LUNA</t>
  </si>
  <si>
    <t>CASINI</t>
  </si>
  <si>
    <t>ANDRE</t>
  </si>
  <si>
    <t>CARLO</t>
  </si>
  <si>
    <t>CLEM</t>
  </si>
  <si>
    <t>BRUNO</t>
  </si>
  <si>
    <t>RODOLPHE</t>
  </si>
  <si>
    <t>LEILA</t>
  </si>
  <si>
    <t>CARINE</t>
  </si>
  <si>
    <t>MARCEL</t>
  </si>
  <si>
    <t>MDD</t>
  </si>
  <si>
    <t>MP</t>
  </si>
  <si>
    <t>PP</t>
  </si>
  <si>
    <t>Autres MP</t>
  </si>
  <si>
    <t>Autres MDD</t>
  </si>
  <si>
    <t>Clients</t>
  </si>
  <si>
    <t>Total Ventes</t>
  </si>
  <si>
    <t>Nb jours ouvrés / mois</t>
  </si>
  <si>
    <t>prévisionnel</t>
  </si>
  <si>
    <t>Société Bonpiedbonoeil</t>
  </si>
  <si>
    <t>Cumul</t>
  </si>
  <si>
    <t>jours écoulés</t>
  </si>
  <si>
    <t>Nom Segment</t>
  </si>
  <si>
    <t>Marque De Distributeur</t>
  </si>
  <si>
    <t>Marque Propre</t>
  </si>
  <si>
    <t>Société BonPiedBonOeil</t>
  </si>
  <si>
    <t>Votre société vous demande d'automatiser le rapport de vente journalier dont la structure est présentée dans l'onglet "Rapport de ventes".</t>
  </si>
  <si>
    <t>Pour cela vous avez à votre disposition un certain nombre de données source:</t>
  </si>
  <si>
    <t xml:space="preserve"> - un fichier client (onglet "Clients")</t>
  </si>
  <si>
    <t xml:space="preserve"> - un journal des ventes du mois (onglet "Données")</t>
  </si>
  <si>
    <t xml:space="preserve"> - une table statistique reprenant le chiffre d'affaire devant être réalisé en fonction du nombre de jours ouvrés dans un mois et du nombre de jours effectivement travaillés (onglet "Statistiques").</t>
  </si>
  <si>
    <t xml:space="preserve">        Exemple : si un mois contient 20 jours ouvrés et qu'à la date d'aujourd'hui 9 jours ont été travaillés, alors, statistiquement, le chiffre d'affaire devrait être réalisé à hauteur de 38.28%.</t>
  </si>
  <si>
    <t>Code relatif au nombre de jours travaillés dans le mois</t>
  </si>
  <si>
    <t>Au regard des valeurs en A1:A3 de l'onglet "Données", le dernier jour travaillé est le 16/09/2015, ce qui correspond au 12ième jour travaillé dans le mois.</t>
  </si>
  <si>
    <t>N'oubliez pas de mettre en place des contrôles de cohérence.</t>
  </si>
  <si>
    <t>En colonne I, votre direction souhaiterait avoir représentation visuelle de l'avancement de la réalisation du chiffre d'affaire réalisé par rapport au chiffre d'affaire prévisionnel.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</si>
</sst>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2" formatCode="_-* #,##0\ &quot;€&quot;_-;\-* #,##0\ &quot;€&quot;_-;_-* &quot;-&quot;\ &quot;€&quot;_-;_-@_-"/>
    <numFmt numFmtId="41" formatCode="_-* #,##0\ _€_-;\-* #,##0\ _€_-;_-* &quot;-&quot;\ _€_-;_-@_-"/>
    <numFmt numFmtId="43" formatCode="_-* #,##0.00\ _€_-;\-* #,##0.00\ _€_-;_-* &quot;-&quot;??\ _€_-;_-@_-"/>
    <numFmt numFmtId="164" formatCode="[$-409]mmmm\ d\,\ yyyy;@"/>
    <numFmt numFmtId="165" formatCode="_(* #,##0.0000_);_(* \(#,##0.0000\);_(* &quot;-&quot;????_);_(@_)"/>
    <numFmt numFmtId="166" formatCode="_(* #,##0_);_(* \(#,##0\);_(* &quot;-&quot;??_);_(@_)"/>
    <numFmt numFmtId="167" formatCode="_([$€]* #,##0.00_);_([$€]* \(#,##0.00\);_([$€]* &quot;-&quot;??_);_(@_)"/>
    <numFmt numFmtId="168" formatCode="#,##0.0000"/>
    <numFmt numFmtId="169" formatCode="#,##0.00000000"/>
    <numFmt numFmtId="170" formatCode="_(* #,##0.000_);_(* \(#,##0.000\);_(* &quot;-&quot;??_);_(@_)"/>
    <numFmt numFmtId="171" formatCode="_-* #,##0\ [$€-40C]_-;\-* #,##0\ [$€-40C]_-;_-* &quot;-&quot;??\ [$€-40C]_-;_-@_-"/>
    <numFmt numFmtId="172" formatCode="[$-40C]d\ mmmm\ yyyy;@"/>
    <numFmt numFmtId="173" formatCode="_-* #,##0\ _€_-;\-* #,##0\ _€_-;_-* &quot;-&quot;??\ _€_-;_-@_-"/>
  </numFmts>
  <fonts count="3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0"/>
      <color indexed="17"/>
      <name val="Arial"/>
      <family val="2"/>
    </font>
    <font>
      <sz val="10"/>
      <color indexed="17"/>
      <name val="Arial"/>
      <family val="2"/>
    </font>
    <font>
      <sz val="8"/>
      <color theme="0"/>
      <name val="Arial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b/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theme="3" tint="-0.249977111117893"/>
      <name val="Arial"/>
      <family val="2"/>
    </font>
    <font>
      <i/>
      <sz val="8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0" borderId="15" applyNumberFormat="0" applyFill="0" applyAlignment="0" applyProtection="0"/>
    <xf numFmtId="0" fontId="20" fillId="0" borderId="1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0" applyNumberFormat="0" applyBorder="0" applyAlignment="0" applyProtection="0"/>
    <xf numFmtId="0" fontId="24" fillId="7" borderId="17" applyNumberFormat="0" applyAlignment="0" applyProtection="0"/>
    <xf numFmtId="0" fontId="25" fillId="8" borderId="18" applyNumberFormat="0" applyAlignment="0" applyProtection="0"/>
    <xf numFmtId="0" fontId="26" fillId="8" borderId="17" applyNumberFormat="0" applyAlignment="0" applyProtection="0"/>
    <xf numFmtId="0" fontId="27" fillId="0" borderId="19" applyNumberFormat="0" applyFill="0" applyAlignment="0" applyProtection="0"/>
    <xf numFmtId="0" fontId="28" fillId="9" borderId="20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22" applyNumberFormat="0" applyFill="0" applyAlignment="0" applyProtection="0"/>
    <xf numFmtId="0" fontId="3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32" fillId="22" borderId="0" applyNumberFormat="0" applyBorder="0" applyAlignment="0" applyProtection="0"/>
    <xf numFmtId="0" fontId="3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32" fillId="26" borderId="0" applyNumberFormat="0" applyBorder="0" applyAlignment="0" applyProtection="0"/>
    <xf numFmtId="0" fontId="3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32" fillId="30" borderId="0" applyNumberFormat="0" applyBorder="0" applyAlignment="0" applyProtection="0"/>
    <xf numFmtId="0" fontId="32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2" fillId="34" borderId="0" applyNumberFormat="0" applyBorder="0" applyAlignment="0" applyProtection="0"/>
    <xf numFmtId="0" fontId="1" fillId="0" borderId="0"/>
    <xf numFmtId="0" fontId="1" fillId="10" borderId="21" applyNumberFormat="0" applyFont="0" applyAlignment="0" applyProtection="0"/>
  </cellStyleXfs>
  <cellXfs count="151">
    <xf numFmtId="0" fontId="0" fillId="0" borderId="0" xfId="0"/>
    <xf numFmtId="0" fontId="5" fillId="0" borderId="0" xfId="0" applyFont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0" xfId="0" applyNumberFormat="1" applyFont="1" applyAlignment="1">
      <alignment horizontal="center"/>
    </xf>
    <xf numFmtId="14" fontId="6" fillId="0" borderId="1" xfId="0" applyNumberFormat="1" applyFont="1" applyBorder="1" applyAlignment="1">
      <alignment horizontal="center"/>
    </xf>
    <xf numFmtId="0" fontId="4" fillId="0" borderId="0" xfId="0" applyFont="1" applyFill="1" applyBorder="1"/>
    <xf numFmtId="0" fontId="5" fillId="0" borderId="0" xfId="0" applyFont="1" applyFill="1" applyBorder="1" applyAlignment="1" applyProtection="1">
      <alignment horizontal="centerContinuous"/>
    </xf>
    <xf numFmtId="0" fontId="5" fillId="0" borderId="0" xfId="0" applyFont="1" applyFill="1" applyBorder="1" applyAlignment="1">
      <alignment horizontal="centerContinuous"/>
    </xf>
    <xf numFmtId="37" fontId="5" fillId="0" borderId="0" xfId="0" applyNumberFormat="1" applyFont="1" applyFill="1" applyBorder="1" applyProtection="1"/>
    <xf numFmtId="164" fontId="5" fillId="0" borderId="0" xfId="0" applyNumberFormat="1" applyFont="1" applyFill="1" applyBorder="1" applyAlignment="1">
      <alignment horizontal="centerContinuous"/>
    </xf>
    <xf numFmtId="0" fontId="5" fillId="0" borderId="2" xfId="0" applyFont="1" applyFill="1" applyBorder="1" applyAlignment="1" applyProtection="1">
      <alignment horizontal="centerContinuous"/>
    </xf>
    <xf numFmtId="0" fontId="5" fillId="0" borderId="3" xfId="0" applyFont="1" applyFill="1" applyBorder="1" applyAlignment="1" applyProtection="1">
      <alignment horizontal="center"/>
    </xf>
    <xf numFmtId="0" fontId="5" fillId="0" borderId="4" xfId="0" applyFont="1" applyFill="1" applyBorder="1" applyAlignment="1" applyProtection="1">
      <alignment horizontal="center"/>
    </xf>
    <xf numFmtId="0" fontId="4" fillId="0" borderId="5" xfId="0" applyFont="1" applyFill="1" applyBorder="1"/>
    <xf numFmtId="0" fontId="4" fillId="0" borderId="6" xfId="0" applyFont="1" applyFill="1" applyBorder="1"/>
    <xf numFmtId="0" fontId="4" fillId="0" borderId="5" xfId="0" applyFont="1" applyFill="1" applyBorder="1" applyAlignment="1" applyProtection="1">
      <alignment horizontal="left"/>
    </xf>
    <xf numFmtId="37" fontId="4" fillId="0" borderId="5" xfId="0" applyNumberFormat="1" applyFont="1" applyFill="1" applyBorder="1" applyProtection="1"/>
    <xf numFmtId="0" fontId="4" fillId="0" borderId="7" xfId="0" applyFont="1" applyFill="1" applyBorder="1"/>
    <xf numFmtId="0" fontId="8" fillId="0" borderId="0" xfId="0" applyFont="1"/>
    <xf numFmtId="0" fontId="7" fillId="0" borderId="0" xfId="0" applyFont="1" applyAlignment="1">
      <alignment horizontal="center"/>
    </xf>
    <xf numFmtId="165" fontId="0" fillId="0" borderId="0" xfId="0" applyNumberFormat="1"/>
    <xf numFmtId="0" fontId="7" fillId="0" borderId="0" xfId="0" applyNumberFormat="1" applyFont="1" applyAlignment="1">
      <alignment horizontal="center"/>
    </xf>
    <xf numFmtId="0" fontId="4" fillId="0" borderId="3" xfId="0" applyFont="1" applyFill="1" applyBorder="1" applyAlignment="1">
      <alignment horizontal="left"/>
    </xf>
    <xf numFmtId="0" fontId="5" fillId="0" borderId="7" xfId="0" applyFont="1" applyFill="1" applyBorder="1" applyAlignment="1" applyProtection="1">
      <alignment horizontal="center"/>
    </xf>
    <xf numFmtId="0" fontId="4" fillId="0" borderId="7" xfId="0" applyFont="1" applyFill="1" applyBorder="1" applyAlignment="1" applyProtection="1">
      <alignment horizontal="left"/>
    </xf>
    <xf numFmtId="0" fontId="5" fillId="0" borderId="7" xfId="0" applyFont="1" applyFill="1" applyBorder="1" applyAlignment="1" applyProtection="1">
      <alignment horizontal="left"/>
    </xf>
    <xf numFmtId="0" fontId="5" fillId="2" borderId="9" xfId="0" applyFont="1" applyFill="1" applyBorder="1" applyAlignment="1">
      <alignment horizontal="left"/>
    </xf>
    <xf numFmtId="42" fontId="5" fillId="2" borderId="11" xfId="0" applyNumberFormat="1" applyFont="1" applyFill="1" applyBorder="1" applyProtection="1"/>
    <xf numFmtId="14" fontId="0" fillId="0" borderId="0" xfId="0" applyNumberFormat="1"/>
    <xf numFmtId="43" fontId="4" fillId="0" borderId="0" xfId="2" applyFont="1" applyFill="1" applyBorder="1"/>
    <xf numFmtId="43" fontId="4" fillId="0" borderId="0" xfId="0" applyNumberFormat="1" applyFont="1" applyFill="1" applyBorder="1"/>
    <xf numFmtId="42" fontId="4" fillId="0" borderId="0" xfId="0" applyNumberFormat="1" applyFont="1" applyFill="1" applyBorder="1"/>
    <xf numFmtId="167" fontId="4" fillId="0" borderId="5" xfId="1" applyFont="1" applyFill="1" applyBorder="1" applyProtection="1"/>
    <xf numFmtId="166" fontId="4" fillId="0" borderId="0" xfId="0" applyNumberFormat="1" applyFont="1" applyFill="1" applyBorder="1"/>
    <xf numFmtId="4" fontId="5" fillId="0" borderId="0" xfId="0" applyNumberFormat="1" applyFont="1" applyFill="1" applyBorder="1" applyAlignment="1">
      <alignment horizontal="centerContinuous"/>
    </xf>
    <xf numFmtId="4" fontId="4" fillId="0" borderId="0" xfId="0" applyNumberFormat="1" applyFont="1" applyFill="1" applyBorder="1"/>
    <xf numFmtId="3" fontId="4" fillId="0" borderId="10" xfId="0" applyNumberFormat="1" applyFont="1" applyFill="1" applyBorder="1"/>
    <xf numFmtId="3" fontId="4" fillId="0" borderId="6" xfId="0" applyNumberFormat="1" applyFont="1" applyFill="1" applyBorder="1"/>
    <xf numFmtId="3" fontId="4" fillId="0" borderId="0" xfId="0" applyNumberFormat="1" applyFont="1" applyFill="1" applyBorder="1"/>
    <xf numFmtId="41" fontId="4" fillId="0" borderId="5" xfId="0" applyNumberFormat="1" applyFont="1" applyFill="1" applyBorder="1" applyProtection="1"/>
    <xf numFmtId="0" fontId="0" fillId="0" borderId="12" xfId="0" applyBorder="1"/>
    <xf numFmtId="0" fontId="8" fillId="3" borderId="1" xfId="0" applyFont="1" applyFill="1" applyBorder="1" applyAlignment="1">
      <alignment horizontal="center"/>
    </xf>
    <xf numFmtId="0" fontId="5" fillId="3" borderId="0" xfId="0" applyFont="1" applyFill="1"/>
    <xf numFmtId="0" fontId="0" fillId="3" borderId="0" xfId="0" applyFill="1" applyBorder="1" applyAlignment="1">
      <alignment horizontal="center"/>
    </xf>
    <xf numFmtId="0" fontId="0" fillId="3" borderId="0" xfId="0" applyFill="1"/>
    <xf numFmtId="14" fontId="0" fillId="3" borderId="0" xfId="0" applyNumberFormat="1" applyFill="1"/>
    <xf numFmtId="168" fontId="5" fillId="0" borderId="0" xfId="0" applyNumberFormat="1" applyFont="1" applyFill="1" applyBorder="1" applyAlignment="1">
      <alignment horizontal="centerContinuous"/>
    </xf>
    <xf numFmtId="168" fontId="4" fillId="0" borderId="0" xfId="0" applyNumberFormat="1" applyFont="1" applyFill="1" applyBorder="1"/>
    <xf numFmtId="168" fontId="5" fillId="0" borderId="3" xfId="0" applyNumberFormat="1" applyFont="1" applyFill="1" applyBorder="1" applyAlignment="1" applyProtection="1">
      <alignment horizontal="center"/>
    </xf>
    <xf numFmtId="168" fontId="5" fillId="0" borderId="4" xfId="0" applyNumberFormat="1" applyFont="1" applyFill="1" applyBorder="1" applyAlignment="1" applyProtection="1">
      <alignment horizontal="center"/>
    </xf>
    <xf numFmtId="168" fontId="4" fillId="0" borderId="5" xfId="0" applyNumberFormat="1" applyFont="1" applyFill="1" applyBorder="1"/>
    <xf numFmtId="41" fontId="4" fillId="0" borderId="0" xfId="0" applyNumberFormat="1" applyFont="1" applyFill="1" applyBorder="1"/>
    <xf numFmtId="169" fontId="4" fillId="0" borderId="0" xfId="0" applyNumberFormat="1" applyFont="1" applyFill="1" applyBorder="1"/>
    <xf numFmtId="43" fontId="0" fillId="0" borderId="0" xfId="0" applyNumberFormat="1"/>
    <xf numFmtId="41" fontId="5" fillId="0" borderId="13" xfId="0" applyNumberFormat="1" applyFont="1" applyFill="1" applyBorder="1" applyProtection="1"/>
    <xf numFmtId="0" fontId="0" fillId="0" borderId="0" xfId="0" applyAlignment="1">
      <alignment horizontal="center" vertical="center" wrapText="1"/>
    </xf>
    <xf numFmtId="43" fontId="0" fillId="0" borderId="0" xfId="2" applyNumberFormat="1" applyFont="1"/>
    <xf numFmtId="43" fontId="0" fillId="3" borderId="0" xfId="2" applyNumberFormat="1" applyFont="1" applyFill="1"/>
    <xf numFmtId="0" fontId="10" fillId="0" borderId="0" xfId="0" applyFont="1" applyFill="1" applyBorder="1"/>
    <xf numFmtId="0" fontId="10" fillId="0" borderId="0" xfId="0" applyFont="1" applyFill="1" applyBorder="1" applyAlignment="1">
      <alignment horizontal="centerContinuous"/>
    </xf>
    <xf numFmtId="0" fontId="9" fillId="0" borderId="0" xfId="0" applyFont="1" applyFill="1" applyBorder="1"/>
    <xf numFmtId="43" fontId="9" fillId="0" borderId="0" xfId="0" applyNumberFormat="1" applyFont="1" applyFill="1" applyBorder="1"/>
    <xf numFmtId="0" fontId="11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42" fontId="5" fillId="2" borderId="9" xfId="0" applyNumberFormat="1" applyFont="1" applyFill="1" applyBorder="1" applyProtection="1"/>
    <xf numFmtId="42" fontId="10" fillId="0" borderId="6" xfId="0" applyNumberFormat="1" applyFont="1" applyFill="1" applyBorder="1" applyProtection="1"/>
    <xf numFmtId="0" fontId="13" fillId="0" borderId="0" xfId="0" applyFont="1" applyFill="1" applyBorder="1"/>
    <xf numFmtId="41" fontId="14" fillId="0" borderId="5" xfId="0" applyNumberFormat="1" applyFont="1" applyFill="1" applyBorder="1" applyProtection="1"/>
    <xf numFmtId="41" fontId="14" fillId="0" borderId="0" xfId="0" applyNumberFormat="1" applyFont="1" applyFill="1" applyBorder="1" applyProtection="1"/>
    <xf numFmtId="0" fontId="3" fillId="0" borderId="0" xfId="0" applyFont="1" applyFill="1" applyBorder="1"/>
    <xf numFmtId="0" fontId="16" fillId="0" borderId="0" xfId="0" applyFont="1" applyFill="1" applyBorder="1" applyAlignment="1">
      <alignment horizontal="centerContinuous"/>
    </xf>
    <xf numFmtId="42" fontId="16" fillId="0" borderId="6" xfId="0" applyNumberFormat="1" applyFont="1" applyFill="1" applyBorder="1" applyProtection="1"/>
    <xf numFmtId="0" fontId="16" fillId="0" borderId="0" xfId="0" applyFont="1" applyFill="1" applyBorder="1"/>
    <xf numFmtId="43" fontId="3" fillId="0" borderId="0" xfId="2" applyFont="1" applyFill="1" applyBorder="1"/>
    <xf numFmtId="0" fontId="15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Continuous"/>
    </xf>
    <xf numFmtId="0" fontId="2" fillId="0" borderId="12" xfId="0" applyFont="1" applyBorder="1"/>
    <xf numFmtId="0" fontId="2" fillId="0" borderId="0" xfId="0" applyFont="1" applyFill="1" applyBorder="1" applyAlignment="1">
      <alignment horizontal="left"/>
    </xf>
    <xf numFmtId="9" fontId="2" fillId="0" borderId="0" xfId="3" applyFont="1" applyFill="1" applyBorder="1" applyAlignment="1">
      <alignment horizontal="center"/>
    </xf>
    <xf numFmtId="0" fontId="2" fillId="0" borderId="0" xfId="0" applyFont="1" applyFill="1" applyBorder="1"/>
    <xf numFmtId="0" fontId="2" fillId="0" borderId="7" xfId="0" applyFont="1" applyFill="1" applyBorder="1" applyAlignment="1" applyProtection="1">
      <alignment horizontal="left"/>
    </xf>
    <xf numFmtId="0" fontId="2" fillId="0" borderId="12" xfId="0" applyFont="1" applyFill="1" applyBorder="1"/>
    <xf numFmtId="3" fontId="2" fillId="0" borderId="0" xfId="0" applyNumberFormat="1" applyFont="1" applyFill="1" applyBorder="1"/>
    <xf numFmtId="3" fontId="9" fillId="0" borderId="0" xfId="0" applyNumberFormat="1" applyFont="1" applyFill="1" applyBorder="1"/>
    <xf numFmtId="170" fontId="14" fillId="0" borderId="0" xfId="0" applyNumberFormat="1" applyFont="1" applyFill="1" applyBorder="1"/>
    <xf numFmtId="0" fontId="16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8" fontId="5" fillId="0" borderId="0" xfId="0" applyNumberFormat="1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Continuous"/>
    </xf>
    <xf numFmtId="0" fontId="33" fillId="0" borderId="0" xfId="0" applyFont="1" applyFill="1" applyBorder="1" applyAlignment="1" applyProtection="1">
      <alignment horizontal="left"/>
    </xf>
    <xf numFmtId="0" fontId="34" fillId="0" borderId="0" xfId="0" applyFont="1" applyFill="1" applyBorder="1" applyAlignment="1">
      <alignment horizontal="center"/>
    </xf>
    <xf numFmtId="171" fontId="5" fillId="2" borderId="11" xfId="0" applyNumberFormat="1" applyFont="1" applyFill="1" applyBorder="1" applyProtection="1"/>
    <xf numFmtId="42" fontId="5" fillId="2" borderId="11" xfId="0" applyNumberFormat="1" applyFont="1" applyFill="1" applyBorder="1" applyProtection="1"/>
    <xf numFmtId="41" fontId="2" fillId="0" borderId="5" xfId="0" applyNumberFormat="1" applyFont="1" applyFill="1" applyBorder="1" applyProtection="1"/>
    <xf numFmtId="41" fontId="5" fillId="0" borderId="5" xfId="0" applyNumberFormat="1" applyFont="1" applyFill="1" applyBorder="1" applyProtection="1"/>
    <xf numFmtId="43" fontId="4" fillId="0" borderId="6" xfId="0" applyNumberFormat="1" applyFont="1" applyFill="1" applyBorder="1"/>
    <xf numFmtId="165" fontId="0" fillId="0" borderId="0" xfId="0" applyNumberFormat="1" applyFill="1"/>
    <xf numFmtId="172" fontId="5" fillId="0" borderId="0" xfId="0" applyNumberFormat="1" applyFont="1" applyFill="1" applyBorder="1" applyAlignment="1">
      <alignment horizontal="centerContinuous"/>
    </xf>
    <xf numFmtId="0" fontId="0" fillId="0" borderId="8" xfId="0" applyBorder="1" applyAlignment="1">
      <alignment horizontal="centerContinuous"/>
    </xf>
    <xf numFmtId="0" fontId="2" fillId="0" borderId="0" xfId="0" applyFont="1"/>
    <xf numFmtId="41" fontId="4" fillId="0" borderId="0" xfId="0" applyNumberFormat="1" applyFont="1" applyFill="1" applyBorder="1" applyProtection="1"/>
    <xf numFmtId="41" fontId="2" fillId="0" borderId="0" xfId="0" applyNumberFormat="1" applyFont="1" applyFill="1" applyBorder="1" applyProtection="1"/>
    <xf numFmtId="4" fontId="5" fillId="0" borderId="0" xfId="0" applyNumberFormat="1" applyFont="1" applyFill="1" applyBorder="1" applyAlignment="1" applyProtection="1">
      <alignment horizontal="centerContinuous"/>
    </xf>
    <xf numFmtId="4" fontId="5" fillId="0" borderId="0" xfId="0" applyNumberFormat="1" applyFont="1" applyFill="1" applyBorder="1" applyAlignment="1" applyProtection="1">
      <alignment horizontal="center"/>
    </xf>
    <xf numFmtId="0" fontId="11" fillId="0" borderId="0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12" xfId="0" applyNumberFormat="1" applyFont="1" applyBorder="1"/>
    <xf numFmtId="0" fontId="5" fillId="0" borderId="12" xfId="0" applyFont="1" applyFill="1" applyBorder="1" applyAlignment="1" applyProtection="1">
      <alignment horizontal="center"/>
    </xf>
    <xf numFmtId="0" fontId="5" fillId="0" borderId="3" xfId="0" applyFont="1" applyFill="1" applyBorder="1" applyAlignment="1">
      <alignment horizontal="center"/>
    </xf>
    <xf numFmtId="41" fontId="4" fillId="36" borderId="6" xfId="0" applyNumberFormat="1" applyFont="1" applyFill="1" applyBorder="1" applyProtection="1"/>
    <xf numFmtId="37" fontId="5" fillId="36" borderId="6" xfId="0" applyNumberFormat="1" applyFont="1" applyFill="1" applyBorder="1" applyProtection="1"/>
    <xf numFmtId="37" fontId="4" fillId="37" borderId="7" xfId="0" applyNumberFormat="1" applyFont="1" applyFill="1" applyBorder="1" applyProtection="1"/>
    <xf numFmtId="37" fontId="5" fillId="37" borderId="3" xfId="0" applyNumberFormat="1" applyFont="1" applyFill="1" applyBorder="1" applyProtection="1"/>
    <xf numFmtId="41" fontId="4" fillId="37" borderId="7" xfId="0" applyNumberFormat="1" applyFont="1" applyFill="1" applyBorder="1" applyProtection="1"/>
    <xf numFmtId="37" fontId="5" fillId="37" borderId="7" xfId="0" applyNumberFormat="1" applyFont="1" applyFill="1" applyBorder="1" applyProtection="1"/>
    <xf numFmtId="41" fontId="4" fillId="38" borderId="5" xfId="0" applyNumberFormat="1" applyFont="1" applyFill="1" applyBorder="1" applyProtection="1"/>
    <xf numFmtId="41" fontId="5" fillId="38" borderId="13" xfId="0" applyNumberFormat="1" applyFont="1" applyFill="1" applyBorder="1" applyProtection="1"/>
    <xf numFmtId="41" fontId="5" fillId="38" borderId="5" xfId="0" applyNumberFormat="1" applyFont="1" applyFill="1" applyBorder="1" applyProtection="1"/>
    <xf numFmtId="41" fontId="4" fillId="39" borderId="6" xfId="0" applyNumberFormat="1" applyFont="1" applyFill="1" applyBorder="1" applyProtection="1"/>
    <xf numFmtId="37" fontId="5" fillId="39" borderId="6" xfId="0" applyNumberFormat="1" applyFont="1" applyFill="1" applyBorder="1" applyProtection="1"/>
    <xf numFmtId="9" fontId="2" fillId="40" borderId="7" xfId="3" applyFont="1" applyFill="1" applyBorder="1" applyAlignment="1">
      <alignment horizontal="center"/>
    </xf>
    <xf numFmtId="9" fontId="2" fillId="40" borderId="3" xfId="3" applyFont="1" applyFill="1" applyBorder="1" applyAlignment="1">
      <alignment horizontal="center"/>
    </xf>
    <xf numFmtId="9" fontId="2" fillId="40" borderId="12" xfId="3" applyFont="1" applyFill="1" applyBorder="1" applyAlignment="1">
      <alignment horizontal="center"/>
    </xf>
    <xf numFmtId="0" fontId="35" fillId="0" borderId="0" xfId="0" applyFont="1" applyFill="1" applyBorder="1" applyAlignment="1">
      <alignment horizontal="right"/>
    </xf>
    <xf numFmtId="43" fontId="35" fillId="0" borderId="0" xfId="2" applyFont="1" applyFill="1" applyBorder="1"/>
    <xf numFmtId="0" fontId="0" fillId="35" borderId="12" xfId="0" applyFill="1" applyBorder="1"/>
    <xf numFmtId="0" fontId="2" fillId="35" borderId="12" xfId="0" applyFont="1" applyFill="1" applyBorder="1"/>
    <xf numFmtId="0" fontId="2" fillId="0" borderId="12" xfId="0" applyNumberFormat="1" applyFont="1" applyFill="1" applyBorder="1"/>
    <xf numFmtId="173" fontId="4" fillId="36" borderId="6" xfId="2" applyNumberFormat="1" applyFont="1" applyFill="1" applyBorder="1" applyProtection="1"/>
    <xf numFmtId="173" fontId="5" fillId="36" borderId="10" xfId="2" applyNumberFormat="1" applyFont="1" applyFill="1" applyBorder="1" applyProtection="1"/>
    <xf numFmtId="173" fontId="2" fillId="36" borderId="6" xfId="2" applyNumberFormat="1" applyFont="1" applyFill="1" applyBorder="1" applyProtection="1"/>
    <xf numFmtId="173" fontId="4" fillId="39" borderId="6" xfId="2" applyNumberFormat="1" applyFont="1" applyFill="1" applyBorder="1" applyProtection="1"/>
    <xf numFmtId="173" fontId="5" fillId="39" borderId="10" xfId="2" applyNumberFormat="1" applyFont="1" applyFill="1" applyBorder="1" applyProtection="1"/>
    <xf numFmtId="165" fontId="0" fillId="41" borderId="0" xfId="0" applyNumberFormat="1" applyFill="1"/>
    <xf numFmtId="41" fontId="4" fillId="38" borderId="26" xfId="0" applyNumberFormat="1" applyFont="1" applyFill="1" applyBorder="1" applyProtection="1"/>
    <xf numFmtId="0" fontId="5" fillId="0" borderId="23" xfId="0" applyFont="1" applyFill="1" applyBorder="1" applyAlignment="1" applyProtection="1">
      <alignment horizontal="center"/>
    </xf>
    <xf numFmtId="0" fontId="5" fillId="0" borderId="24" xfId="0" applyFont="1" applyFill="1" applyBorder="1" applyAlignment="1" applyProtection="1">
      <alignment horizontal="center"/>
    </xf>
    <xf numFmtId="0" fontId="5" fillId="0" borderId="25" xfId="0" applyFont="1" applyFill="1" applyBorder="1" applyAlignment="1" applyProtection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168" fontId="5" fillId="0" borderId="2" xfId="0" applyNumberFormat="1" applyFont="1" applyFill="1" applyBorder="1" applyAlignment="1" applyProtection="1">
      <alignment horizontal="center"/>
    </xf>
    <xf numFmtId="168" fontId="5" fillId="0" borderId="8" xfId="0" applyNumberFormat="1" applyFont="1" applyFill="1" applyBorder="1" applyAlignment="1" applyProtection="1">
      <alignment horizontal="center"/>
    </xf>
  </cellXfs>
  <cellStyles count="46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7" builtinId="11" customBuiltin="1"/>
    <cellStyle name="Calcul" xfId="14" builtinId="22" customBuiltin="1"/>
    <cellStyle name="Cellule liée" xfId="15" builtinId="24" customBuiltin="1"/>
    <cellStyle name="Commentaire 2" xfId="45"/>
    <cellStyle name="Entrée" xfId="12" builtinId="20" customBuiltin="1"/>
    <cellStyle name="Euro" xfId="1"/>
    <cellStyle name="Insatisfaisant" xfId="10" builtinId="27" customBuiltin="1"/>
    <cellStyle name="Milliers" xfId="2" builtinId="3"/>
    <cellStyle name="Neutre" xfId="11" builtinId="28" customBuiltin="1"/>
    <cellStyle name="Normal" xfId="0" builtinId="0"/>
    <cellStyle name="Normal 2" xfId="44"/>
    <cellStyle name="Pourcentage" xfId="3" builtinId="5"/>
    <cellStyle name="Satisfaisant" xfId="9" builtinId="26" customBuiltin="1"/>
    <cellStyle name="Sortie" xfId="13" builtinId="21" customBuiltin="1"/>
    <cellStyle name="Texte explicatif" xfId="18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19" builtinId="25" customBuiltin="1"/>
    <cellStyle name="Vérification" xfId="16" builtinId="23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16</xdr:row>
      <xdr:rowOff>28575</xdr:rowOff>
    </xdr:from>
    <xdr:to>
      <xdr:col>12</xdr:col>
      <xdr:colOff>113149</xdr:colOff>
      <xdr:row>47</xdr:row>
      <xdr:rowOff>46996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2619375"/>
          <a:ext cx="9209524" cy="50380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22"/>
  <sheetViews>
    <sheetView topLeftCell="A19" workbookViewId="0">
      <selection activeCell="M29" sqref="M29"/>
    </sheetView>
  </sheetViews>
  <sheetFormatPr baseColWidth="10" defaultRowHeight="12.75" x14ac:dyDescent="0.2"/>
  <sheetData>
    <row r="1" spans="1:2" x14ac:dyDescent="0.2">
      <c r="A1" s="1" t="s">
        <v>51</v>
      </c>
    </row>
    <row r="3" spans="1:2" x14ac:dyDescent="0.2">
      <c r="A3" s="104" t="s">
        <v>52</v>
      </c>
    </row>
    <row r="5" spans="1:2" x14ac:dyDescent="0.2">
      <c r="A5" s="104" t="s">
        <v>53</v>
      </c>
    </row>
    <row r="6" spans="1:2" x14ac:dyDescent="0.2">
      <c r="A6" s="104"/>
      <c r="B6" s="104" t="s">
        <v>54</v>
      </c>
    </row>
    <row r="7" spans="1:2" x14ac:dyDescent="0.2">
      <c r="B7" s="104" t="s">
        <v>55</v>
      </c>
    </row>
    <row r="8" spans="1:2" x14ac:dyDescent="0.2">
      <c r="B8" s="104" t="s">
        <v>56</v>
      </c>
    </row>
    <row r="9" spans="1:2" x14ac:dyDescent="0.2">
      <c r="B9" s="104" t="s">
        <v>57</v>
      </c>
    </row>
    <row r="11" spans="1:2" x14ac:dyDescent="0.2">
      <c r="A11" s="104" t="s">
        <v>59</v>
      </c>
    </row>
    <row r="12" spans="1:2" x14ac:dyDescent="0.2">
      <c r="A12" s="104"/>
    </row>
    <row r="13" spans="1:2" x14ac:dyDescent="0.2">
      <c r="A13" s="104" t="s">
        <v>60</v>
      </c>
    </row>
    <row r="14" spans="1:2" x14ac:dyDescent="0.2">
      <c r="B14" s="104"/>
    </row>
    <row r="15" spans="1:2" x14ac:dyDescent="0.2">
      <c r="A15" s="104" t="s">
        <v>61</v>
      </c>
      <c r="B15" s="104"/>
    </row>
    <row r="16" spans="1:2" x14ac:dyDescent="0.2">
      <c r="B16" s="104"/>
    </row>
    <row r="17" spans="2:2" x14ac:dyDescent="0.2">
      <c r="B17" s="104"/>
    </row>
    <row r="18" spans="2:2" x14ac:dyDescent="0.2">
      <c r="B18" s="104"/>
    </row>
    <row r="19" spans="2:2" x14ac:dyDescent="0.2">
      <c r="B19" s="104"/>
    </row>
    <row r="20" spans="2:2" x14ac:dyDescent="0.2">
      <c r="B20" s="104"/>
    </row>
    <row r="21" spans="2:2" x14ac:dyDescent="0.2">
      <c r="B21" s="104"/>
    </row>
    <row r="22" spans="2:2" x14ac:dyDescent="0.2">
      <c r="B22" s="10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workbookViewId="0">
      <selection activeCell="D20" sqref="D20"/>
    </sheetView>
  </sheetViews>
  <sheetFormatPr baseColWidth="10" defaultRowHeight="12.75" x14ac:dyDescent="0.2"/>
  <cols>
    <col min="2" max="2" width="51.42578125" bestFit="1" customWidth="1"/>
    <col min="3" max="3" width="9.28515625" customWidth="1"/>
    <col min="7" max="7" width="20.140625" bestFit="1" customWidth="1"/>
  </cols>
  <sheetData>
    <row r="1" spans="1:7" x14ac:dyDescent="0.2">
      <c r="A1" s="133" t="s">
        <v>5</v>
      </c>
      <c r="B1" s="133" t="s">
        <v>6</v>
      </c>
      <c r="C1" s="133" t="s">
        <v>7</v>
      </c>
      <c r="F1" s="133" t="s">
        <v>7</v>
      </c>
      <c r="G1" s="134" t="s">
        <v>48</v>
      </c>
    </row>
    <row r="2" spans="1:7" x14ac:dyDescent="0.2">
      <c r="A2" s="44">
        <v>28431</v>
      </c>
      <c r="B2" s="80" t="s">
        <v>24</v>
      </c>
      <c r="C2" s="114" t="s">
        <v>36</v>
      </c>
      <c r="F2" s="114" t="s">
        <v>36</v>
      </c>
      <c r="G2" s="135" t="s">
        <v>49</v>
      </c>
    </row>
    <row r="3" spans="1:7" x14ac:dyDescent="0.2">
      <c r="A3" s="44">
        <v>28440</v>
      </c>
      <c r="B3" s="80" t="s">
        <v>25</v>
      </c>
      <c r="C3" s="114" t="s">
        <v>37</v>
      </c>
      <c r="F3" s="114" t="s">
        <v>37</v>
      </c>
      <c r="G3" s="135" t="s">
        <v>50</v>
      </c>
    </row>
    <row r="4" spans="1:7" x14ac:dyDescent="0.2">
      <c r="A4" s="44">
        <v>28486</v>
      </c>
      <c r="B4" s="80" t="s">
        <v>26</v>
      </c>
      <c r="C4" s="114" t="s">
        <v>38</v>
      </c>
      <c r="F4" s="114" t="s">
        <v>38</v>
      </c>
      <c r="G4" s="135" t="s">
        <v>19</v>
      </c>
    </row>
    <row r="5" spans="1:7" x14ac:dyDescent="0.2">
      <c r="A5" s="44">
        <v>28491</v>
      </c>
      <c r="B5" s="80" t="s">
        <v>27</v>
      </c>
      <c r="C5" s="114" t="s">
        <v>37</v>
      </c>
    </row>
    <row r="6" spans="1:7" x14ac:dyDescent="0.2">
      <c r="A6" s="44">
        <v>28494</v>
      </c>
      <c r="B6" s="80" t="s">
        <v>28</v>
      </c>
      <c r="C6" s="80" t="s">
        <v>36</v>
      </c>
    </row>
    <row r="7" spans="1:7" x14ac:dyDescent="0.2">
      <c r="A7" s="44">
        <v>28497</v>
      </c>
      <c r="B7" s="80" t="s">
        <v>29</v>
      </c>
      <c r="C7" s="114" t="s">
        <v>37</v>
      </c>
    </row>
    <row r="8" spans="1:7" x14ac:dyDescent="0.2">
      <c r="A8" s="44">
        <v>28499</v>
      </c>
      <c r="B8" s="80" t="s">
        <v>30</v>
      </c>
      <c r="C8" s="85" t="s">
        <v>36</v>
      </c>
    </row>
    <row r="9" spans="1:7" x14ac:dyDescent="0.2">
      <c r="A9" s="44">
        <v>28502</v>
      </c>
      <c r="B9" s="80" t="s">
        <v>31</v>
      </c>
      <c r="C9" s="114" t="s">
        <v>37</v>
      </c>
    </row>
    <row r="10" spans="1:7" x14ac:dyDescent="0.2">
      <c r="A10" s="44">
        <v>28530</v>
      </c>
      <c r="B10" s="80" t="s">
        <v>32</v>
      </c>
      <c r="C10" s="114" t="s">
        <v>38</v>
      </c>
    </row>
    <row r="11" spans="1:7" x14ac:dyDescent="0.2">
      <c r="A11" s="44">
        <v>28534</v>
      </c>
      <c r="B11" s="80" t="s">
        <v>33</v>
      </c>
      <c r="C11" s="114" t="s">
        <v>37</v>
      </c>
    </row>
    <row r="12" spans="1:7" x14ac:dyDescent="0.2">
      <c r="A12" s="44">
        <v>28536</v>
      </c>
      <c r="B12" s="80" t="s">
        <v>34</v>
      </c>
      <c r="C12" s="80" t="s">
        <v>36</v>
      </c>
    </row>
    <row r="13" spans="1:7" x14ac:dyDescent="0.2">
      <c r="A13" s="44">
        <v>28544</v>
      </c>
      <c r="B13" s="80" t="s">
        <v>35</v>
      </c>
      <c r="C13" s="80" t="s">
        <v>36</v>
      </c>
    </row>
  </sheetData>
  <sortState ref="A2:D557">
    <sortCondition ref="A2:A557"/>
  </sortState>
  <phoneticPr fontId="3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O29"/>
  <sheetViews>
    <sheetView workbookViewId="0">
      <pane xSplit="1" ySplit="4" topLeftCell="B5" activePane="bottomRight" state="frozen"/>
      <selection activeCell="F4" sqref="F4"/>
      <selection pane="topRight" activeCell="F4" sqref="F4"/>
      <selection pane="bottomLeft" activeCell="F4" sqref="F4"/>
      <selection pane="bottomRight" activeCell="J16" sqref="J16"/>
    </sheetView>
  </sheetViews>
  <sheetFormatPr baseColWidth="10" defaultColWidth="9.140625" defaultRowHeight="12.75" x14ac:dyDescent="0.2"/>
  <cols>
    <col min="1" max="1" width="18.140625" customWidth="1"/>
    <col min="2" max="2" width="10.5703125" style="24" customWidth="1"/>
    <col min="3" max="3" width="8.42578125" style="24" customWidth="1"/>
    <col min="4" max="4" width="9.85546875" style="24" customWidth="1"/>
    <col min="5" max="10" width="9.140625" style="24" customWidth="1"/>
  </cols>
  <sheetData>
    <row r="2" spans="1:15" x14ac:dyDescent="0.2">
      <c r="A2" s="104" t="s">
        <v>15</v>
      </c>
      <c r="B2" s="25">
        <v>1</v>
      </c>
      <c r="C2" s="23">
        <v>2</v>
      </c>
      <c r="D2" s="25">
        <v>3</v>
      </c>
      <c r="E2" s="23">
        <v>4</v>
      </c>
      <c r="F2" s="25">
        <v>5</v>
      </c>
      <c r="G2" s="23">
        <v>6</v>
      </c>
      <c r="H2" s="25">
        <v>7</v>
      </c>
      <c r="I2" s="23">
        <v>8</v>
      </c>
      <c r="J2" s="25">
        <v>9</v>
      </c>
    </row>
    <row r="3" spans="1:15" s="22" customFormat="1" x14ac:dyDescent="0.2">
      <c r="A3" s="23"/>
    </row>
    <row r="4" spans="1:15" x14ac:dyDescent="0.2">
      <c r="A4" t="s">
        <v>43</v>
      </c>
      <c r="B4" s="7">
        <v>17</v>
      </c>
      <c r="C4" s="7">
        <v>18</v>
      </c>
      <c r="D4" s="7">
        <v>19</v>
      </c>
      <c r="E4" s="7">
        <v>20</v>
      </c>
      <c r="F4" s="7">
        <v>21</v>
      </c>
      <c r="G4" s="7">
        <v>22</v>
      </c>
      <c r="H4" s="7">
        <v>23</v>
      </c>
      <c r="I4" s="7">
        <v>24</v>
      </c>
      <c r="J4" s="7">
        <v>25</v>
      </c>
      <c r="L4" s="22"/>
      <c r="M4" s="22"/>
      <c r="N4" s="22"/>
      <c r="O4" s="22"/>
    </row>
    <row r="5" spans="1:15" x14ac:dyDescent="0.2">
      <c r="A5">
        <v>1</v>
      </c>
      <c r="B5" s="101">
        <v>5.0090630148816408E-2</v>
      </c>
      <c r="C5" s="101">
        <v>4.9657759898312316E-2</v>
      </c>
      <c r="D5" s="101">
        <v>4.7728606526982853E-2</v>
      </c>
      <c r="E5" s="101">
        <v>1.778108193834356E-2</v>
      </c>
      <c r="F5" s="101">
        <v>3.2064998298769368E-2</v>
      </c>
      <c r="G5" s="101">
        <v>2.7522964032265351E-2</v>
      </c>
      <c r="H5" s="101">
        <v>3.243549332566404E-2</v>
      </c>
      <c r="I5" s="101">
        <v>3.2000000000000001E-2</v>
      </c>
      <c r="J5" s="101">
        <v>1.7898972999189959E-2</v>
      </c>
      <c r="K5" s="24"/>
      <c r="L5" s="57"/>
      <c r="M5" s="24"/>
    </row>
    <row r="6" spans="1:15" x14ac:dyDescent="0.2">
      <c r="A6">
        <v>2</v>
      </c>
      <c r="B6" s="101">
        <v>0.10018126029763282</v>
      </c>
      <c r="C6" s="101">
        <v>9.8255255323677598E-2</v>
      </c>
      <c r="D6" s="101">
        <v>9.5040847160127812E-2</v>
      </c>
      <c r="E6" s="101">
        <v>6.0526998272378188E-2</v>
      </c>
      <c r="F6" s="101">
        <v>6.4129996597538735E-2</v>
      </c>
      <c r="G6" s="101">
        <v>5.5045928064530701E-2</v>
      </c>
      <c r="H6" s="101">
        <v>6.487098665132808E-2</v>
      </c>
      <c r="I6" s="101">
        <v>6.4000000000000001E-2</v>
      </c>
      <c r="J6" s="101">
        <v>4.5756037225008428E-2</v>
      </c>
      <c r="K6" s="24"/>
      <c r="L6" s="57"/>
    </row>
    <row r="7" spans="1:15" x14ac:dyDescent="0.2">
      <c r="A7">
        <v>3</v>
      </c>
      <c r="B7" s="101">
        <v>0.15027189044644923</v>
      </c>
      <c r="C7" s="101">
        <v>0.15488082954144572</v>
      </c>
      <c r="D7" s="101">
        <v>0.15749734592821782</v>
      </c>
      <c r="E7" s="101">
        <v>0.10171388913008007</v>
      </c>
      <c r="F7" s="101">
        <v>9.6194994896308103E-2</v>
      </c>
      <c r="G7" s="101">
        <v>8.2568892096796048E-2</v>
      </c>
      <c r="H7" s="101">
        <v>9.7306479976992127E-2</v>
      </c>
      <c r="I7" s="101">
        <v>9.6000000000000002E-2</v>
      </c>
      <c r="J7" s="101">
        <v>8.0080736522229204E-2</v>
      </c>
      <c r="K7" s="24"/>
      <c r="L7" s="57"/>
    </row>
    <row r="8" spans="1:15" x14ac:dyDescent="0.2">
      <c r="A8">
        <v>4</v>
      </c>
      <c r="B8" s="101">
        <v>0.20036252059526563</v>
      </c>
      <c r="C8" s="101">
        <v>0.19832153308350695</v>
      </c>
      <c r="D8" s="101">
        <v>0.20158207862991448</v>
      </c>
      <c r="E8" s="101">
        <v>0.15695599502961866</v>
      </c>
      <c r="F8" s="101">
        <v>0.12825999319507747</v>
      </c>
      <c r="G8" s="101">
        <v>0.1100918561290614</v>
      </c>
      <c r="H8" s="101">
        <v>0.12974197330265616</v>
      </c>
      <c r="I8" s="101">
        <v>0.128</v>
      </c>
      <c r="J8" s="101">
        <v>0.11669493130336331</v>
      </c>
      <c r="K8" s="24"/>
      <c r="L8" s="57"/>
    </row>
    <row r="9" spans="1:15" x14ac:dyDescent="0.2">
      <c r="A9">
        <v>5</v>
      </c>
      <c r="B9" s="101">
        <v>0.25045315074408209</v>
      </c>
      <c r="C9" s="101">
        <v>0.24137647222293993</v>
      </c>
      <c r="D9" s="101">
        <v>0.24147953358433843</v>
      </c>
      <c r="E9" s="101">
        <v>0.19948924480129546</v>
      </c>
      <c r="F9" s="101">
        <v>0.16032499149384682</v>
      </c>
      <c r="G9" s="101">
        <v>0.13761482016132676</v>
      </c>
      <c r="H9" s="101">
        <v>0.16217746662832019</v>
      </c>
      <c r="I9" s="101">
        <v>0.16</v>
      </c>
      <c r="J9" s="101">
        <v>0.15253166468255469</v>
      </c>
      <c r="K9" s="24"/>
      <c r="L9" s="57"/>
    </row>
    <row r="10" spans="1:15" x14ac:dyDescent="0.2">
      <c r="A10">
        <v>6</v>
      </c>
      <c r="B10" s="101">
        <v>0.29670794074530199</v>
      </c>
      <c r="C10" s="101">
        <v>0.27469843755039181</v>
      </c>
      <c r="D10" s="101">
        <v>0.27716899078632534</v>
      </c>
      <c r="E10" s="101">
        <v>0.23876911833479567</v>
      </c>
      <c r="F10" s="101">
        <v>0.20563425458758844</v>
      </c>
      <c r="G10" s="101">
        <v>0.17557487764190166</v>
      </c>
      <c r="H10" s="101">
        <v>0.20958633073302657</v>
      </c>
      <c r="I10" s="101">
        <v>0.19800000000000001</v>
      </c>
      <c r="J10" s="101">
        <v>0.17555651107107667</v>
      </c>
      <c r="K10" s="24"/>
      <c r="L10" s="57"/>
    </row>
    <row r="11" spans="1:15" x14ac:dyDescent="0.2">
      <c r="A11">
        <v>7</v>
      </c>
      <c r="B11" s="101">
        <v>0.339962730746523</v>
      </c>
      <c r="C11" s="101">
        <v>0.30576281099781488</v>
      </c>
      <c r="D11" s="101">
        <v>0.33729602202503772</v>
      </c>
      <c r="E11" s="101">
        <v>0.27772946432740864</v>
      </c>
      <c r="F11" s="101">
        <v>0.25094351768133005</v>
      </c>
      <c r="G11" s="101">
        <v>0.21353493512247657</v>
      </c>
      <c r="H11" s="101">
        <v>0.25699519483773292</v>
      </c>
      <c r="I11" s="101">
        <v>0.23600000000000002</v>
      </c>
      <c r="J11" s="101">
        <v>0.21245927045473237</v>
      </c>
      <c r="K11" s="24"/>
      <c r="L11" s="57"/>
    </row>
    <row r="12" spans="1:15" x14ac:dyDescent="0.2">
      <c r="A12">
        <v>8</v>
      </c>
      <c r="B12" s="101">
        <v>0.38821752074774302</v>
      </c>
      <c r="C12" s="101">
        <v>0.35462039455366801</v>
      </c>
      <c r="D12" s="101">
        <v>0.38789706410140534</v>
      </c>
      <c r="E12" s="101">
        <v>0.32717546151454741</v>
      </c>
      <c r="F12" s="101">
        <v>0.29625278077507167</v>
      </c>
      <c r="G12" s="101">
        <v>0.25149499260305147</v>
      </c>
      <c r="H12" s="101">
        <v>0.30440405894243927</v>
      </c>
      <c r="I12" s="101">
        <v>0.27400000000000002</v>
      </c>
      <c r="J12" s="101">
        <v>0.25018969142289793</v>
      </c>
      <c r="K12" s="24"/>
      <c r="L12" s="57"/>
    </row>
    <row r="13" spans="1:15" x14ac:dyDescent="0.2">
      <c r="A13">
        <v>9</v>
      </c>
      <c r="B13" s="101">
        <v>0.42947231074896303</v>
      </c>
      <c r="C13" s="101">
        <v>0.38836179246708863</v>
      </c>
      <c r="D13" s="101">
        <v>0.43032896617832755</v>
      </c>
      <c r="E13" s="101">
        <v>0.38278702010343929</v>
      </c>
      <c r="F13" s="101">
        <v>0.34156204386881328</v>
      </c>
      <c r="G13" s="101">
        <v>0.28945505008362638</v>
      </c>
      <c r="H13" s="101">
        <v>0.35181292304714562</v>
      </c>
      <c r="I13" s="101">
        <v>0.312</v>
      </c>
      <c r="J13" s="101">
        <v>0.29217545563702146</v>
      </c>
      <c r="K13" s="24"/>
      <c r="L13" s="57"/>
    </row>
    <row r="14" spans="1:15" x14ac:dyDescent="0.2">
      <c r="A14">
        <v>10</v>
      </c>
      <c r="B14" s="101">
        <v>0.47872710075018299</v>
      </c>
      <c r="C14" s="101">
        <v>0.43834130575918867</v>
      </c>
      <c r="D14" s="101">
        <v>0.46570792849407544</v>
      </c>
      <c r="E14" s="101">
        <v>0.42930124699041999</v>
      </c>
      <c r="F14" s="101">
        <v>0.3868713069625549</v>
      </c>
      <c r="G14" s="101">
        <v>0.32741510756420128</v>
      </c>
      <c r="H14" s="101">
        <v>0.39922178715185197</v>
      </c>
      <c r="I14" s="101">
        <v>0.35</v>
      </c>
      <c r="J14" s="101">
        <v>0.33319620499035524</v>
      </c>
      <c r="K14" s="24"/>
      <c r="L14" s="57"/>
    </row>
    <row r="15" spans="1:15" x14ac:dyDescent="0.2">
      <c r="A15">
        <v>11</v>
      </c>
      <c r="B15" s="101">
        <v>0.53985253296451896</v>
      </c>
      <c r="C15" s="101">
        <v>0.48275235348411177</v>
      </c>
      <c r="D15" s="101">
        <v>0.51587311766109523</v>
      </c>
      <c r="E15" s="101">
        <v>0.46681364124435593</v>
      </c>
      <c r="F15" s="101">
        <v>0.43007227250457569</v>
      </c>
      <c r="G15" s="101">
        <v>0.36926651601696725</v>
      </c>
      <c r="H15" s="101">
        <v>0.44685743557450253</v>
      </c>
      <c r="I15" s="101">
        <v>0.39199999999999996</v>
      </c>
      <c r="J15" s="101">
        <v>0.36789223004457983</v>
      </c>
      <c r="K15" s="24"/>
      <c r="L15" s="57"/>
    </row>
    <row r="16" spans="1:15" x14ac:dyDescent="0.2">
      <c r="A16">
        <v>12</v>
      </c>
      <c r="B16" s="101">
        <v>0.60397796517885505</v>
      </c>
      <c r="C16" s="101">
        <v>0.56092092865193677</v>
      </c>
      <c r="D16" s="101">
        <v>0.57085574615636858</v>
      </c>
      <c r="E16" s="101">
        <v>0.52313086208289794</v>
      </c>
      <c r="F16" s="101">
        <v>0.47327323804659649</v>
      </c>
      <c r="G16" s="101">
        <v>0.41111792446973322</v>
      </c>
      <c r="H16" s="101">
        <v>0.49449308399715308</v>
      </c>
      <c r="I16" s="101">
        <v>0.43399999999999994</v>
      </c>
      <c r="J16" s="141">
        <v>0.40310942720239445</v>
      </c>
      <c r="K16" s="24"/>
      <c r="L16" s="57"/>
    </row>
    <row r="17" spans="1:12" x14ac:dyDescent="0.2">
      <c r="A17">
        <v>13</v>
      </c>
      <c r="B17" s="101">
        <v>0.66510339739319102</v>
      </c>
      <c r="C17" s="101">
        <v>0.60747451345773251</v>
      </c>
      <c r="D17" s="101">
        <v>0.61997183560800173</v>
      </c>
      <c r="E17" s="101">
        <v>0.57772773118858634</v>
      </c>
      <c r="F17" s="101">
        <v>0.51647420358861729</v>
      </c>
      <c r="G17" s="101">
        <v>0.45296933292249919</v>
      </c>
      <c r="H17" s="101">
        <v>0.54212873241980364</v>
      </c>
      <c r="I17" s="101">
        <v>0.47599999999999992</v>
      </c>
      <c r="J17" s="101">
        <v>0.4404539172269053</v>
      </c>
      <c r="K17" s="24"/>
      <c r="L17" s="57"/>
    </row>
    <row r="18" spans="1:12" x14ac:dyDescent="0.2">
      <c r="A18">
        <v>14</v>
      </c>
      <c r="B18" s="101">
        <v>0.72622882960752699</v>
      </c>
      <c r="C18" s="101">
        <v>0.66039487611470482</v>
      </c>
      <c r="D18" s="101">
        <v>0.67480598241625445</v>
      </c>
      <c r="E18" s="101">
        <v>0.63127711227394812</v>
      </c>
      <c r="F18" s="101">
        <v>0.55967516913063808</v>
      </c>
      <c r="G18" s="101">
        <v>0.49482074137526516</v>
      </c>
      <c r="H18" s="101">
        <v>0.58976438084245419</v>
      </c>
      <c r="I18" s="101">
        <v>0.5179999999999999</v>
      </c>
      <c r="J18" s="101">
        <v>0.4842991261358815</v>
      </c>
      <c r="K18" s="24"/>
      <c r="L18" s="57"/>
    </row>
    <row r="19" spans="1:12" x14ac:dyDescent="0.2">
      <c r="A19">
        <v>15</v>
      </c>
      <c r="B19" s="101">
        <v>0.81354261821863005</v>
      </c>
      <c r="C19" s="101">
        <v>0.72802713588894408</v>
      </c>
      <c r="D19" s="101">
        <v>0.722877859401031</v>
      </c>
      <c r="E19" s="101">
        <v>0.68847402484093945</v>
      </c>
      <c r="F19" s="101">
        <v>0.60287613467265888</v>
      </c>
      <c r="G19" s="101">
        <v>0.53667214982803113</v>
      </c>
      <c r="H19" s="101">
        <v>0.63740002926510475</v>
      </c>
      <c r="I19" s="101">
        <v>0.56000000000000005</v>
      </c>
      <c r="J19" s="101">
        <v>0.51839489430373131</v>
      </c>
      <c r="K19" s="24"/>
      <c r="L19" s="57"/>
    </row>
    <row r="20" spans="1:12" x14ac:dyDescent="0.2">
      <c r="A20">
        <v>16</v>
      </c>
      <c r="B20" s="101">
        <v>0.89990284121457498</v>
      </c>
      <c r="C20" s="101">
        <v>0.81615772913868578</v>
      </c>
      <c r="D20" s="101">
        <v>0.78143289816098915</v>
      </c>
      <c r="E20" s="101">
        <v>0.74138319402353248</v>
      </c>
      <c r="F20" s="101">
        <v>0.66906344556054909</v>
      </c>
      <c r="G20" s="101">
        <v>0.60286184270974097</v>
      </c>
      <c r="H20" s="101">
        <v>0.6670498779370333</v>
      </c>
      <c r="I20" s="101">
        <v>0.60599999999999998</v>
      </c>
      <c r="J20" s="101">
        <v>0.55411015957906806</v>
      </c>
      <c r="K20" s="24"/>
      <c r="L20" s="57"/>
    </row>
    <row r="21" spans="1:12" x14ac:dyDescent="0.2">
      <c r="A21">
        <v>17</v>
      </c>
      <c r="B21" s="101">
        <v>1</v>
      </c>
      <c r="C21" s="101">
        <v>0.91016094386555524</v>
      </c>
      <c r="D21" s="101">
        <v>0.84872292068986954</v>
      </c>
      <c r="E21" s="101">
        <v>0.7996050932077593</v>
      </c>
      <c r="F21" s="101">
        <v>0.73525075644843929</v>
      </c>
      <c r="G21" s="101">
        <v>0.66905153559145081</v>
      </c>
      <c r="H21" s="101">
        <v>0.69669972660896184</v>
      </c>
      <c r="I21" s="101">
        <v>0.65200000000000002</v>
      </c>
      <c r="J21" s="101">
        <v>0.59972180264939623</v>
      </c>
      <c r="K21" s="24"/>
      <c r="L21" s="57"/>
    </row>
    <row r="22" spans="1:12" x14ac:dyDescent="0.2">
      <c r="A22">
        <v>18</v>
      </c>
      <c r="B22" s="101"/>
      <c r="C22" s="101">
        <v>1</v>
      </c>
      <c r="D22" s="101">
        <v>0.92643534928552096</v>
      </c>
      <c r="E22" s="101">
        <v>0.86875520394707484</v>
      </c>
      <c r="F22" s="101">
        <v>0.8014380673363295</v>
      </c>
      <c r="G22" s="101">
        <v>0.73524122847316065</v>
      </c>
      <c r="H22" s="101">
        <v>0.72634957528089039</v>
      </c>
      <c r="I22" s="101">
        <v>0.69800000000000006</v>
      </c>
      <c r="J22" s="101">
        <v>0.64573976415669876</v>
      </c>
      <c r="K22" s="24"/>
      <c r="L22" s="57"/>
    </row>
    <row r="23" spans="1:12" x14ac:dyDescent="0.2">
      <c r="A23">
        <v>19</v>
      </c>
      <c r="B23" s="101"/>
      <c r="C23" s="101"/>
      <c r="D23" s="101">
        <v>1</v>
      </c>
      <c r="E23" s="101">
        <v>0.94164066313728201</v>
      </c>
      <c r="F23" s="101">
        <v>0.8676253782242197</v>
      </c>
      <c r="G23" s="101">
        <v>0.80143092135487048</v>
      </c>
      <c r="H23" s="101">
        <v>0.75599942395281894</v>
      </c>
      <c r="I23" s="101">
        <v>0.74400000000000011</v>
      </c>
      <c r="J23" s="101">
        <v>0.7002352488680561</v>
      </c>
      <c r="K23" s="24"/>
      <c r="L23" s="57"/>
    </row>
    <row r="24" spans="1:12" x14ac:dyDescent="0.2">
      <c r="A24">
        <v>20</v>
      </c>
      <c r="B24" s="101"/>
      <c r="C24" s="101"/>
      <c r="D24" s="101"/>
      <c r="E24" s="101">
        <v>0.99999999999999989</v>
      </c>
      <c r="F24" s="101">
        <v>0.93381268911210991</v>
      </c>
      <c r="G24" s="101">
        <v>0.86762061423658032</v>
      </c>
      <c r="H24" s="101">
        <v>0.78564927262474749</v>
      </c>
      <c r="I24" s="101">
        <v>0.79</v>
      </c>
      <c r="J24" s="101">
        <v>0.73798818563519653</v>
      </c>
      <c r="K24" s="24"/>
      <c r="L24" s="57"/>
    </row>
    <row r="25" spans="1:12" x14ac:dyDescent="0.2">
      <c r="A25">
        <v>21</v>
      </c>
      <c r="B25" s="101"/>
      <c r="C25" s="101"/>
      <c r="D25" s="101"/>
      <c r="E25" s="101"/>
      <c r="F25" s="101">
        <v>1</v>
      </c>
      <c r="G25" s="101">
        <v>0.93381030711829016</v>
      </c>
      <c r="H25" s="101">
        <v>0.85709951508316506</v>
      </c>
      <c r="I25" s="101">
        <v>0.84250000000000003</v>
      </c>
      <c r="J25" s="101">
        <v>0.78111610218721372</v>
      </c>
      <c r="K25" s="24"/>
      <c r="L25" s="57"/>
    </row>
    <row r="26" spans="1:12" x14ac:dyDescent="0.2">
      <c r="A26">
        <v>22</v>
      </c>
      <c r="B26" s="101"/>
      <c r="C26" s="101"/>
      <c r="D26" s="101"/>
      <c r="E26" s="101"/>
      <c r="F26" s="101"/>
      <c r="G26" s="101">
        <v>1</v>
      </c>
      <c r="H26" s="101">
        <v>0.92854975754158264</v>
      </c>
      <c r="I26" s="101">
        <v>0.89500000000000002</v>
      </c>
      <c r="J26" s="101">
        <v>0.83145476760304926</v>
      </c>
      <c r="K26" s="24"/>
      <c r="L26" s="57"/>
    </row>
    <row r="27" spans="1:12" x14ac:dyDescent="0.2">
      <c r="A27">
        <v>23</v>
      </c>
      <c r="B27" s="101"/>
      <c r="C27" s="101"/>
      <c r="D27" s="101"/>
      <c r="E27" s="101"/>
      <c r="F27" s="101"/>
      <c r="G27" s="101"/>
      <c r="H27" s="101">
        <v>1</v>
      </c>
      <c r="I27" s="101">
        <v>0.94750000000000001</v>
      </c>
      <c r="J27" s="101">
        <v>0.88311421188252837</v>
      </c>
      <c r="K27" s="24"/>
      <c r="L27" s="57"/>
    </row>
    <row r="28" spans="1:12" x14ac:dyDescent="0.2">
      <c r="A28">
        <v>24</v>
      </c>
      <c r="B28" s="101"/>
      <c r="C28" s="101"/>
      <c r="D28" s="101"/>
      <c r="E28" s="101"/>
      <c r="F28" s="101"/>
      <c r="G28" s="101"/>
      <c r="H28" s="101"/>
      <c r="I28" s="101">
        <v>1</v>
      </c>
      <c r="J28" s="101">
        <v>0.94622610009415875</v>
      </c>
      <c r="K28" s="24"/>
      <c r="L28" s="57"/>
    </row>
    <row r="29" spans="1:12" x14ac:dyDescent="0.2">
      <c r="A29">
        <v>25</v>
      </c>
      <c r="B29" s="101"/>
      <c r="C29" s="101"/>
      <c r="D29" s="101"/>
      <c r="E29" s="101"/>
      <c r="F29" s="101"/>
      <c r="G29" s="101"/>
      <c r="H29" s="101"/>
      <c r="I29" s="101"/>
      <c r="J29" s="101">
        <v>0.99999999999999978</v>
      </c>
      <c r="K29" s="24"/>
      <c r="L29" s="57"/>
    </row>
  </sheetData>
  <phoneticPr fontId="3" type="noConversion"/>
  <pageMargins left="0.78740157499999996" right="0.78740157499999996" top="0.984251969" bottom="0.984251969" header="0.5" footer="0.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K1883"/>
  <sheetViews>
    <sheetView topLeftCell="A53" zoomScale="90" workbookViewId="0">
      <selection activeCell="D13" sqref="D13"/>
    </sheetView>
  </sheetViews>
  <sheetFormatPr baseColWidth="10" defaultColWidth="9.140625" defaultRowHeight="12.75" x14ac:dyDescent="0.2"/>
  <cols>
    <col min="1" max="1" width="12.5703125" style="4" bestFit="1" customWidth="1"/>
    <col min="2" max="2" width="48" bestFit="1" customWidth="1"/>
    <col min="3" max="3" width="15.140625" style="60" customWidth="1"/>
    <col min="4" max="4" width="12.7109375" style="32" customWidth="1"/>
    <col min="5" max="5" width="15.28515625" style="4" customWidth="1"/>
    <col min="6" max="6" width="11" bestFit="1" customWidth="1"/>
  </cols>
  <sheetData>
    <row r="1" spans="1:11" ht="13.5" thickBot="1" x14ac:dyDescent="0.25">
      <c r="A1" s="8">
        <v>42263</v>
      </c>
      <c r="B1" s="1" t="s">
        <v>0</v>
      </c>
      <c r="E1" s="5"/>
    </row>
    <row r="2" spans="1:11" s="48" customFormat="1" ht="13.5" thickBot="1" x14ac:dyDescent="0.25">
      <c r="A2" s="45">
        <v>9</v>
      </c>
      <c r="B2" s="46" t="s">
        <v>58</v>
      </c>
      <c r="C2" s="61"/>
      <c r="D2" s="49"/>
      <c r="E2" s="47"/>
    </row>
    <row r="3" spans="1:11" ht="13.5" thickBot="1" x14ac:dyDescent="0.25">
      <c r="A3" s="6">
        <v>12</v>
      </c>
      <c r="B3" s="1" t="s">
        <v>14</v>
      </c>
      <c r="E3" s="5"/>
    </row>
    <row r="4" spans="1:11" x14ac:dyDescent="0.2">
      <c r="K4" s="32"/>
    </row>
    <row r="5" spans="1:11" s="59" customFormat="1" ht="29.25" customHeight="1" x14ac:dyDescent="0.2">
      <c r="A5" s="113" t="s">
        <v>5</v>
      </c>
      <c r="B5" s="113" t="s">
        <v>6</v>
      </c>
      <c r="C5" s="59" t="s">
        <v>2</v>
      </c>
      <c r="D5" s="113" t="s">
        <v>23</v>
      </c>
      <c r="E5" s="113"/>
    </row>
    <row r="6" spans="1:11" x14ac:dyDescent="0.2">
      <c r="A6">
        <v>28431</v>
      </c>
      <c r="B6" t="s">
        <v>24</v>
      </c>
      <c r="C6">
        <v>3000</v>
      </c>
      <c r="D6" s="32">
        <v>42249</v>
      </c>
      <c r="E6"/>
      <c r="F6" s="32"/>
    </row>
    <row r="7" spans="1:11" x14ac:dyDescent="0.2">
      <c r="A7">
        <v>28440</v>
      </c>
      <c r="B7" t="s">
        <v>25</v>
      </c>
      <c r="C7">
        <v>1050</v>
      </c>
      <c r="D7" s="32">
        <v>42249</v>
      </c>
      <c r="E7"/>
      <c r="F7" s="32"/>
    </row>
    <row r="8" spans="1:11" x14ac:dyDescent="0.2">
      <c r="A8">
        <v>28486</v>
      </c>
      <c r="B8" t="s">
        <v>26</v>
      </c>
      <c r="C8">
        <v>5000</v>
      </c>
      <c r="D8" s="32">
        <v>42249</v>
      </c>
      <c r="E8"/>
      <c r="F8" s="32"/>
    </row>
    <row r="9" spans="1:11" x14ac:dyDescent="0.2">
      <c r="A9">
        <v>28491</v>
      </c>
      <c r="B9" t="s">
        <v>27</v>
      </c>
      <c r="C9">
        <v>660</v>
      </c>
      <c r="D9" s="32">
        <v>42249</v>
      </c>
      <c r="E9"/>
      <c r="F9" s="32"/>
    </row>
    <row r="10" spans="1:11" x14ac:dyDescent="0.2">
      <c r="A10">
        <v>28494</v>
      </c>
      <c r="B10" t="s">
        <v>28</v>
      </c>
      <c r="C10">
        <v>1120</v>
      </c>
      <c r="D10" s="32">
        <v>42249</v>
      </c>
      <c r="E10"/>
      <c r="F10" s="32"/>
    </row>
    <row r="11" spans="1:11" x14ac:dyDescent="0.2">
      <c r="A11">
        <v>28497</v>
      </c>
      <c r="B11" t="s">
        <v>29</v>
      </c>
      <c r="C11">
        <v>5000</v>
      </c>
      <c r="D11" s="32">
        <v>42250</v>
      </c>
      <c r="E11"/>
      <c r="F11" s="32"/>
    </row>
    <row r="12" spans="1:11" x14ac:dyDescent="0.2">
      <c r="A12">
        <v>28499</v>
      </c>
      <c r="B12" t="s">
        <v>30</v>
      </c>
      <c r="C12">
        <v>2250</v>
      </c>
      <c r="D12" s="32">
        <v>42250</v>
      </c>
      <c r="E12"/>
      <c r="F12" s="32"/>
    </row>
    <row r="13" spans="1:11" x14ac:dyDescent="0.2">
      <c r="A13">
        <v>28502</v>
      </c>
      <c r="B13" t="s">
        <v>31</v>
      </c>
      <c r="C13">
        <v>2500</v>
      </c>
      <c r="D13" s="32">
        <v>42250</v>
      </c>
      <c r="E13"/>
      <c r="F13" s="32"/>
    </row>
    <row r="14" spans="1:11" x14ac:dyDescent="0.2">
      <c r="A14">
        <v>28530</v>
      </c>
      <c r="B14" t="s">
        <v>32</v>
      </c>
      <c r="C14">
        <v>1925</v>
      </c>
      <c r="D14" s="32">
        <v>42250</v>
      </c>
      <c r="E14"/>
      <c r="F14" s="32"/>
    </row>
    <row r="15" spans="1:11" x14ac:dyDescent="0.2">
      <c r="A15">
        <v>28534</v>
      </c>
      <c r="B15" t="s">
        <v>33</v>
      </c>
      <c r="C15">
        <v>2100</v>
      </c>
      <c r="D15" s="32">
        <v>42250</v>
      </c>
      <c r="E15"/>
      <c r="F15" s="32"/>
    </row>
    <row r="16" spans="1:11" x14ac:dyDescent="0.2">
      <c r="A16">
        <v>28536</v>
      </c>
      <c r="B16" t="s">
        <v>34</v>
      </c>
      <c r="C16">
        <v>2275</v>
      </c>
      <c r="D16" s="32">
        <v>42250</v>
      </c>
      <c r="E16"/>
      <c r="F16" s="32"/>
    </row>
    <row r="17" spans="1:6" x14ac:dyDescent="0.2">
      <c r="A17">
        <v>28544</v>
      </c>
      <c r="B17" t="s">
        <v>35</v>
      </c>
      <c r="C17">
        <v>5739.9999999999991</v>
      </c>
      <c r="D17" s="32">
        <v>42250</v>
      </c>
      <c r="E17"/>
      <c r="F17" s="32"/>
    </row>
    <row r="18" spans="1:6" x14ac:dyDescent="0.2">
      <c r="A18">
        <v>28431</v>
      </c>
      <c r="B18" t="s">
        <v>24</v>
      </c>
      <c r="C18">
        <v>2250</v>
      </c>
      <c r="D18" s="32">
        <v>42251</v>
      </c>
      <c r="E18"/>
      <c r="F18" s="32"/>
    </row>
    <row r="19" spans="1:6" x14ac:dyDescent="0.2">
      <c r="A19">
        <v>28440</v>
      </c>
      <c r="B19" t="s">
        <v>25</v>
      </c>
      <c r="C19">
        <v>500</v>
      </c>
      <c r="D19" s="32">
        <v>42251</v>
      </c>
      <c r="E19"/>
      <c r="F19" s="32"/>
    </row>
    <row r="20" spans="1:6" x14ac:dyDescent="0.2">
      <c r="A20">
        <v>28486</v>
      </c>
      <c r="B20" t="s">
        <v>26</v>
      </c>
      <c r="C20">
        <v>5000</v>
      </c>
      <c r="D20" s="32">
        <v>42263</v>
      </c>
      <c r="E20"/>
      <c r="F20" s="32"/>
    </row>
    <row r="21" spans="1:6" x14ac:dyDescent="0.2">
      <c r="A21">
        <v>28491</v>
      </c>
      <c r="B21" t="s">
        <v>27</v>
      </c>
      <c r="C21">
        <v>960</v>
      </c>
      <c r="D21" s="32">
        <v>42251</v>
      </c>
      <c r="E21"/>
      <c r="F21" s="32"/>
    </row>
    <row r="22" spans="1:6" x14ac:dyDescent="0.2">
      <c r="A22">
        <v>28494</v>
      </c>
      <c r="B22" t="s">
        <v>28</v>
      </c>
      <c r="C22">
        <v>2560</v>
      </c>
      <c r="D22" s="32">
        <v>42251</v>
      </c>
      <c r="E22"/>
      <c r="F22" s="32"/>
    </row>
    <row r="23" spans="1:6" x14ac:dyDescent="0.2">
      <c r="A23">
        <v>28530</v>
      </c>
      <c r="B23" t="s">
        <v>32</v>
      </c>
      <c r="C23">
        <v>1925</v>
      </c>
      <c r="D23" s="32">
        <v>42251</v>
      </c>
      <c r="E23"/>
      <c r="F23" s="32"/>
    </row>
    <row r="24" spans="1:6" x14ac:dyDescent="0.2">
      <c r="A24">
        <v>28534</v>
      </c>
      <c r="B24" t="s">
        <v>33</v>
      </c>
      <c r="C24">
        <v>2100</v>
      </c>
      <c r="D24" s="32">
        <v>42251</v>
      </c>
      <c r="E24"/>
      <c r="F24" s="32"/>
    </row>
    <row r="25" spans="1:6" x14ac:dyDescent="0.2">
      <c r="A25">
        <v>28431</v>
      </c>
      <c r="B25" t="s">
        <v>24</v>
      </c>
      <c r="C25">
        <v>225</v>
      </c>
      <c r="D25" s="32">
        <v>42252</v>
      </c>
      <c r="E25"/>
      <c r="F25" s="32"/>
    </row>
    <row r="26" spans="1:6" x14ac:dyDescent="0.2">
      <c r="A26">
        <v>28440</v>
      </c>
      <c r="B26" t="s">
        <v>25</v>
      </c>
      <c r="C26">
        <v>1540.0000000000002</v>
      </c>
      <c r="D26" s="32">
        <v>42252</v>
      </c>
      <c r="E26"/>
      <c r="F26" s="32"/>
    </row>
    <row r="27" spans="1:6" x14ac:dyDescent="0.2">
      <c r="A27">
        <v>28491</v>
      </c>
      <c r="B27" t="s">
        <v>27</v>
      </c>
      <c r="C27">
        <v>960</v>
      </c>
      <c r="D27" s="32">
        <v>42252</v>
      </c>
      <c r="E27"/>
      <c r="F27" s="32"/>
    </row>
    <row r="28" spans="1:6" x14ac:dyDescent="0.2">
      <c r="A28">
        <v>28494</v>
      </c>
      <c r="B28" t="s">
        <v>28</v>
      </c>
      <c r="C28">
        <v>1120</v>
      </c>
      <c r="D28" s="32">
        <v>42252</v>
      </c>
      <c r="E28"/>
      <c r="F28" s="32"/>
    </row>
    <row r="29" spans="1:6" x14ac:dyDescent="0.2">
      <c r="A29">
        <v>28497</v>
      </c>
      <c r="B29" t="s">
        <v>29</v>
      </c>
      <c r="C29">
        <v>5000</v>
      </c>
      <c r="D29" s="32">
        <v>42252</v>
      </c>
      <c r="E29"/>
      <c r="F29" s="32"/>
    </row>
    <row r="30" spans="1:6" x14ac:dyDescent="0.2">
      <c r="A30">
        <v>28499</v>
      </c>
      <c r="B30" t="s">
        <v>30</v>
      </c>
      <c r="C30">
        <v>2250</v>
      </c>
      <c r="D30" s="32">
        <v>42252</v>
      </c>
      <c r="E30"/>
      <c r="F30" s="32"/>
    </row>
    <row r="31" spans="1:6" x14ac:dyDescent="0.2">
      <c r="A31">
        <v>28536</v>
      </c>
      <c r="B31" t="s">
        <v>34</v>
      </c>
      <c r="C31">
        <v>2275</v>
      </c>
      <c r="D31" s="32">
        <v>42252</v>
      </c>
      <c r="E31"/>
      <c r="F31" s="32"/>
    </row>
    <row r="32" spans="1:6" x14ac:dyDescent="0.2">
      <c r="A32">
        <v>28544</v>
      </c>
      <c r="B32" t="s">
        <v>35</v>
      </c>
      <c r="C32">
        <v>5739.9999999999991</v>
      </c>
      <c r="D32" s="32">
        <v>42252</v>
      </c>
      <c r="E32"/>
      <c r="F32" s="32"/>
    </row>
    <row r="33" spans="1:6" x14ac:dyDescent="0.2">
      <c r="A33">
        <v>28502</v>
      </c>
      <c r="B33" t="s">
        <v>31</v>
      </c>
      <c r="C33">
        <v>500</v>
      </c>
      <c r="D33" s="32">
        <v>42255</v>
      </c>
      <c r="E33"/>
      <c r="F33" s="32"/>
    </row>
    <row r="34" spans="1:6" x14ac:dyDescent="0.2">
      <c r="A34">
        <v>28530</v>
      </c>
      <c r="B34" t="s">
        <v>32</v>
      </c>
      <c r="C34">
        <v>1925</v>
      </c>
      <c r="D34" s="32">
        <v>42255</v>
      </c>
      <c r="E34"/>
      <c r="F34" s="32"/>
    </row>
    <row r="35" spans="1:6" x14ac:dyDescent="0.2">
      <c r="A35">
        <v>28530</v>
      </c>
      <c r="B35" t="s">
        <v>32</v>
      </c>
      <c r="C35">
        <v>1925</v>
      </c>
      <c r="D35" s="32">
        <v>42255</v>
      </c>
      <c r="E35"/>
      <c r="F35" s="32"/>
    </row>
    <row r="36" spans="1:6" x14ac:dyDescent="0.2">
      <c r="A36">
        <v>28534</v>
      </c>
      <c r="B36" t="s">
        <v>33</v>
      </c>
      <c r="C36">
        <v>2100</v>
      </c>
      <c r="D36" s="32">
        <v>42255</v>
      </c>
      <c r="E36"/>
      <c r="F36" s="32"/>
    </row>
    <row r="37" spans="1:6" x14ac:dyDescent="0.2">
      <c r="A37">
        <v>28534</v>
      </c>
      <c r="B37" t="s">
        <v>33</v>
      </c>
      <c r="C37">
        <v>2100</v>
      </c>
      <c r="D37" s="32">
        <v>42255</v>
      </c>
      <c r="E37"/>
      <c r="F37" s="32"/>
    </row>
    <row r="38" spans="1:6" x14ac:dyDescent="0.2">
      <c r="A38">
        <v>28536</v>
      </c>
      <c r="B38" t="s">
        <v>34</v>
      </c>
      <c r="C38">
        <v>2275</v>
      </c>
      <c r="D38" s="32">
        <v>42255</v>
      </c>
      <c r="E38"/>
      <c r="F38" s="32"/>
    </row>
    <row r="39" spans="1:6" x14ac:dyDescent="0.2">
      <c r="A39">
        <v>28536</v>
      </c>
      <c r="B39" t="s">
        <v>34</v>
      </c>
      <c r="C39">
        <v>2975</v>
      </c>
      <c r="D39" s="32">
        <v>42255</v>
      </c>
      <c r="E39"/>
      <c r="F39" s="32"/>
    </row>
    <row r="40" spans="1:6" x14ac:dyDescent="0.2">
      <c r="A40">
        <v>28544</v>
      </c>
      <c r="B40" t="s">
        <v>35</v>
      </c>
      <c r="C40">
        <v>3500</v>
      </c>
      <c r="D40" s="32">
        <v>42255</v>
      </c>
      <c r="E40"/>
      <c r="F40" s="32"/>
    </row>
    <row r="41" spans="1:6" x14ac:dyDescent="0.2">
      <c r="A41">
        <v>28431</v>
      </c>
      <c r="B41" t="s">
        <v>24</v>
      </c>
      <c r="C41">
        <v>1125</v>
      </c>
      <c r="D41" s="32">
        <v>42256</v>
      </c>
      <c r="E41"/>
      <c r="F41" s="32"/>
    </row>
    <row r="42" spans="1:6" x14ac:dyDescent="0.2">
      <c r="A42">
        <v>28440</v>
      </c>
      <c r="B42" t="s">
        <v>25</v>
      </c>
      <c r="C42">
        <v>700</v>
      </c>
      <c r="D42" s="32">
        <v>42256</v>
      </c>
      <c r="E42"/>
      <c r="F42" s="32"/>
    </row>
    <row r="43" spans="1:6" x14ac:dyDescent="0.2">
      <c r="A43">
        <v>28486</v>
      </c>
      <c r="B43" t="s">
        <v>26</v>
      </c>
      <c r="C43">
        <v>5000</v>
      </c>
      <c r="D43" s="32">
        <v>42256</v>
      </c>
      <c r="E43"/>
      <c r="F43" s="32"/>
    </row>
    <row r="44" spans="1:6" x14ac:dyDescent="0.2">
      <c r="A44">
        <v>28491</v>
      </c>
      <c r="B44" t="s">
        <v>27</v>
      </c>
      <c r="C44">
        <v>900</v>
      </c>
      <c r="D44" s="32">
        <v>42256</v>
      </c>
      <c r="E44"/>
      <c r="F44" s="32"/>
    </row>
    <row r="45" spans="1:6" x14ac:dyDescent="0.2">
      <c r="A45">
        <v>28494</v>
      </c>
      <c r="B45" t="s">
        <v>28</v>
      </c>
      <c r="C45">
        <v>37500</v>
      </c>
      <c r="D45" s="32">
        <v>42256</v>
      </c>
      <c r="E45"/>
      <c r="F45" s="32"/>
    </row>
    <row r="46" spans="1:6" x14ac:dyDescent="0.2">
      <c r="A46">
        <v>28530</v>
      </c>
      <c r="B46" t="s">
        <v>32</v>
      </c>
      <c r="C46">
        <v>9625</v>
      </c>
      <c r="D46" s="32">
        <v>42256</v>
      </c>
      <c r="E46"/>
      <c r="F46" s="32"/>
    </row>
    <row r="47" spans="1:6" x14ac:dyDescent="0.2">
      <c r="A47">
        <v>28534</v>
      </c>
      <c r="B47" t="s">
        <v>33</v>
      </c>
      <c r="C47">
        <v>3000</v>
      </c>
      <c r="D47" s="32">
        <v>42256</v>
      </c>
      <c r="E47"/>
      <c r="F47" s="32"/>
    </row>
    <row r="48" spans="1:6" x14ac:dyDescent="0.2">
      <c r="A48">
        <v>28536</v>
      </c>
      <c r="B48" t="s">
        <v>34</v>
      </c>
      <c r="C48">
        <v>2275</v>
      </c>
      <c r="D48" s="32">
        <v>42256</v>
      </c>
      <c r="E48"/>
      <c r="F48" s="32"/>
    </row>
    <row r="49" spans="1:6" x14ac:dyDescent="0.2">
      <c r="A49">
        <v>28544</v>
      </c>
      <c r="B49" t="s">
        <v>35</v>
      </c>
      <c r="C49">
        <v>700</v>
      </c>
      <c r="D49" s="32">
        <v>42256</v>
      </c>
      <c r="E49"/>
      <c r="F49" s="32"/>
    </row>
    <row r="50" spans="1:6" x14ac:dyDescent="0.2">
      <c r="A50">
        <v>28431</v>
      </c>
      <c r="B50" t="s">
        <v>24</v>
      </c>
      <c r="C50">
        <v>225</v>
      </c>
      <c r="D50" s="32">
        <v>42257</v>
      </c>
      <c r="E50"/>
      <c r="F50" s="32"/>
    </row>
    <row r="51" spans="1:6" x14ac:dyDescent="0.2">
      <c r="A51">
        <v>28440</v>
      </c>
      <c r="B51" t="s">
        <v>25</v>
      </c>
      <c r="C51">
        <v>1540.0000000000002</v>
      </c>
      <c r="D51" s="32">
        <v>42257</v>
      </c>
      <c r="E51"/>
      <c r="F51" s="32"/>
    </row>
    <row r="52" spans="1:6" x14ac:dyDescent="0.2">
      <c r="A52">
        <v>28491</v>
      </c>
      <c r="B52" t="s">
        <v>27</v>
      </c>
      <c r="C52">
        <v>960</v>
      </c>
      <c r="D52" s="32">
        <v>42257</v>
      </c>
      <c r="E52"/>
      <c r="F52" s="32"/>
    </row>
    <row r="53" spans="1:6" x14ac:dyDescent="0.2">
      <c r="A53">
        <v>28544</v>
      </c>
      <c r="B53" t="s">
        <v>35</v>
      </c>
      <c r="C53">
        <v>700</v>
      </c>
      <c r="D53" s="32">
        <v>42257</v>
      </c>
      <c r="E53"/>
      <c r="F53" s="32"/>
    </row>
    <row r="54" spans="1:6" x14ac:dyDescent="0.2">
      <c r="A54">
        <v>28494</v>
      </c>
      <c r="B54" t="s">
        <v>28</v>
      </c>
      <c r="C54">
        <v>1750</v>
      </c>
      <c r="D54" s="32">
        <v>42258</v>
      </c>
      <c r="E54"/>
      <c r="F54" s="32"/>
    </row>
    <row r="55" spans="1:6" x14ac:dyDescent="0.2">
      <c r="A55">
        <v>28497</v>
      </c>
      <c r="B55" t="s">
        <v>29</v>
      </c>
      <c r="C55">
        <v>5000</v>
      </c>
      <c r="D55" s="32">
        <v>42258</v>
      </c>
      <c r="E55"/>
      <c r="F55" s="32"/>
    </row>
    <row r="56" spans="1:6" x14ac:dyDescent="0.2">
      <c r="A56">
        <v>28499</v>
      </c>
      <c r="B56" t="s">
        <v>30</v>
      </c>
      <c r="C56">
        <v>2250</v>
      </c>
      <c r="D56" s="32">
        <v>42258</v>
      </c>
      <c r="E56"/>
      <c r="F56" s="32"/>
    </row>
    <row r="57" spans="1:6" x14ac:dyDescent="0.2">
      <c r="A57">
        <v>28502</v>
      </c>
      <c r="B57" t="s">
        <v>31</v>
      </c>
      <c r="C57">
        <v>3000</v>
      </c>
      <c r="D57" s="32">
        <v>42258</v>
      </c>
      <c r="E57"/>
      <c r="F57" s="32"/>
    </row>
    <row r="58" spans="1:6" x14ac:dyDescent="0.2">
      <c r="A58">
        <v>28530</v>
      </c>
      <c r="B58" t="s">
        <v>32</v>
      </c>
      <c r="C58">
        <v>1925</v>
      </c>
      <c r="D58" s="32">
        <v>42258</v>
      </c>
      <c r="E58"/>
      <c r="F58" s="32"/>
    </row>
    <row r="59" spans="1:6" x14ac:dyDescent="0.2">
      <c r="A59">
        <v>28431</v>
      </c>
      <c r="B59" t="s">
        <v>24</v>
      </c>
      <c r="C59">
        <v>3900</v>
      </c>
      <c r="D59" s="32">
        <v>42259</v>
      </c>
      <c r="E59"/>
      <c r="F59" s="32"/>
    </row>
    <row r="60" spans="1:6" x14ac:dyDescent="0.2">
      <c r="A60">
        <v>28440</v>
      </c>
      <c r="B60" t="s">
        <v>25</v>
      </c>
      <c r="C60">
        <v>1540.0000000000002</v>
      </c>
      <c r="D60" s="32">
        <v>42259</v>
      </c>
      <c r="E60"/>
      <c r="F60" s="32"/>
    </row>
    <row r="61" spans="1:6" x14ac:dyDescent="0.2">
      <c r="A61">
        <v>28534</v>
      </c>
      <c r="B61" t="s">
        <v>33</v>
      </c>
      <c r="C61">
        <v>2100</v>
      </c>
      <c r="D61" s="32">
        <v>42259</v>
      </c>
      <c r="E61"/>
      <c r="F61" s="32"/>
    </row>
    <row r="62" spans="1:6" x14ac:dyDescent="0.2">
      <c r="A62">
        <v>28536</v>
      </c>
      <c r="B62" t="s">
        <v>34</v>
      </c>
      <c r="C62">
        <v>2275</v>
      </c>
      <c r="D62" s="32">
        <v>42259</v>
      </c>
      <c r="E62"/>
      <c r="F62" s="32"/>
    </row>
    <row r="63" spans="1:6" x14ac:dyDescent="0.2">
      <c r="A63">
        <v>28544</v>
      </c>
      <c r="B63" t="s">
        <v>35</v>
      </c>
      <c r="C63">
        <v>700</v>
      </c>
      <c r="D63" s="32">
        <v>42259</v>
      </c>
      <c r="E63"/>
      <c r="F63" s="32"/>
    </row>
    <row r="64" spans="1:6" x14ac:dyDescent="0.2">
      <c r="A64">
        <v>28486</v>
      </c>
      <c r="B64" t="s">
        <v>26</v>
      </c>
      <c r="C64">
        <v>5000</v>
      </c>
      <c r="D64" s="32">
        <v>42262</v>
      </c>
      <c r="E64"/>
      <c r="F64" s="32"/>
    </row>
    <row r="65" spans="1:6" x14ac:dyDescent="0.2">
      <c r="A65">
        <v>28491</v>
      </c>
      <c r="B65" t="s">
        <v>27</v>
      </c>
      <c r="C65">
        <v>960</v>
      </c>
      <c r="D65" s="32">
        <v>42262</v>
      </c>
      <c r="E65"/>
      <c r="F65" s="32"/>
    </row>
    <row r="66" spans="1:6" x14ac:dyDescent="0.2">
      <c r="A66">
        <v>28494</v>
      </c>
      <c r="B66" t="s">
        <v>28</v>
      </c>
      <c r="C66">
        <v>1750</v>
      </c>
      <c r="D66" s="32">
        <v>42262</v>
      </c>
      <c r="E66"/>
      <c r="F66" s="32"/>
    </row>
    <row r="67" spans="1:6" x14ac:dyDescent="0.2">
      <c r="A67">
        <v>28530</v>
      </c>
      <c r="B67" t="s">
        <v>32</v>
      </c>
      <c r="C67">
        <v>1925</v>
      </c>
      <c r="D67" s="32">
        <v>42262</v>
      </c>
      <c r="E67"/>
      <c r="F67" s="32"/>
    </row>
    <row r="68" spans="1:6" x14ac:dyDescent="0.2">
      <c r="A68">
        <v>28534</v>
      </c>
      <c r="B68" t="s">
        <v>33</v>
      </c>
      <c r="C68">
        <v>2100</v>
      </c>
      <c r="D68" s="32">
        <v>42262</v>
      </c>
      <c r="E68"/>
      <c r="F68" s="32"/>
    </row>
    <row r="69" spans="1:6" x14ac:dyDescent="0.2">
      <c r="A69">
        <v>28536</v>
      </c>
      <c r="B69" t="s">
        <v>34</v>
      </c>
      <c r="C69">
        <v>7962.5</v>
      </c>
      <c r="D69" s="32">
        <v>42262</v>
      </c>
      <c r="E69"/>
      <c r="F69" s="32"/>
    </row>
    <row r="70" spans="1:6" x14ac:dyDescent="0.2">
      <c r="A70">
        <v>28431</v>
      </c>
      <c r="B70" t="s">
        <v>24</v>
      </c>
      <c r="C70">
        <v>4200</v>
      </c>
      <c r="D70" s="32">
        <v>42263</v>
      </c>
      <c r="E70"/>
      <c r="F70" s="32"/>
    </row>
    <row r="71" spans="1:6" x14ac:dyDescent="0.2">
      <c r="A71">
        <v>28431</v>
      </c>
      <c r="B71" t="s">
        <v>24</v>
      </c>
      <c r="C71">
        <v>787.5</v>
      </c>
      <c r="D71" s="32">
        <v>42263</v>
      </c>
      <c r="E71"/>
      <c r="F71" s="32"/>
    </row>
    <row r="72" spans="1:6" x14ac:dyDescent="0.2">
      <c r="A72">
        <v>28440</v>
      </c>
      <c r="B72" t="s">
        <v>25</v>
      </c>
      <c r="C72">
        <v>1000</v>
      </c>
      <c r="D72" s="32">
        <v>42263</v>
      </c>
      <c r="E72"/>
      <c r="F72" s="32"/>
    </row>
    <row r="73" spans="1:6" x14ac:dyDescent="0.2">
      <c r="A73">
        <v>28491</v>
      </c>
      <c r="B73" t="s">
        <v>27</v>
      </c>
      <c r="C73">
        <v>960</v>
      </c>
      <c r="D73" s="32">
        <v>42263</v>
      </c>
      <c r="E73"/>
      <c r="F73" s="32"/>
    </row>
    <row r="74" spans="1:6" x14ac:dyDescent="0.2">
      <c r="A74">
        <v>28494</v>
      </c>
      <c r="B74" t="s">
        <v>28</v>
      </c>
      <c r="C74">
        <v>11500</v>
      </c>
      <c r="D74" s="32">
        <v>42263</v>
      </c>
      <c r="E74"/>
      <c r="F74" s="32"/>
    </row>
    <row r="75" spans="1:6" x14ac:dyDescent="0.2">
      <c r="A75">
        <v>28497</v>
      </c>
      <c r="B75" t="s">
        <v>29</v>
      </c>
      <c r="C75">
        <v>5000</v>
      </c>
      <c r="D75" s="32">
        <v>42263</v>
      </c>
      <c r="E75"/>
      <c r="F75" s="32"/>
    </row>
    <row r="76" spans="1:6" x14ac:dyDescent="0.2">
      <c r="A76">
        <v>28499</v>
      </c>
      <c r="B76" t="s">
        <v>30</v>
      </c>
      <c r="C76">
        <v>2250</v>
      </c>
      <c r="D76" s="32">
        <v>42263</v>
      </c>
      <c r="E76"/>
      <c r="F76" s="32"/>
    </row>
    <row r="77" spans="1:6" x14ac:dyDescent="0.2">
      <c r="A77">
        <v>28502</v>
      </c>
      <c r="B77" t="s">
        <v>31</v>
      </c>
      <c r="C77" s="104">
        <v>5000</v>
      </c>
      <c r="D77" s="32">
        <v>42263</v>
      </c>
      <c r="E77"/>
      <c r="F77" s="32"/>
    </row>
    <row r="78" spans="1:6" x14ac:dyDescent="0.2">
      <c r="A78">
        <v>28530</v>
      </c>
      <c r="B78" t="s">
        <v>32</v>
      </c>
      <c r="C78">
        <v>1925</v>
      </c>
      <c r="D78" s="32">
        <v>42263</v>
      </c>
      <c r="E78"/>
      <c r="F78" s="32"/>
    </row>
    <row r="79" spans="1:6" x14ac:dyDescent="0.2">
      <c r="A79">
        <v>28530</v>
      </c>
      <c r="B79" t="s">
        <v>32</v>
      </c>
      <c r="C79">
        <v>1925</v>
      </c>
      <c r="D79" s="32">
        <v>42263</v>
      </c>
      <c r="E79"/>
      <c r="F79" s="32"/>
    </row>
    <row r="80" spans="1:6" x14ac:dyDescent="0.2">
      <c r="A80">
        <v>28534</v>
      </c>
      <c r="B80" t="s">
        <v>33</v>
      </c>
      <c r="C80">
        <v>700</v>
      </c>
      <c r="D80" s="32">
        <v>42263</v>
      </c>
      <c r="E80"/>
      <c r="F80" s="32"/>
    </row>
    <row r="81" spans="1:6" x14ac:dyDescent="0.2">
      <c r="A81">
        <v>28534</v>
      </c>
      <c r="B81" t="s">
        <v>33</v>
      </c>
      <c r="C81">
        <v>900</v>
      </c>
      <c r="D81" s="32">
        <v>42263</v>
      </c>
      <c r="E81"/>
      <c r="F81" s="32"/>
    </row>
    <row r="82" spans="1:6" x14ac:dyDescent="0.2">
      <c r="A82">
        <v>28536</v>
      </c>
      <c r="B82" t="s">
        <v>34</v>
      </c>
      <c r="C82">
        <v>12250</v>
      </c>
      <c r="D82" s="32">
        <v>42263</v>
      </c>
      <c r="E82"/>
      <c r="F82" s="32"/>
    </row>
    <row r="83" spans="1:6" x14ac:dyDescent="0.2">
      <c r="A83">
        <v>28536</v>
      </c>
      <c r="B83" t="s">
        <v>34</v>
      </c>
      <c r="C83">
        <v>2275</v>
      </c>
      <c r="D83" s="32">
        <v>42263</v>
      </c>
      <c r="E83"/>
      <c r="F83" s="32"/>
    </row>
    <row r="84" spans="1:6" x14ac:dyDescent="0.2">
      <c r="A84">
        <v>28544</v>
      </c>
      <c r="B84" t="s">
        <v>35</v>
      </c>
      <c r="C84">
        <v>700</v>
      </c>
      <c r="D84" s="32">
        <v>42263</v>
      </c>
      <c r="E84"/>
      <c r="F84" s="32"/>
    </row>
    <row r="85" spans="1:6" x14ac:dyDescent="0.2">
      <c r="A85">
        <v>28544</v>
      </c>
      <c r="B85" t="s">
        <v>35</v>
      </c>
      <c r="C85">
        <v>700</v>
      </c>
      <c r="D85" s="32">
        <v>42263</v>
      </c>
      <c r="E85"/>
      <c r="F85" s="32"/>
    </row>
    <row r="86" spans="1:6" x14ac:dyDescent="0.2">
      <c r="A86">
        <v>28544</v>
      </c>
      <c r="B86" t="s">
        <v>35</v>
      </c>
      <c r="C86">
        <v>700</v>
      </c>
      <c r="D86" s="32">
        <v>42263</v>
      </c>
      <c r="E86"/>
      <c r="F86" s="32"/>
    </row>
    <row r="87" spans="1:6" x14ac:dyDescent="0.2">
      <c r="A87"/>
      <c r="C87"/>
      <c r="E87"/>
    </row>
    <row r="88" spans="1:6" x14ac:dyDescent="0.2">
      <c r="A88"/>
      <c r="C88"/>
      <c r="E88"/>
    </row>
    <row r="89" spans="1:6" x14ac:dyDescent="0.2">
      <c r="A89"/>
      <c r="C89"/>
      <c r="E89"/>
    </row>
    <row r="90" spans="1:6" x14ac:dyDescent="0.2">
      <c r="A90"/>
      <c r="C90"/>
      <c r="E90"/>
    </row>
    <row r="91" spans="1:6" x14ac:dyDescent="0.2">
      <c r="A91"/>
      <c r="C91"/>
      <c r="E91"/>
    </row>
    <row r="92" spans="1:6" x14ac:dyDescent="0.2">
      <c r="A92"/>
      <c r="C92"/>
      <c r="E92"/>
    </row>
    <row r="93" spans="1:6" x14ac:dyDescent="0.2">
      <c r="A93"/>
      <c r="C93"/>
      <c r="E93"/>
    </row>
    <row r="94" spans="1:6" x14ac:dyDescent="0.2">
      <c r="A94"/>
      <c r="C94"/>
      <c r="E94"/>
    </row>
    <row r="95" spans="1:6" x14ac:dyDescent="0.2">
      <c r="A95"/>
      <c r="C95"/>
      <c r="E95"/>
    </row>
    <row r="96" spans="1:6" x14ac:dyDescent="0.2">
      <c r="A96"/>
      <c r="C96"/>
      <c r="E96"/>
    </row>
    <row r="97" spans="1:5" x14ac:dyDescent="0.2">
      <c r="A97"/>
      <c r="C97"/>
      <c r="E97"/>
    </row>
    <row r="98" spans="1:5" x14ac:dyDescent="0.2">
      <c r="A98"/>
      <c r="C98"/>
      <c r="E98"/>
    </row>
    <row r="99" spans="1:5" x14ac:dyDescent="0.2">
      <c r="A99"/>
      <c r="C99"/>
      <c r="E99"/>
    </row>
    <row r="100" spans="1:5" x14ac:dyDescent="0.2">
      <c r="A100"/>
      <c r="C100"/>
      <c r="E100"/>
    </row>
    <row r="101" spans="1:5" x14ac:dyDescent="0.2">
      <c r="A101"/>
      <c r="C101"/>
      <c r="E101"/>
    </row>
    <row r="102" spans="1:5" x14ac:dyDescent="0.2">
      <c r="A102"/>
      <c r="C102"/>
      <c r="E102"/>
    </row>
    <row r="103" spans="1:5" x14ac:dyDescent="0.2">
      <c r="A103"/>
      <c r="C103"/>
      <c r="E103"/>
    </row>
    <row r="104" spans="1:5" x14ac:dyDescent="0.2">
      <c r="A104"/>
      <c r="C104"/>
      <c r="E104"/>
    </row>
    <row r="105" spans="1:5" x14ac:dyDescent="0.2">
      <c r="A105"/>
      <c r="C105"/>
      <c r="E105"/>
    </row>
    <row r="106" spans="1:5" x14ac:dyDescent="0.2">
      <c r="A106"/>
      <c r="C106"/>
      <c r="E106"/>
    </row>
    <row r="107" spans="1:5" x14ac:dyDescent="0.2">
      <c r="A107"/>
      <c r="C107"/>
      <c r="E107"/>
    </row>
    <row r="108" spans="1:5" x14ac:dyDescent="0.2">
      <c r="A108"/>
      <c r="C108"/>
      <c r="E108"/>
    </row>
    <row r="109" spans="1:5" x14ac:dyDescent="0.2">
      <c r="A109"/>
      <c r="C109"/>
      <c r="E109"/>
    </row>
    <row r="110" spans="1:5" x14ac:dyDescent="0.2">
      <c r="A110"/>
      <c r="C110"/>
      <c r="E110"/>
    </row>
    <row r="111" spans="1:5" x14ac:dyDescent="0.2">
      <c r="A111"/>
      <c r="C111"/>
      <c r="E111"/>
    </row>
    <row r="112" spans="1:5" x14ac:dyDescent="0.2">
      <c r="A112"/>
      <c r="C112"/>
      <c r="E112"/>
    </row>
    <row r="113" spans="1:5" x14ac:dyDescent="0.2">
      <c r="A113"/>
      <c r="C113"/>
      <c r="E113"/>
    </row>
    <row r="114" spans="1:5" x14ac:dyDescent="0.2">
      <c r="A114"/>
      <c r="C114"/>
      <c r="E114"/>
    </row>
    <row r="115" spans="1:5" x14ac:dyDescent="0.2">
      <c r="A115"/>
      <c r="C115"/>
      <c r="E115"/>
    </row>
    <row r="116" spans="1:5" x14ac:dyDescent="0.2">
      <c r="A116"/>
      <c r="C116"/>
      <c r="E116"/>
    </row>
    <row r="117" spans="1:5" x14ac:dyDescent="0.2">
      <c r="A117"/>
      <c r="C117"/>
      <c r="E117"/>
    </row>
    <row r="118" spans="1:5" x14ac:dyDescent="0.2">
      <c r="A118"/>
      <c r="C118"/>
      <c r="E118"/>
    </row>
    <row r="119" spans="1:5" x14ac:dyDescent="0.2">
      <c r="A119"/>
      <c r="C119"/>
      <c r="E119"/>
    </row>
    <row r="120" spans="1:5" x14ac:dyDescent="0.2">
      <c r="A120"/>
      <c r="C120"/>
      <c r="E120"/>
    </row>
    <row r="121" spans="1:5" x14ac:dyDescent="0.2">
      <c r="A121"/>
      <c r="C121"/>
      <c r="E121"/>
    </row>
    <row r="122" spans="1:5" x14ac:dyDescent="0.2">
      <c r="A122"/>
      <c r="C122"/>
      <c r="E122"/>
    </row>
    <row r="123" spans="1:5" x14ac:dyDescent="0.2">
      <c r="A123"/>
      <c r="C123"/>
      <c r="E123"/>
    </row>
    <row r="124" spans="1:5" x14ac:dyDescent="0.2">
      <c r="A124"/>
      <c r="C124"/>
      <c r="E124"/>
    </row>
    <row r="125" spans="1:5" x14ac:dyDescent="0.2">
      <c r="A125"/>
      <c r="C125"/>
      <c r="E125"/>
    </row>
    <row r="126" spans="1:5" x14ac:dyDescent="0.2">
      <c r="A126"/>
      <c r="C126"/>
      <c r="E126"/>
    </row>
    <row r="127" spans="1:5" x14ac:dyDescent="0.2">
      <c r="A127"/>
      <c r="C127"/>
      <c r="E127"/>
    </row>
    <row r="128" spans="1:5" x14ac:dyDescent="0.2">
      <c r="A128"/>
      <c r="C128"/>
      <c r="E128"/>
    </row>
    <row r="129" spans="1:5" x14ac:dyDescent="0.2">
      <c r="A129"/>
      <c r="C129"/>
      <c r="E129"/>
    </row>
    <row r="130" spans="1:5" x14ac:dyDescent="0.2">
      <c r="A130"/>
      <c r="C130"/>
      <c r="E130"/>
    </row>
    <row r="131" spans="1:5" x14ac:dyDescent="0.2">
      <c r="A131"/>
      <c r="C131"/>
      <c r="E131"/>
    </row>
    <row r="132" spans="1:5" x14ac:dyDescent="0.2">
      <c r="A132"/>
      <c r="C132"/>
      <c r="E132"/>
    </row>
    <row r="133" spans="1:5" x14ac:dyDescent="0.2">
      <c r="A133"/>
      <c r="C133"/>
      <c r="E133"/>
    </row>
    <row r="134" spans="1:5" x14ac:dyDescent="0.2">
      <c r="A134"/>
      <c r="C134"/>
      <c r="E134"/>
    </row>
    <row r="135" spans="1:5" x14ac:dyDescent="0.2">
      <c r="A135"/>
      <c r="C135"/>
      <c r="E135"/>
    </row>
    <row r="136" spans="1:5" x14ac:dyDescent="0.2">
      <c r="A136"/>
      <c r="C136"/>
      <c r="E136"/>
    </row>
    <row r="137" spans="1:5" x14ac:dyDescent="0.2">
      <c r="A137"/>
      <c r="C137"/>
      <c r="E137"/>
    </row>
    <row r="138" spans="1:5" x14ac:dyDescent="0.2">
      <c r="A138"/>
      <c r="C138"/>
      <c r="E138"/>
    </row>
    <row r="139" spans="1:5" x14ac:dyDescent="0.2">
      <c r="A139"/>
      <c r="C139"/>
      <c r="E139"/>
    </row>
    <row r="140" spans="1:5" x14ac:dyDescent="0.2">
      <c r="A140"/>
      <c r="C140"/>
      <c r="E140"/>
    </row>
    <row r="141" spans="1:5" x14ac:dyDescent="0.2">
      <c r="A141"/>
      <c r="C141"/>
      <c r="E141"/>
    </row>
    <row r="142" spans="1:5" x14ac:dyDescent="0.2">
      <c r="A142"/>
      <c r="C142"/>
      <c r="E142"/>
    </row>
    <row r="143" spans="1:5" x14ac:dyDescent="0.2">
      <c r="A143"/>
      <c r="C143"/>
      <c r="E143"/>
    </row>
    <row r="144" spans="1:5" x14ac:dyDescent="0.2">
      <c r="A144"/>
      <c r="C144"/>
      <c r="E144"/>
    </row>
    <row r="145" spans="1:5" x14ac:dyDescent="0.2">
      <c r="A145"/>
      <c r="C145"/>
      <c r="E145"/>
    </row>
    <row r="146" spans="1:5" x14ac:dyDescent="0.2">
      <c r="A146"/>
      <c r="C146"/>
      <c r="E146"/>
    </row>
    <row r="147" spans="1:5" x14ac:dyDescent="0.2">
      <c r="A147"/>
      <c r="C147"/>
      <c r="E147"/>
    </row>
    <row r="148" spans="1:5" x14ac:dyDescent="0.2">
      <c r="A148"/>
      <c r="C148"/>
      <c r="E148"/>
    </row>
    <row r="149" spans="1:5" x14ac:dyDescent="0.2">
      <c r="A149"/>
      <c r="C149"/>
      <c r="E149"/>
    </row>
    <row r="150" spans="1:5" x14ac:dyDescent="0.2">
      <c r="A150"/>
      <c r="C150"/>
      <c r="E150"/>
    </row>
    <row r="151" spans="1:5" x14ac:dyDescent="0.2">
      <c r="A151"/>
      <c r="C151"/>
      <c r="E151"/>
    </row>
    <row r="152" spans="1:5" x14ac:dyDescent="0.2">
      <c r="A152"/>
      <c r="C152"/>
      <c r="E152"/>
    </row>
    <row r="153" spans="1:5" x14ac:dyDescent="0.2">
      <c r="A153"/>
      <c r="C153"/>
      <c r="E153"/>
    </row>
    <row r="154" spans="1:5" x14ac:dyDescent="0.2">
      <c r="A154"/>
      <c r="C154"/>
      <c r="E154"/>
    </row>
    <row r="155" spans="1:5" x14ac:dyDescent="0.2">
      <c r="A155"/>
      <c r="C155"/>
      <c r="E155"/>
    </row>
    <row r="156" spans="1:5" x14ac:dyDescent="0.2">
      <c r="A156"/>
      <c r="C156"/>
      <c r="E156"/>
    </row>
    <row r="157" spans="1:5" x14ac:dyDescent="0.2">
      <c r="A157"/>
      <c r="C157"/>
      <c r="E157"/>
    </row>
    <row r="158" spans="1:5" x14ac:dyDescent="0.2">
      <c r="A158"/>
      <c r="C158"/>
      <c r="E158"/>
    </row>
    <row r="159" spans="1:5" x14ac:dyDescent="0.2">
      <c r="A159"/>
      <c r="C159"/>
      <c r="E159"/>
    </row>
    <row r="160" spans="1:5" x14ac:dyDescent="0.2">
      <c r="A160"/>
      <c r="C160"/>
      <c r="E160"/>
    </row>
    <row r="161" spans="1:5" x14ac:dyDescent="0.2">
      <c r="A161"/>
      <c r="C161"/>
      <c r="E161"/>
    </row>
    <row r="162" spans="1:5" x14ac:dyDescent="0.2">
      <c r="A162"/>
      <c r="C162"/>
      <c r="E162"/>
    </row>
    <row r="163" spans="1:5" x14ac:dyDescent="0.2">
      <c r="A163"/>
      <c r="C163"/>
      <c r="E163"/>
    </row>
    <row r="164" spans="1:5" x14ac:dyDescent="0.2">
      <c r="A164"/>
      <c r="C164"/>
      <c r="E164"/>
    </row>
    <row r="165" spans="1:5" x14ac:dyDescent="0.2">
      <c r="A165"/>
      <c r="C165"/>
      <c r="E165"/>
    </row>
    <row r="166" spans="1:5" x14ac:dyDescent="0.2">
      <c r="A166"/>
      <c r="C166"/>
      <c r="E166"/>
    </row>
    <row r="167" spans="1:5" x14ac:dyDescent="0.2">
      <c r="A167"/>
      <c r="C167"/>
      <c r="E167"/>
    </row>
    <row r="168" spans="1:5" x14ac:dyDescent="0.2">
      <c r="A168"/>
      <c r="C168"/>
      <c r="E168"/>
    </row>
    <row r="169" spans="1:5" x14ac:dyDescent="0.2">
      <c r="A169"/>
      <c r="C169"/>
      <c r="E169"/>
    </row>
    <row r="170" spans="1:5" x14ac:dyDescent="0.2">
      <c r="A170"/>
      <c r="C170"/>
      <c r="E170"/>
    </row>
    <row r="171" spans="1:5" x14ac:dyDescent="0.2">
      <c r="A171"/>
      <c r="C171"/>
      <c r="E171"/>
    </row>
    <row r="172" spans="1:5" x14ac:dyDescent="0.2">
      <c r="A172"/>
      <c r="C172"/>
      <c r="E172"/>
    </row>
    <row r="173" spans="1:5" x14ac:dyDescent="0.2">
      <c r="A173"/>
      <c r="C173"/>
      <c r="E173"/>
    </row>
    <row r="174" spans="1:5" x14ac:dyDescent="0.2">
      <c r="A174"/>
      <c r="C174"/>
      <c r="E174"/>
    </row>
    <row r="175" spans="1:5" x14ac:dyDescent="0.2">
      <c r="A175"/>
      <c r="C175"/>
      <c r="E175"/>
    </row>
    <row r="176" spans="1:5" x14ac:dyDescent="0.2">
      <c r="A176"/>
      <c r="C176"/>
      <c r="E176"/>
    </row>
    <row r="177" spans="1:5" x14ac:dyDescent="0.2">
      <c r="A177"/>
      <c r="C177"/>
      <c r="E177"/>
    </row>
    <row r="178" spans="1:5" x14ac:dyDescent="0.2">
      <c r="A178"/>
      <c r="C178"/>
      <c r="E178"/>
    </row>
    <row r="179" spans="1:5" x14ac:dyDescent="0.2">
      <c r="A179"/>
      <c r="C179"/>
      <c r="E179"/>
    </row>
    <row r="180" spans="1:5" x14ac:dyDescent="0.2">
      <c r="A180"/>
      <c r="C180"/>
      <c r="E180"/>
    </row>
    <row r="181" spans="1:5" x14ac:dyDescent="0.2">
      <c r="A181"/>
      <c r="C181"/>
      <c r="E181"/>
    </row>
    <row r="182" spans="1:5" x14ac:dyDescent="0.2">
      <c r="A182"/>
      <c r="C182"/>
      <c r="E182"/>
    </row>
    <row r="183" spans="1:5" x14ac:dyDescent="0.2">
      <c r="A183"/>
      <c r="C183"/>
      <c r="E183"/>
    </row>
    <row r="184" spans="1:5" x14ac:dyDescent="0.2">
      <c r="A184"/>
      <c r="C184"/>
      <c r="E184"/>
    </row>
    <row r="185" spans="1:5" x14ac:dyDescent="0.2">
      <c r="A185"/>
      <c r="C185"/>
      <c r="E185"/>
    </row>
    <row r="186" spans="1:5" x14ac:dyDescent="0.2">
      <c r="A186"/>
      <c r="C186"/>
      <c r="E186"/>
    </row>
    <row r="187" spans="1:5" x14ac:dyDescent="0.2">
      <c r="A187"/>
      <c r="C187"/>
      <c r="E187"/>
    </row>
    <row r="188" spans="1:5" x14ac:dyDescent="0.2">
      <c r="A188"/>
      <c r="C188"/>
      <c r="E188"/>
    </row>
    <row r="189" spans="1:5" x14ac:dyDescent="0.2">
      <c r="A189"/>
      <c r="C189"/>
      <c r="E189"/>
    </row>
    <row r="190" spans="1:5" x14ac:dyDescent="0.2">
      <c r="A190"/>
      <c r="C190"/>
      <c r="E190"/>
    </row>
    <row r="191" spans="1:5" x14ac:dyDescent="0.2">
      <c r="A191"/>
      <c r="C191"/>
      <c r="E191"/>
    </row>
    <row r="192" spans="1:5" x14ac:dyDescent="0.2">
      <c r="A192"/>
      <c r="C192"/>
      <c r="E192"/>
    </row>
    <row r="193" spans="1:5" x14ac:dyDescent="0.2">
      <c r="A193"/>
      <c r="C193"/>
      <c r="E193"/>
    </row>
    <row r="194" spans="1:5" x14ac:dyDescent="0.2">
      <c r="A194"/>
      <c r="C194"/>
      <c r="E194"/>
    </row>
    <row r="195" spans="1:5" x14ac:dyDescent="0.2">
      <c r="A195"/>
      <c r="C195"/>
      <c r="E195"/>
    </row>
    <row r="196" spans="1:5" x14ac:dyDescent="0.2">
      <c r="A196"/>
      <c r="C196"/>
      <c r="E196"/>
    </row>
    <row r="197" spans="1:5" x14ac:dyDescent="0.2">
      <c r="A197"/>
      <c r="C197"/>
      <c r="E197"/>
    </row>
    <row r="198" spans="1:5" x14ac:dyDescent="0.2">
      <c r="A198"/>
      <c r="C198"/>
      <c r="E198"/>
    </row>
    <row r="199" spans="1:5" x14ac:dyDescent="0.2">
      <c r="A199"/>
      <c r="C199"/>
      <c r="E199"/>
    </row>
    <row r="200" spans="1:5" x14ac:dyDescent="0.2">
      <c r="A200"/>
      <c r="C200"/>
      <c r="E200"/>
    </row>
    <row r="201" spans="1:5" x14ac:dyDescent="0.2">
      <c r="A201"/>
      <c r="C201"/>
      <c r="E201"/>
    </row>
    <row r="202" spans="1:5" x14ac:dyDescent="0.2">
      <c r="A202"/>
      <c r="C202"/>
      <c r="E202"/>
    </row>
    <row r="203" spans="1:5" x14ac:dyDescent="0.2">
      <c r="A203"/>
      <c r="C203"/>
      <c r="E203"/>
    </row>
    <row r="204" spans="1:5" x14ac:dyDescent="0.2">
      <c r="A204"/>
      <c r="C204"/>
      <c r="E204"/>
    </row>
    <row r="205" spans="1:5" x14ac:dyDescent="0.2">
      <c r="A205"/>
      <c r="C205"/>
      <c r="E205"/>
    </row>
    <row r="206" spans="1:5" x14ac:dyDescent="0.2">
      <c r="A206"/>
      <c r="C206"/>
      <c r="E206"/>
    </row>
    <row r="207" spans="1:5" x14ac:dyDescent="0.2">
      <c r="A207"/>
      <c r="C207"/>
      <c r="E207"/>
    </row>
    <row r="208" spans="1:5" x14ac:dyDescent="0.2">
      <c r="A208"/>
      <c r="C208"/>
      <c r="E208"/>
    </row>
    <row r="209" spans="1:5" x14ac:dyDescent="0.2">
      <c r="A209"/>
      <c r="C209"/>
      <c r="E209"/>
    </row>
    <row r="210" spans="1:5" x14ac:dyDescent="0.2">
      <c r="A210"/>
      <c r="C210"/>
      <c r="E210"/>
    </row>
    <row r="211" spans="1:5" x14ac:dyDescent="0.2">
      <c r="A211"/>
      <c r="C211"/>
      <c r="E211"/>
    </row>
    <row r="212" spans="1:5" x14ac:dyDescent="0.2">
      <c r="A212"/>
      <c r="C212"/>
      <c r="E212"/>
    </row>
    <row r="213" spans="1:5" x14ac:dyDescent="0.2">
      <c r="A213"/>
      <c r="C213"/>
      <c r="E213"/>
    </row>
    <row r="214" spans="1:5" x14ac:dyDescent="0.2">
      <c r="A214"/>
      <c r="C214"/>
      <c r="E214"/>
    </row>
    <row r="215" spans="1:5" x14ac:dyDescent="0.2">
      <c r="A215"/>
      <c r="C215"/>
      <c r="E215"/>
    </row>
    <row r="216" spans="1:5" x14ac:dyDescent="0.2">
      <c r="A216"/>
      <c r="C216"/>
      <c r="E216"/>
    </row>
    <row r="217" spans="1:5" x14ac:dyDescent="0.2">
      <c r="A217"/>
      <c r="C217"/>
      <c r="E217"/>
    </row>
    <row r="218" spans="1:5" x14ac:dyDescent="0.2">
      <c r="A218"/>
      <c r="C218"/>
      <c r="E218"/>
    </row>
    <row r="219" spans="1:5" x14ac:dyDescent="0.2">
      <c r="A219"/>
      <c r="C219"/>
      <c r="E219"/>
    </row>
    <row r="220" spans="1:5" x14ac:dyDescent="0.2">
      <c r="A220"/>
      <c r="C220"/>
      <c r="E220"/>
    </row>
    <row r="221" spans="1:5" x14ac:dyDescent="0.2">
      <c r="A221"/>
      <c r="C221"/>
      <c r="E221"/>
    </row>
    <row r="222" spans="1:5" x14ac:dyDescent="0.2">
      <c r="A222"/>
      <c r="C222"/>
      <c r="E222"/>
    </row>
    <row r="223" spans="1:5" x14ac:dyDescent="0.2">
      <c r="A223"/>
      <c r="C223"/>
      <c r="E223"/>
    </row>
    <row r="224" spans="1:5" x14ac:dyDescent="0.2">
      <c r="A224"/>
      <c r="C224"/>
      <c r="E224"/>
    </row>
    <row r="225" spans="1:5" x14ac:dyDescent="0.2">
      <c r="A225"/>
      <c r="C225"/>
      <c r="E225"/>
    </row>
    <row r="226" spans="1:5" x14ac:dyDescent="0.2">
      <c r="A226"/>
      <c r="C226"/>
      <c r="E226"/>
    </row>
    <row r="227" spans="1:5" x14ac:dyDescent="0.2">
      <c r="A227"/>
      <c r="C227"/>
      <c r="E227"/>
    </row>
    <row r="228" spans="1:5" x14ac:dyDescent="0.2">
      <c r="A228"/>
      <c r="C228"/>
      <c r="E228"/>
    </row>
    <row r="229" spans="1:5" x14ac:dyDescent="0.2">
      <c r="A229"/>
      <c r="C229"/>
      <c r="E229"/>
    </row>
    <row r="230" spans="1:5" x14ac:dyDescent="0.2">
      <c r="A230"/>
      <c r="C230"/>
      <c r="E230"/>
    </row>
    <row r="231" spans="1:5" x14ac:dyDescent="0.2">
      <c r="A231"/>
      <c r="C231"/>
      <c r="E231"/>
    </row>
    <row r="232" spans="1:5" x14ac:dyDescent="0.2">
      <c r="A232"/>
      <c r="C232"/>
      <c r="E232"/>
    </row>
    <row r="233" spans="1:5" x14ac:dyDescent="0.2">
      <c r="A233"/>
      <c r="C233"/>
      <c r="E233"/>
    </row>
    <row r="234" spans="1:5" x14ac:dyDescent="0.2">
      <c r="A234"/>
      <c r="C234"/>
      <c r="E234"/>
    </row>
    <row r="235" spans="1:5" x14ac:dyDescent="0.2">
      <c r="A235"/>
      <c r="C235"/>
      <c r="E235"/>
    </row>
    <row r="236" spans="1:5" x14ac:dyDescent="0.2">
      <c r="A236"/>
      <c r="C236"/>
      <c r="E236"/>
    </row>
    <row r="237" spans="1:5" x14ac:dyDescent="0.2">
      <c r="A237"/>
      <c r="C237"/>
      <c r="E237"/>
    </row>
    <row r="238" spans="1:5" x14ac:dyDescent="0.2">
      <c r="A238"/>
      <c r="C238"/>
      <c r="E238"/>
    </row>
    <row r="239" spans="1:5" x14ac:dyDescent="0.2">
      <c r="A239"/>
      <c r="C239"/>
      <c r="E239"/>
    </row>
    <row r="240" spans="1:5" x14ac:dyDescent="0.2">
      <c r="A240"/>
      <c r="C240"/>
      <c r="E240"/>
    </row>
    <row r="241" spans="1:5" x14ac:dyDescent="0.2">
      <c r="A241"/>
      <c r="C241"/>
      <c r="E241"/>
    </row>
    <row r="242" spans="1:5" x14ac:dyDescent="0.2">
      <c r="A242"/>
      <c r="C242"/>
      <c r="E242"/>
    </row>
    <row r="243" spans="1:5" x14ac:dyDescent="0.2">
      <c r="A243"/>
      <c r="C243"/>
      <c r="E243"/>
    </row>
    <row r="244" spans="1:5" x14ac:dyDescent="0.2">
      <c r="A244"/>
      <c r="C244"/>
      <c r="E244"/>
    </row>
    <row r="245" spans="1:5" x14ac:dyDescent="0.2">
      <c r="A245"/>
      <c r="C245"/>
      <c r="E245"/>
    </row>
    <row r="246" spans="1:5" x14ac:dyDescent="0.2">
      <c r="A246"/>
      <c r="C246"/>
      <c r="E246"/>
    </row>
    <row r="247" spans="1:5" x14ac:dyDescent="0.2">
      <c r="A247"/>
      <c r="C247"/>
      <c r="E247"/>
    </row>
    <row r="248" spans="1:5" x14ac:dyDescent="0.2">
      <c r="A248"/>
      <c r="C248"/>
      <c r="E248"/>
    </row>
    <row r="249" spans="1:5" x14ac:dyDescent="0.2">
      <c r="A249"/>
      <c r="C249"/>
      <c r="E249"/>
    </row>
    <row r="250" spans="1:5" x14ac:dyDescent="0.2">
      <c r="A250"/>
      <c r="C250"/>
      <c r="E250"/>
    </row>
    <row r="251" spans="1:5" x14ac:dyDescent="0.2">
      <c r="A251"/>
      <c r="C251"/>
      <c r="E251"/>
    </row>
    <row r="252" spans="1:5" x14ac:dyDescent="0.2">
      <c r="A252"/>
      <c r="C252"/>
      <c r="E252"/>
    </row>
    <row r="253" spans="1:5" x14ac:dyDescent="0.2">
      <c r="A253"/>
      <c r="C253"/>
      <c r="E253"/>
    </row>
    <row r="254" spans="1:5" x14ac:dyDescent="0.2">
      <c r="A254"/>
      <c r="C254"/>
      <c r="E254"/>
    </row>
    <row r="255" spans="1:5" x14ac:dyDescent="0.2">
      <c r="A255"/>
      <c r="C255"/>
      <c r="E255"/>
    </row>
    <row r="256" spans="1:5" x14ac:dyDescent="0.2">
      <c r="A256"/>
      <c r="C256"/>
      <c r="E256"/>
    </row>
    <row r="257" spans="1:5" x14ac:dyDescent="0.2">
      <c r="A257"/>
      <c r="C257"/>
      <c r="E257"/>
    </row>
    <row r="258" spans="1:5" x14ac:dyDescent="0.2">
      <c r="A258"/>
      <c r="C258"/>
      <c r="E258"/>
    </row>
    <row r="259" spans="1:5" x14ac:dyDescent="0.2">
      <c r="A259"/>
      <c r="C259"/>
      <c r="E259"/>
    </row>
    <row r="260" spans="1:5" x14ac:dyDescent="0.2">
      <c r="A260"/>
      <c r="C260"/>
      <c r="E260"/>
    </row>
    <row r="261" spans="1:5" x14ac:dyDescent="0.2">
      <c r="A261"/>
      <c r="C261"/>
      <c r="E261"/>
    </row>
    <row r="262" spans="1:5" x14ac:dyDescent="0.2">
      <c r="A262"/>
      <c r="C262"/>
      <c r="E262"/>
    </row>
    <row r="263" spans="1:5" x14ac:dyDescent="0.2">
      <c r="A263"/>
      <c r="C263"/>
      <c r="E263"/>
    </row>
    <row r="264" spans="1:5" x14ac:dyDescent="0.2">
      <c r="A264"/>
      <c r="C264"/>
      <c r="E264"/>
    </row>
    <row r="265" spans="1:5" x14ac:dyDescent="0.2">
      <c r="A265"/>
      <c r="C265"/>
      <c r="E265"/>
    </row>
    <row r="266" spans="1:5" x14ac:dyDescent="0.2">
      <c r="A266"/>
      <c r="C266"/>
      <c r="E266"/>
    </row>
    <row r="267" spans="1:5" x14ac:dyDescent="0.2">
      <c r="A267"/>
      <c r="C267"/>
      <c r="E267"/>
    </row>
    <row r="268" spans="1:5" x14ac:dyDescent="0.2">
      <c r="A268"/>
      <c r="C268"/>
      <c r="E268"/>
    </row>
    <row r="269" spans="1:5" x14ac:dyDescent="0.2">
      <c r="A269"/>
      <c r="C269"/>
      <c r="E269"/>
    </row>
    <row r="270" spans="1:5" x14ac:dyDescent="0.2">
      <c r="A270"/>
      <c r="C270"/>
      <c r="E270"/>
    </row>
    <row r="271" spans="1:5" x14ac:dyDescent="0.2">
      <c r="A271"/>
      <c r="C271"/>
      <c r="E271"/>
    </row>
    <row r="272" spans="1:5" x14ac:dyDescent="0.2">
      <c r="A272"/>
      <c r="C272"/>
      <c r="E272"/>
    </row>
    <row r="273" spans="1:5" x14ac:dyDescent="0.2">
      <c r="A273"/>
      <c r="C273"/>
      <c r="E273"/>
    </row>
    <row r="274" spans="1:5" x14ac:dyDescent="0.2">
      <c r="A274"/>
      <c r="C274"/>
      <c r="E274"/>
    </row>
    <row r="275" spans="1:5" x14ac:dyDescent="0.2">
      <c r="A275"/>
      <c r="C275"/>
      <c r="E275"/>
    </row>
    <row r="276" spans="1:5" x14ac:dyDescent="0.2">
      <c r="A276"/>
      <c r="C276"/>
      <c r="E276"/>
    </row>
    <row r="277" spans="1:5" x14ac:dyDescent="0.2">
      <c r="A277"/>
      <c r="C277"/>
      <c r="E277"/>
    </row>
    <row r="278" spans="1:5" x14ac:dyDescent="0.2">
      <c r="A278"/>
      <c r="C278"/>
      <c r="E278"/>
    </row>
    <row r="279" spans="1:5" x14ac:dyDescent="0.2">
      <c r="A279"/>
      <c r="C279"/>
      <c r="E279"/>
    </row>
    <row r="280" spans="1:5" x14ac:dyDescent="0.2">
      <c r="A280"/>
      <c r="C280"/>
      <c r="E280"/>
    </row>
    <row r="281" spans="1:5" x14ac:dyDescent="0.2">
      <c r="A281"/>
      <c r="C281"/>
      <c r="E281"/>
    </row>
    <row r="282" spans="1:5" x14ac:dyDescent="0.2">
      <c r="A282"/>
      <c r="C282"/>
      <c r="E282"/>
    </row>
    <row r="283" spans="1:5" x14ac:dyDescent="0.2">
      <c r="A283"/>
      <c r="C283"/>
      <c r="E283"/>
    </row>
    <row r="284" spans="1:5" x14ac:dyDescent="0.2">
      <c r="A284"/>
      <c r="C284"/>
      <c r="E284"/>
    </row>
    <row r="285" spans="1:5" x14ac:dyDescent="0.2">
      <c r="A285"/>
      <c r="C285"/>
      <c r="E285"/>
    </row>
    <row r="286" spans="1:5" x14ac:dyDescent="0.2">
      <c r="A286"/>
      <c r="C286"/>
      <c r="E286"/>
    </row>
    <row r="287" spans="1:5" x14ac:dyDescent="0.2">
      <c r="A287"/>
      <c r="C287"/>
      <c r="E287"/>
    </row>
    <row r="288" spans="1:5" x14ac:dyDescent="0.2">
      <c r="A288"/>
      <c r="C288"/>
      <c r="E288"/>
    </row>
    <row r="289" spans="1:5" x14ac:dyDescent="0.2">
      <c r="A289"/>
      <c r="C289"/>
      <c r="E289"/>
    </row>
    <row r="290" spans="1:5" x14ac:dyDescent="0.2">
      <c r="A290"/>
      <c r="C290"/>
      <c r="E290"/>
    </row>
    <row r="291" spans="1:5" x14ac:dyDescent="0.2">
      <c r="A291"/>
      <c r="C291"/>
      <c r="E291"/>
    </row>
    <row r="292" spans="1:5" x14ac:dyDescent="0.2">
      <c r="A292"/>
      <c r="C292"/>
      <c r="E292"/>
    </row>
    <row r="293" spans="1:5" x14ac:dyDescent="0.2">
      <c r="A293"/>
      <c r="C293"/>
      <c r="E293"/>
    </row>
    <row r="294" spans="1:5" x14ac:dyDescent="0.2">
      <c r="A294"/>
      <c r="C294"/>
      <c r="E294"/>
    </row>
    <row r="295" spans="1:5" x14ac:dyDescent="0.2">
      <c r="A295"/>
      <c r="C295"/>
      <c r="E295"/>
    </row>
    <row r="296" spans="1:5" x14ac:dyDescent="0.2">
      <c r="A296"/>
      <c r="C296"/>
      <c r="E296"/>
    </row>
    <row r="297" spans="1:5" x14ac:dyDescent="0.2">
      <c r="A297"/>
      <c r="C297"/>
      <c r="E297"/>
    </row>
    <row r="298" spans="1:5" x14ac:dyDescent="0.2">
      <c r="A298"/>
      <c r="C298"/>
      <c r="E298"/>
    </row>
    <row r="299" spans="1:5" x14ac:dyDescent="0.2">
      <c r="A299"/>
      <c r="C299"/>
      <c r="E299"/>
    </row>
    <row r="300" spans="1:5" x14ac:dyDescent="0.2">
      <c r="A300"/>
      <c r="C300"/>
      <c r="E300"/>
    </row>
    <row r="301" spans="1:5" x14ac:dyDescent="0.2">
      <c r="A301"/>
      <c r="C301"/>
      <c r="E301"/>
    </row>
    <row r="302" spans="1:5" x14ac:dyDescent="0.2">
      <c r="A302"/>
      <c r="C302"/>
      <c r="E302"/>
    </row>
    <row r="303" spans="1:5" x14ac:dyDescent="0.2">
      <c r="A303"/>
      <c r="C303"/>
      <c r="E303"/>
    </row>
    <row r="304" spans="1:5" x14ac:dyDescent="0.2">
      <c r="A304"/>
      <c r="C304"/>
      <c r="E304"/>
    </row>
    <row r="305" spans="1:5" x14ac:dyDescent="0.2">
      <c r="A305"/>
      <c r="C305"/>
      <c r="E305"/>
    </row>
    <row r="306" spans="1:5" x14ac:dyDescent="0.2">
      <c r="A306"/>
      <c r="C306"/>
      <c r="E306"/>
    </row>
    <row r="307" spans="1:5" x14ac:dyDescent="0.2">
      <c r="A307"/>
      <c r="C307"/>
      <c r="E307"/>
    </row>
    <row r="308" spans="1:5" x14ac:dyDescent="0.2">
      <c r="A308"/>
      <c r="C308"/>
      <c r="E308"/>
    </row>
    <row r="309" spans="1:5" x14ac:dyDescent="0.2">
      <c r="A309"/>
      <c r="C309"/>
      <c r="E309"/>
    </row>
    <row r="310" spans="1:5" x14ac:dyDescent="0.2">
      <c r="A310"/>
      <c r="C310"/>
      <c r="E310"/>
    </row>
    <row r="311" spans="1:5" x14ac:dyDescent="0.2">
      <c r="A311"/>
      <c r="C311"/>
      <c r="E311"/>
    </row>
    <row r="312" spans="1:5" x14ac:dyDescent="0.2">
      <c r="A312"/>
      <c r="C312"/>
      <c r="E312"/>
    </row>
    <row r="313" spans="1:5" x14ac:dyDescent="0.2">
      <c r="A313"/>
      <c r="C313"/>
      <c r="E313"/>
    </row>
    <row r="314" spans="1:5" x14ac:dyDescent="0.2">
      <c r="A314"/>
      <c r="C314"/>
      <c r="E314"/>
    </row>
    <row r="315" spans="1:5" x14ac:dyDescent="0.2">
      <c r="A315"/>
      <c r="C315"/>
      <c r="E315"/>
    </row>
    <row r="316" spans="1:5" x14ac:dyDescent="0.2">
      <c r="A316"/>
      <c r="C316"/>
      <c r="E316"/>
    </row>
    <row r="317" spans="1:5" x14ac:dyDescent="0.2">
      <c r="A317"/>
      <c r="C317"/>
      <c r="E317"/>
    </row>
    <row r="318" spans="1:5" x14ac:dyDescent="0.2">
      <c r="A318"/>
      <c r="C318"/>
      <c r="E318"/>
    </row>
    <row r="319" spans="1:5" x14ac:dyDescent="0.2">
      <c r="A319"/>
      <c r="C319"/>
      <c r="E319"/>
    </row>
    <row r="320" spans="1:5" x14ac:dyDescent="0.2">
      <c r="A320"/>
      <c r="C320"/>
      <c r="E320"/>
    </row>
    <row r="321" spans="1:5" x14ac:dyDescent="0.2">
      <c r="A321"/>
      <c r="C321"/>
      <c r="E321"/>
    </row>
    <row r="322" spans="1:5" x14ac:dyDescent="0.2">
      <c r="A322"/>
      <c r="C322"/>
      <c r="E322"/>
    </row>
    <row r="323" spans="1:5" x14ac:dyDescent="0.2">
      <c r="A323"/>
      <c r="C323"/>
      <c r="E323"/>
    </row>
    <row r="324" spans="1:5" x14ac:dyDescent="0.2">
      <c r="A324"/>
      <c r="C324"/>
      <c r="E324"/>
    </row>
    <row r="325" spans="1:5" x14ac:dyDescent="0.2">
      <c r="A325"/>
      <c r="C325"/>
      <c r="E325"/>
    </row>
    <row r="326" spans="1:5" x14ac:dyDescent="0.2">
      <c r="A326"/>
      <c r="C326"/>
      <c r="E326"/>
    </row>
    <row r="327" spans="1:5" x14ac:dyDescent="0.2">
      <c r="A327"/>
      <c r="C327"/>
      <c r="E327"/>
    </row>
    <row r="328" spans="1:5" x14ac:dyDescent="0.2">
      <c r="A328"/>
      <c r="C328"/>
      <c r="E328"/>
    </row>
    <row r="329" spans="1:5" x14ac:dyDescent="0.2">
      <c r="A329"/>
      <c r="C329"/>
      <c r="E329"/>
    </row>
    <row r="330" spans="1:5" x14ac:dyDescent="0.2">
      <c r="A330"/>
      <c r="C330"/>
      <c r="E330"/>
    </row>
    <row r="331" spans="1:5" x14ac:dyDescent="0.2">
      <c r="A331"/>
      <c r="C331"/>
      <c r="E331"/>
    </row>
    <row r="332" spans="1:5" x14ac:dyDescent="0.2">
      <c r="A332"/>
      <c r="C332"/>
      <c r="E332"/>
    </row>
    <row r="333" spans="1:5" x14ac:dyDescent="0.2">
      <c r="A333"/>
      <c r="C333"/>
      <c r="E333"/>
    </row>
    <row r="334" spans="1:5" x14ac:dyDescent="0.2">
      <c r="A334"/>
      <c r="C334"/>
      <c r="E334"/>
    </row>
    <row r="335" spans="1:5" x14ac:dyDescent="0.2">
      <c r="A335"/>
      <c r="C335"/>
      <c r="E335"/>
    </row>
    <row r="336" spans="1:5" x14ac:dyDescent="0.2">
      <c r="A336"/>
      <c r="C336"/>
      <c r="E336"/>
    </row>
    <row r="337" spans="1:5" x14ac:dyDescent="0.2">
      <c r="A337"/>
      <c r="C337"/>
      <c r="E337"/>
    </row>
    <row r="338" spans="1:5" x14ac:dyDescent="0.2">
      <c r="A338"/>
      <c r="C338"/>
      <c r="E338"/>
    </row>
    <row r="339" spans="1:5" x14ac:dyDescent="0.2">
      <c r="A339"/>
      <c r="C339"/>
      <c r="E339"/>
    </row>
    <row r="340" spans="1:5" x14ac:dyDescent="0.2">
      <c r="A340"/>
      <c r="C340"/>
      <c r="E340"/>
    </row>
    <row r="341" spans="1:5" x14ac:dyDescent="0.2">
      <c r="A341"/>
      <c r="C341"/>
      <c r="E341"/>
    </row>
    <row r="342" spans="1:5" x14ac:dyDescent="0.2">
      <c r="A342"/>
      <c r="C342"/>
      <c r="E342"/>
    </row>
    <row r="343" spans="1:5" x14ac:dyDescent="0.2">
      <c r="A343"/>
      <c r="C343"/>
      <c r="E343"/>
    </row>
    <row r="344" spans="1:5" x14ac:dyDescent="0.2">
      <c r="A344"/>
      <c r="C344"/>
      <c r="E344"/>
    </row>
    <row r="345" spans="1:5" x14ac:dyDescent="0.2">
      <c r="A345"/>
      <c r="C345"/>
      <c r="E345"/>
    </row>
    <row r="346" spans="1:5" x14ac:dyDescent="0.2">
      <c r="A346"/>
      <c r="C346"/>
      <c r="E346"/>
    </row>
    <row r="347" spans="1:5" x14ac:dyDescent="0.2">
      <c r="A347"/>
      <c r="C347"/>
      <c r="E347"/>
    </row>
    <row r="348" spans="1:5" x14ac:dyDescent="0.2">
      <c r="A348"/>
      <c r="C348"/>
      <c r="E348"/>
    </row>
    <row r="349" spans="1:5" x14ac:dyDescent="0.2">
      <c r="A349"/>
      <c r="C349"/>
      <c r="E349"/>
    </row>
    <row r="350" spans="1:5" x14ac:dyDescent="0.2">
      <c r="A350"/>
      <c r="C350"/>
      <c r="E350"/>
    </row>
    <row r="351" spans="1:5" x14ac:dyDescent="0.2">
      <c r="A351"/>
      <c r="C351"/>
      <c r="E351"/>
    </row>
    <row r="352" spans="1:5" x14ac:dyDescent="0.2">
      <c r="A352"/>
      <c r="C352"/>
      <c r="E352"/>
    </row>
    <row r="353" spans="1:5" x14ac:dyDescent="0.2">
      <c r="A353"/>
      <c r="C353"/>
      <c r="E353"/>
    </row>
    <row r="354" spans="1:5" x14ac:dyDescent="0.2">
      <c r="A354"/>
      <c r="C354"/>
      <c r="E354"/>
    </row>
    <row r="355" spans="1:5" x14ac:dyDescent="0.2">
      <c r="A355"/>
      <c r="C355"/>
      <c r="E355"/>
    </row>
    <row r="356" spans="1:5" x14ac:dyDescent="0.2">
      <c r="A356"/>
      <c r="C356"/>
      <c r="E356"/>
    </row>
    <row r="357" spans="1:5" x14ac:dyDescent="0.2">
      <c r="A357"/>
      <c r="C357"/>
      <c r="E357"/>
    </row>
    <row r="358" spans="1:5" x14ac:dyDescent="0.2">
      <c r="A358"/>
      <c r="C358"/>
      <c r="E358"/>
    </row>
    <row r="359" spans="1:5" x14ac:dyDescent="0.2">
      <c r="A359"/>
      <c r="C359"/>
      <c r="E359"/>
    </row>
    <row r="360" spans="1:5" x14ac:dyDescent="0.2">
      <c r="A360"/>
      <c r="C360"/>
      <c r="E360"/>
    </row>
    <row r="361" spans="1:5" x14ac:dyDescent="0.2">
      <c r="A361"/>
      <c r="C361"/>
      <c r="E361"/>
    </row>
    <row r="362" spans="1:5" x14ac:dyDescent="0.2">
      <c r="A362"/>
      <c r="C362"/>
      <c r="E362"/>
    </row>
    <row r="363" spans="1:5" x14ac:dyDescent="0.2">
      <c r="A363"/>
      <c r="C363"/>
      <c r="E363"/>
    </row>
    <row r="364" spans="1:5" x14ac:dyDescent="0.2">
      <c r="A364"/>
      <c r="C364"/>
      <c r="E364"/>
    </row>
    <row r="365" spans="1:5" x14ac:dyDescent="0.2">
      <c r="A365"/>
      <c r="C365"/>
      <c r="E365"/>
    </row>
    <row r="366" spans="1:5" x14ac:dyDescent="0.2">
      <c r="A366"/>
      <c r="C366"/>
      <c r="E366"/>
    </row>
    <row r="367" spans="1:5" x14ac:dyDescent="0.2">
      <c r="A367"/>
      <c r="C367"/>
      <c r="E367"/>
    </row>
    <row r="368" spans="1:5" x14ac:dyDescent="0.2">
      <c r="A368"/>
      <c r="C368"/>
      <c r="E368"/>
    </row>
    <row r="369" spans="1:5" x14ac:dyDescent="0.2">
      <c r="A369"/>
      <c r="C369"/>
      <c r="E369"/>
    </row>
    <row r="370" spans="1:5" x14ac:dyDescent="0.2">
      <c r="A370"/>
      <c r="C370"/>
      <c r="E370"/>
    </row>
    <row r="371" spans="1:5" x14ac:dyDescent="0.2">
      <c r="A371"/>
      <c r="C371"/>
      <c r="E371"/>
    </row>
    <row r="372" spans="1:5" x14ac:dyDescent="0.2">
      <c r="A372"/>
      <c r="C372"/>
      <c r="E372"/>
    </row>
    <row r="373" spans="1:5" x14ac:dyDescent="0.2">
      <c r="A373"/>
      <c r="C373"/>
      <c r="E373"/>
    </row>
    <row r="374" spans="1:5" x14ac:dyDescent="0.2">
      <c r="A374"/>
      <c r="C374"/>
      <c r="E374"/>
    </row>
    <row r="375" spans="1:5" x14ac:dyDescent="0.2">
      <c r="A375"/>
      <c r="C375"/>
      <c r="E375"/>
    </row>
    <row r="376" spans="1:5" x14ac:dyDescent="0.2">
      <c r="A376"/>
      <c r="C376"/>
      <c r="E376"/>
    </row>
    <row r="377" spans="1:5" x14ac:dyDescent="0.2">
      <c r="A377"/>
      <c r="C377"/>
      <c r="E377"/>
    </row>
    <row r="378" spans="1:5" x14ac:dyDescent="0.2">
      <c r="A378"/>
      <c r="C378"/>
      <c r="E378"/>
    </row>
    <row r="379" spans="1:5" x14ac:dyDescent="0.2">
      <c r="A379"/>
      <c r="C379"/>
      <c r="E379"/>
    </row>
    <row r="380" spans="1:5" x14ac:dyDescent="0.2">
      <c r="A380"/>
      <c r="C380"/>
      <c r="E380"/>
    </row>
    <row r="381" spans="1:5" x14ac:dyDescent="0.2">
      <c r="A381"/>
      <c r="C381"/>
      <c r="E381"/>
    </row>
    <row r="382" spans="1:5" x14ac:dyDescent="0.2">
      <c r="A382"/>
      <c r="C382"/>
      <c r="E382"/>
    </row>
    <row r="383" spans="1:5" x14ac:dyDescent="0.2">
      <c r="A383"/>
      <c r="C383"/>
      <c r="E383"/>
    </row>
    <row r="384" spans="1:5" x14ac:dyDescent="0.2">
      <c r="A384"/>
      <c r="C384"/>
      <c r="E384"/>
    </row>
    <row r="385" spans="1:5" x14ac:dyDescent="0.2">
      <c r="A385"/>
      <c r="C385"/>
      <c r="E385"/>
    </row>
    <row r="386" spans="1:5" x14ac:dyDescent="0.2">
      <c r="A386"/>
      <c r="C386"/>
      <c r="E386"/>
    </row>
    <row r="387" spans="1:5" x14ac:dyDescent="0.2">
      <c r="A387"/>
      <c r="C387"/>
      <c r="E387"/>
    </row>
    <row r="388" spans="1:5" x14ac:dyDescent="0.2">
      <c r="A388"/>
      <c r="C388"/>
      <c r="E388"/>
    </row>
    <row r="389" spans="1:5" x14ac:dyDescent="0.2">
      <c r="A389"/>
      <c r="C389"/>
      <c r="E389"/>
    </row>
    <row r="390" spans="1:5" x14ac:dyDescent="0.2">
      <c r="A390"/>
      <c r="C390"/>
      <c r="E390"/>
    </row>
    <row r="391" spans="1:5" x14ac:dyDescent="0.2">
      <c r="A391"/>
      <c r="C391"/>
      <c r="E391"/>
    </row>
    <row r="392" spans="1:5" x14ac:dyDescent="0.2">
      <c r="A392"/>
      <c r="C392"/>
      <c r="E392"/>
    </row>
    <row r="393" spans="1:5" x14ac:dyDescent="0.2">
      <c r="A393"/>
      <c r="C393"/>
      <c r="E393"/>
    </row>
    <row r="394" spans="1:5" x14ac:dyDescent="0.2">
      <c r="A394"/>
      <c r="C394"/>
      <c r="E394"/>
    </row>
    <row r="395" spans="1:5" x14ac:dyDescent="0.2">
      <c r="A395"/>
      <c r="C395"/>
      <c r="E395"/>
    </row>
    <row r="396" spans="1:5" x14ac:dyDescent="0.2">
      <c r="A396"/>
      <c r="C396"/>
      <c r="E396"/>
    </row>
    <row r="397" spans="1:5" x14ac:dyDescent="0.2">
      <c r="A397"/>
      <c r="C397"/>
      <c r="E397"/>
    </row>
    <row r="398" spans="1:5" x14ac:dyDescent="0.2">
      <c r="A398"/>
      <c r="C398"/>
      <c r="E398"/>
    </row>
    <row r="399" spans="1:5" x14ac:dyDescent="0.2">
      <c r="A399"/>
      <c r="C399"/>
      <c r="E399"/>
    </row>
    <row r="400" spans="1:5" x14ac:dyDescent="0.2">
      <c r="A400"/>
      <c r="C400"/>
      <c r="E400"/>
    </row>
    <row r="401" spans="1:5" x14ac:dyDescent="0.2">
      <c r="A401"/>
      <c r="C401"/>
      <c r="E401"/>
    </row>
    <row r="402" spans="1:5" x14ac:dyDescent="0.2">
      <c r="A402"/>
      <c r="C402"/>
      <c r="E402"/>
    </row>
    <row r="403" spans="1:5" x14ac:dyDescent="0.2">
      <c r="A403"/>
      <c r="C403"/>
      <c r="E403"/>
    </row>
    <row r="404" spans="1:5" x14ac:dyDescent="0.2">
      <c r="A404"/>
      <c r="C404"/>
      <c r="E404"/>
    </row>
    <row r="405" spans="1:5" x14ac:dyDescent="0.2">
      <c r="A405"/>
      <c r="C405"/>
      <c r="E405"/>
    </row>
    <row r="406" spans="1:5" x14ac:dyDescent="0.2">
      <c r="A406"/>
      <c r="C406"/>
      <c r="E406"/>
    </row>
    <row r="407" spans="1:5" x14ac:dyDescent="0.2">
      <c r="A407"/>
      <c r="C407"/>
      <c r="E407"/>
    </row>
    <row r="408" spans="1:5" x14ac:dyDescent="0.2">
      <c r="A408"/>
      <c r="C408"/>
      <c r="E408"/>
    </row>
    <row r="409" spans="1:5" x14ac:dyDescent="0.2">
      <c r="A409"/>
      <c r="C409"/>
      <c r="E409"/>
    </row>
    <row r="410" spans="1:5" x14ac:dyDescent="0.2">
      <c r="A410"/>
      <c r="C410"/>
      <c r="E410"/>
    </row>
    <row r="411" spans="1:5" x14ac:dyDescent="0.2">
      <c r="A411"/>
      <c r="C411"/>
      <c r="E411"/>
    </row>
    <row r="412" spans="1:5" x14ac:dyDescent="0.2">
      <c r="A412"/>
      <c r="C412"/>
      <c r="E412"/>
    </row>
    <row r="413" spans="1:5" x14ac:dyDescent="0.2">
      <c r="A413"/>
      <c r="C413"/>
      <c r="E413"/>
    </row>
    <row r="414" spans="1:5" x14ac:dyDescent="0.2">
      <c r="A414"/>
      <c r="C414"/>
      <c r="E414"/>
    </row>
    <row r="415" spans="1:5" x14ac:dyDescent="0.2">
      <c r="A415"/>
      <c r="C415"/>
      <c r="E415"/>
    </row>
    <row r="416" spans="1:5" x14ac:dyDescent="0.2">
      <c r="A416"/>
      <c r="C416"/>
      <c r="E416"/>
    </row>
    <row r="417" spans="1:5" x14ac:dyDescent="0.2">
      <c r="A417"/>
      <c r="C417"/>
      <c r="E417"/>
    </row>
    <row r="418" spans="1:5" x14ac:dyDescent="0.2">
      <c r="A418"/>
      <c r="C418"/>
      <c r="E418"/>
    </row>
    <row r="419" spans="1:5" x14ac:dyDescent="0.2">
      <c r="A419"/>
      <c r="C419"/>
      <c r="E419"/>
    </row>
    <row r="420" spans="1:5" x14ac:dyDescent="0.2">
      <c r="A420"/>
      <c r="C420"/>
      <c r="E420"/>
    </row>
    <row r="421" spans="1:5" x14ac:dyDescent="0.2">
      <c r="A421"/>
      <c r="C421"/>
      <c r="E421"/>
    </row>
    <row r="422" spans="1:5" x14ac:dyDescent="0.2">
      <c r="A422"/>
      <c r="C422"/>
      <c r="E422"/>
    </row>
    <row r="423" spans="1:5" x14ac:dyDescent="0.2">
      <c r="A423"/>
      <c r="C423"/>
      <c r="E423"/>
    </row>
    <row r="424" spans="1:5" x14ac:dyDescent="0.2">
      <c r="A424"/>
      <c r="C424"/>
      <c r="E424"/>
    </row>
    <row r="425" spans="1:5" x14ac:dyDescent="0.2">
      <c r="A425"/>
      <c r="C425"/>
      <c r="E425"/>
    </row>
    <row r="426" spans="1:5" x14ac:dyDescent="0.2">
      <c r="A426"/>
      <c r="C426"/>
      <c r="E426"/>
    </row>
    <row r="427" spans="1:5" x14ac:dyDescent="0.2">
      <c r="A427"/>
      <c r="C427"/>
      <c r="E427"/>
    </row>
    <row r="428" spans="1:5" x14ac:dyDescent="0.2">
      <c r="A428"/>
      <c r="C428"/>
      <c r="E428"/>
    </row>
    <row r="429" spans="1:5" x14ac:dyDescent="0.2">
      <c r="A429"/>
      <c r="C429"/>
      <c r="E429"/>
    </row>
    <row r="430" spans="1:5" x14ac:dyDescent="0.2">
      <c r="A430"/>
      <c r="C430"/>
      <c r="E430"/>
    </row>
    <row r="431" spans="1:5" x14ac:dyDescent="0.2">
      <c r="A431"/>
      <c r="C431"/>
      <c r="E431"/>
    </row>
    <row r="432" spans="1:5" x14ac:dyDescent="0.2">
      <c r="A432"/>
      <c r="C432"/>
      <c r="E432"/>
    </row>
    <row r="433" spans="1:5" x14ac:dyDescent="0.2">
      <c r="A433"/>
      <c r="C433"/>
      <c r="E433"/>
    </row>
    <row r="434" spans="1:5" x14ac:dyDescent="0.2">
      <c r="A434"/>
      <c r="C434"/>
      <c r="E434"/>
    </row>
    <row r="435" spans="1:5" x14ac:dyDescent="0.2">
      <c r="A435"/>
      <c r="C435"/>
      <c r="E435"/>
    </row>
    <row r="436" spans="1:5" x14ac:dyDescent="0.2">
      <c r="A436"/>
      <c r="C436"/>
      <c r="E436"/>
    </row>
    <row r="437" spans="1:5" x14ac:dyDescent="0.2">
      <c r="A437"/>
      <c r="C437"/>
      <c r="E437"/>
    </row>
    <row r="438" spans="1:5" x14ac:dyDescent="0.2">
      <c r="A438"/>
      <c r="C438"/>
      <c r="E438"/>
    </row>
    <row r="439" spans="1:5" x14ac:dyDescent="0.2">
      <c r="A439"/>
      <c r="C439"/>
      <c r="E439"/>
    </row>
    <row r="440" spans="1:5" x14ac:dyDescent="0.2">
      <c r="A440"/>
      <c r="C440"/>
      <c r="E440"/>
    </row>
    <row r="441" spans="1:5" x14ac:dyDescent="0.2">
      <c r="A441"/>
      <c r="C441"/>
      <c r="E441"/>
    </row>
    <row r="442" spans="1:5" x14ac:dyDescent="0.2">
      <c r="A442"/>
      <c r="C442"/>
      <c r="E442"/>
    </row>
    <row r="443" spans="1:5" x14ac:dyDescent="0.2">
      <c r="A443"/>
      <c r="C443"/>
      <c r="E443"/>
    </row>
    <row r="444" spans="1:5" x14ac:dyDescent="0.2">
      <c r="A444"/>
      <c r="C444"/>
      <c r="E444"/>
    </row>
    <row r="445" spans="1:5" x14ac:dyDescent="0.2">
      <c r="A445"/>
      <c r="C445"/>
      <c r="E445"/>
    </row>
    <row r="446" spans="1:5" x14ac:dyDescent="0.2">
      <c r="A446"/>
      <c r="C446"/>
      <c r="E446"/>
    </row>
    <row r="447" spans="1:5" x14ac:dyDescent="0.2">
      <c r="A447"/>
      <c r="C447"/>
      <c r="E447"/>
    </row>
    <row r="448" spans="1:5" x14ac:dyDescent="0.2">
      <c r="A448"/>
      <c r="C448"/>
      <c r="E448"/>
    </row>
    <row r="449" spans="1:5" x14ac:dyDescent="0.2">
      <c r="A449"/>
      <c r="C449"/>
      <c r="E449"/>
    </row>
    <row r="450" spans="1:5" x14ac:dyDescent="0.2">
      <c r="A450"/>
      <c r="C450"/>
      <c r="E450"/>
    </row>
    <row r="451" spans="1:5" x14ac:dyDescent="0.2">
      <c r="A451"/>
      <c r="C451"/>
      <c r="E451"/>
    </row>
    <row r="452" spans="1:5" x14ac:dyDescent="0.2">
      <c r="A452"/>
      <c r="C452"/>
      <c r="E452"/>
    </row>
    <row r="453" spans="1:5" x14ac:dyDescent="0.2">
      <c r="A453"/>
      <c r="C453"/>
      <c r="E453"/>
    </row>
    <row r="454" spans="1:5" x14ac:dyDescent="0.2">
      <c r="A454"/>
      <c r="C454"/>
      <c r="E454"/>
    </row>
    <row r="455" spans="1:5" x14ac:dyDescent="0.2">
      <c r="A455"/>
      <c r="C455"/>
      <c r="E455"/>
    </row>
    <row r="456" spans="1:5" x14ac:dyDescent="0.2">
      <c r="A456"/>
      <c r="C456"/>
      <c r="E456"/>
    </row>
    <row r="457" spans="1:5" x14ac:dyDescent="0.2">
      <c r="A457"/>
      <c r="C457"/>
      <c r="E457"/>
    </row>
    <row r="458" spans="1:5" x14ac:dyDescent="0.2">
      <c r="A458"/>
      <c r="C458"/>
      <c r="E458"/>
    </row>
    <row r="459" spans="1:5" x14ac:dyDescent="0.2">
      <c r="A459"/>
      <c r="C459"/>
      <c r="E459"/>
    </row>
    <row r="460" spans="1:5" x14ac:dyDescent="0.2">
      <c r="A460"/>
      <c r="C460"/>
      <c r="E460"/>
    </row>
    <row r="461" spans="1:5" x14ac:dyDescent="0.2">
      <c r="A461"/>
      <c r="C461"/>
      <c r="E461"/>
    </row>
    <row r="462" spans="1:5" x14ac:dyDescent="0.2">
      <c r="A462"/>
      <c r="C462"/>
      <c r="E462"/>
    </row>
    <row r="463" spans="1:5" x14ac:dyDescent="0.2">
      <c r="A463"/>
      <c r="C463"/>
      <c r="E463"/>
    </row>
    <row r="464" spans="1:5" x14ac:dyDescent="0.2">
      <c r="A464"/>
      <c r="C464"/>
      <c r="E464"/>
    </row>
    <row r="465" spans="1:5" x14ac:dyDescent="0.2">
      <c r="A465"/>
      <c r="C465"/>
      <c r="E465"/>
    </row>
    <row r="466" spans="1:5" x14ac:dyDescent="0.2">
      <c r="A466"/>
      <c r="C466"/>
      <c r="E466"/>
    </row>
    <row r="467" spans="1:5" x14ac:dyDescent="0.2">
      <c r="A467"/>
      <c r="C467"/>
      <c r="E467"/>
    </row>
    <row r="468" spans="1:5" x14ac:dyDescent="0.2">
      <c r="A468"/>
      <c r="C468"/>
      <c r="E468"/>
    </row>
    <row r="469" spans="1:5" x14ac:dyDescent="0.2">
      <c r="A469"/>
      <c r="C469"/>
      <c r="E469"/>
    </row>
    <row r="470" spans="1:5" x14ac:dyDescent="0.2">
      <c r="A470"/>
      <c r="C470"/>
      <c r="E470"/>
    </row>
    <row r="471" spans="1:5" x14ac:dyDescent="0.2">
      <c r="A471"/>
      <c r="C471"/>
      <c r="E471"/>
    </row>
    <row r="472" spans="1:5" x14ac:dyDescent="0.2">
      <c r="A472"/>
      <c r="C472"/>
      <c r="E472"/>
    </row>
    <row r="473" spans="1:5" x14ac:dyDescent="0.2">
      <c r="A473"/>
      <c r="C473"/>
      <c r="E473"/>
    </row>
    <row r="474" spans="1:5" x14ac:dyDescent="0.2">
      <c r="A474"/>
      <c r="C474"/>
      <c r="E474"/>
    </row>
    <row r="475" spans="1:5" x14ac:dyDescent="0.2">
      <c r="A475"/>
      <c r="C475"/>
      <c r="E475"/>
    </row>
    <row r="476" spans="1:5" x14ac:dyDescent="0.2">
      <c r="A476"/>
      <c r="C476"/>
      <c r="E476"/>
    </row>
    <row r="477" spans="1:5" x14ac:dyDescent="0.2">
      <c r="A477"/>
      <c r="C477"/>
      <c r="E477"/>
    </row>
    <row r="478" spans="1:5" x14ac:dyDescent="0.2">
      <c r="A478"/>
      <c r="C478"/>
      <c r="E478"/>
    </row>
    <row r="479" spans="1:5" x14ac:dyDescent="0.2">
      <c r="A479"/>
      <c r="C479"/>
      <c r="E479"/>
    </row>
    <row r="480" spans="1:5" x14ac:dyDescent="0.2">
      <c r="A480"/>
      <c r="C480"/>
      <c r="E480"/>
    </row>
    <row r="481" spans="1:5" x14ac:dyDescent="0.2">
      <c r="A481"/>
      <c r="C481"/>
      <c r="E481"/>
    </row>
    <row r="482" spans="1:5" x14ac:dyDescent="0.2">
      <c r="A482"/>
      <c r="C482"/>
      <c r="E482"/>
    </row>
    <row r="483" spans="1:5" x14ac:dyDescent="0.2">
      <c r="A483"/>
      <c r="C483"/>
      <c r="E483"/>
    </row>
    <row r="484" spans="1:5" x14ac:dyDescent="0.2">
      <c r="A484"/>
      <c r="C484"/>
      <c r="E484"/>
    </row>
    <row r="485" spans="1:5" x14ac:dyDescent="0.2">
      <c r="A485"/>
      <c r="C485"/>
      <c r="E485"/>
    </row>
    <row r="486" spans="1:5" x14ac:dyDescent="0.2">
      <c r="A486"/>
      <c r="C486"/>
      <c r="E486"/>
    </row>
    <row r="487" spans="1:5" x14ac:dyDescent="0.2">
      <c r="A487"/>
      <c r="C487"/>
      <c r="E487"/>
    </row>
    <row r="488" spans="1:5" x14ac:dyDescent="0.2">
      <c r="A488"/>
      <c r="C488"/>
      <c r="E488"/>
    </row>
    <row r="489" spans="1:5" x14ac:dyDescent="0.2">
      <c r="A489"/>
      <c r="C489"/>
      <c r="E489"/>
    </row>
    <row r="490" spans="1:5" x14ac:dyDescent="0.2">
      <c r="A490"/>
      <c r="C490"/>
      <c r="E490"/>
    </row>
    <row r="491" spans="1:5" x14ac:dyDescent="0.2">
      <c r="A491"/>
      <c r="C491"/>
      <c r="E491"/>
    </row>
    <row r="492" spans="1:5" x14ac:dyDescent="0.2">
      <c r="A492"/>
      <c r="C492"/>
      <c r="E492"/>
    </row>
    <row r="493" spans="1:5" x14ac:dyDescent="0.2">
      <c r="A493"/>
      <c r="C493"/>
      <c r="E493"/>
    </row>
    <row r="494" spans="1:5" x14ac:dyDescent="0.2">
      <c r="A494"/>
      <c r="C494"/>
      <c r="E494"/>
    </row>
    <row r="495" spans="1:5" x14ac:dyDescent="0.2">
      <c r="A495"/>
      <c r="C495"/>
      <c r="E495"/>
    </row>
    <row r="496" spans="1:5" x14ac:dyDescent="0.2">
      <c r="A496"/>
      <c r="C496"/>
      <c r="E496"/>
    </row>
    <row r="497" spans="1:5" x14ac:dyDescent="0.2">
      <c r="A497"/>
      <c r="C497"/>
      <c r="E497"/>
    </row>
    <row r="498" spans="1:5" x14ac:dyDescent="0.2">
      <c r="A498"/>
      <c r="C498"/>
      <c r="E498"/>
    </row>
    <row r="499" spans="1:5" x14ac:dyDescent="0.2">
      <c r="A499"/>
      <c r="C499"/>
      <c r="E499"/>
    </row>
    <row r="500" spans="1:5" x14ac:dyDescent="0.2">
      <c r="A500"/>
      <c r="C500"/>
      <c r="E500"/>
    </row>
    <row r="501" spans="1:5" x14ac:dyDescent="0.2">
      <c r="A501"/>
      <c r="C501"/>
      <c r="E501"/>
    </row>
    <row r="502" spans="1:5" x14ac:dyDescent="0.2">
      <c r="A502"/>
      <c r="C502"/>
      <c r="E502"/>
    </row>
    <row r="503" spans="1:5" x14ac:dyDescent="0.2">
      <c r="A503"/>
      <c r="C503"/>
      <c r="E503"/>
    </row>
    <row r="504" spans="1:5" x14ac:dyDescent="0.2">
      <c r="A504"/>
      <c r="C504"/>
      <c r="E504"/>
    </row>
    <row r="505" spans="1:5" x14ac:dyDescent="0.2">
      <c r="A505"/>
      <c r="C505"/>
      <c r="E505"/>
    </row>
    <row r="506" spans="1:5" x14ac:dyDescent="0.2">
      <c r="A506"/>
      <c r="C506"/>
      <c r="E506"/>
    </row>
    <row r="507" spans="1:5" x14ac:dyDescent="0.2">
      <c r="A507"/>
      <c r="C507"/>
      <c r="E507"/>
    </row>
    <row r="508" spans="1:5" x14ac:dyDescent="0.2">
      <c r="A508"/>
      <c r="C508"/>
      <c r="E508"/>
    </row>
    <row r="509" spans="1:5" x14ac:dyDescent="0.2">
      <c r="A509"/>
      <c r="C509"/>
      <c r="E509"/>
    </row>
    <row r="510" spans="1:5" x14ac:dyDescent="0.2">
      <c r="A510"/>
      <c r="C510"/>
      <c r="E510"/>
    </row>
    <row r="511" spans="1:5" x14ac:dyDescent="0.2">
      <c r="A511"/>
      <c r="C511"/>
      <c r="E511"/>
    </row>
    <row r="512" spans="1:5" x14ac:dyDescent="0.2">
      <c r="A512"/>
      <c r="C512"/>
      <c r="E512"/>
    </row>
    <row r="513" spans="1:5" x14ac:dyDescent="0.2">
      <c r="A513"/>
      <c r="C513"/>
      <c r="E513"/>
    </row>
    <row r="514" spans="1:5" x14ac:dyDescent="0.2">
      <c r="A514"/>
      <c r="C514"/>
      <c r="E514"/>
    </row>
    <row r="515" spans="1:5" x14ac:dyDescent="0.2">
      <c r="A515"/>
      <c r="C515"/>
      <c r="E515"/>
    </row>
    <row r="516" spans="1:5" x14ac:dyDescent="0.2">
      <c r="A516"/>
      <c r="C516"/>
      <c r="E516"/>
    </row>
    <row r="517" spans="1:5" x14ac:dyDescent="0.2">
      <c r="A517"/>
      <c r="C517"/>
      <c r="E517"/>
    </row>
    <row r="518" spans="1:5" x14ac:dyDescent="0.2">
      <c r="A518"/>
      <c r="C518"/>
      <c r="E518"/>
    </row>
    <row r="519" spans="1:5" x14ac:dyDescent="0.2">
      <c r="A519"/>
      <c r="C519"/>
      <c r="E519"/>
    </row>
    <row r="520" spans="1:5" x14ac:dyDescent="0.2">
      <c r="A520"/>
      <c r="C520"/>
      <c r="E520"/>
    </row>
    <row r="521" spans="1:5" x14ac:dyDescent="0.2">
      <c r="A521"/>
      <c r="C521"/>
      <c r="E521"/>
    </row>
    <row r="522" spans="1:5" x14ac:dyDescent="0.2">
      <c r="A522"/>
      <c r="C522"/>
      <c r="E522"/>
    </row>
    <row r="523" spans="1:5" x14ac:dyDescent="0.2">
      <c r="A523"/>
      <c r="C523"/>
      <c r="E523"/>
    </row>
    <row r="524" spans="1:5" x14ac:dyDescent="0.2">
      <c r="A524"/>
      <c r="C524"/>
      <c r="E524"/>
    </row>
    <row r="525" spans="1:5" x14ac:dyDescent="0.2">
      <c r="A525"/>
      <c r="C525"/>
      <c r="E525"/>
    </row>
    <row r="526" spans="1:5" x14ac:dyDescent="0.2">
      <c r="A526"/>
      <c r="C526"/>
      <c r="E526"/>
    </row>
    <row r="527" spans="1:5" x14ac:dyDescent="0.2">
      <c r="A527"/>
      <c r="C527"/>
      <c r="E527"/>
    </row>
    <row r="528" spans="1:5" x14ac:dyDescent="0.2">
      <c r="A528"/>
      <c r="C528"/>
      <c r="E528"/>
    </row>
    <row r="529" spans="1:5" x14ac:dyDescent="0.2">
      <c r="A529"/>
      <c r="C529"/>
      <c r="E529"/>
    </row>
    <row r="530" spans="1:5" x14ac:dyDescent="0.2">
      <c r="A530"/>
      <c r="C530"/>
      <c r="E530"/>
    </row>
    <row r="531" spans="1:5" x14ac:dyDescent="0.2">
      <c r="A531"/>
      <c r="C531"/>
      <c r="E531"/>
    </row>
    <row r="532" spans="1:5" x14ac:dyDescent="0.2">
      <c r="A532"/>
      <c r="C532"/>
      <c r="E532"/>
    </row>
    <row r="533" spans="1:5" x14ac:dyDescent="0.2">
      <c r="A533"/>
      <c r="C533"/>
      <c r="E533"/>
    </row>
    <row r="534" spans="1:5" x14ac:dyDescent="0.2">
      <c r="A534"/>
      <c r="C534"/>
      <c r="E534"/>
    </row>
    <row r="535" spans="1:5" x14ac:dyDescent="0.2">
      <c r="A535"/>
      <c r="C535"/>
      <c r="E535"/>
    </row>
    <row r="536" spans="1:5" x14ac:dyDescent="0.2">
      <c r="A536"/>
      <c r="C536"/>
      <c r="E536"/>
    </row>
    <row r="537" spans="1:5" x14ac:dyDescent="0.2">
      <c r="A537"/>
      <c r="C537"/>
      <c r="E537"/>
    </row>
    <row r="538" spans="1:5" x14ac:dyDescent="0.2">
      <c r="A538"/>
      <c r="C538"/>
      <c r="E538"/>
    </row>
    <row r="539" spans="1:5" x14ac:dyDescent="0.2">
      <c r="A539"/>
      <c r="C539"/>
      <c r="E539"/>
    </row>
    <row r="540" spans="1:5" x14ac:dyDescent="0.2">
      <c r="A540"/>
      <c r="C540"/>
      <c r="E540"/>
    </row>
    <row r="541" spans="1:5" x14ac:dyDescent="0.2">
      <c r="A541"/>
      <c r="C541"/>
      <c r="E541"/>
    </row>
    <row r="542" spans="1:5" x14ac:dyDescent="0.2">
      <c r="A542"/>
      <c r="C542"/>
      <c r="E542"/>
    </row>
    <row r="543" spans="1:5" x14ac:dyDescent="0.2">
      <c r="A543"/>
      <c r="C543"/>
      <c r="E543"/>
    </row>
    <row r="544" spans="1:5" x14ac:dyDescent="0.2">
      <c r="A544"/>
      <c r="C544"/>
      <c r="E544"/>
    </row>
    <row r="545" spans="1:5" x14ac:dyDescent="0.2">
      <c r="A545"/>
      <c r="C545"/>
      <c r="E545"/>
    </row>
    <row r="546" spans="1:5" x14ac:dyDescent="0.2">
      <c r="A546"/>
      <c r="C546"/>
      <c r="E546"/>
    </row>
    <row r="547" spans="1:5" x14ac:dyDescent="0.2">
      <c r="A547"/>
      <c r="C547"/>
      <c r="E547"/>
    </row>
    <row r="548" spans="1:5" x14ac:dyDescent="0.2">
      <c r="A548"/>
      <c r="C548"/>
      <c r="E548"/>
    </row>
    <row r="549" spans="1:5" x14ac:dyDescent="0.2">
      <c r="A549"/>
      <c r="C549"/>
      <c r="E549"/>
    </row>
    <row r="550" spans="1:5" x14ac:dyDescent="0.2">
      <c r="A550"/>
      <c r="C550"/>
      <c r="E550"/>
    </row>
    <row r="551" spans="1:5" x14ac:dyDescent="0.2">
      <c r="A551"/>
      <c r="C551"/>
      <c r="E551"/>
    </row>
    <row r="552" spans="1:5" x14ac:dyDescent="0.2">
      <c r="A552"/>
      <c r="C552"/>
      <c r="E552"/>
    </row>
    <row r="553" spans="1:5" x14ac:dyDescent="0.2">
      <c r="A553"/>
      <c r="C553"/>
      <c r="E553"/>
    </row>
    <row r="554" spans="1:5" x14ac:dyDescent="0.2">
      <c r="A554"/>
      <c r="C554"/>
      <c r="E554"/>
    </row>
    <row r="555" spans="1:5" x14ac:dyDescent="0.2">
      <c r="A555"/>
      <c r="C555"/>
      <c r="E555"/>
    </row>
    <row r="556" spans="1:5" x14ac:dyDescent="0.2">
      <c r="A556"/>
      <c r="C556"/>
      <c r="E556"/>
    </row>
    <row r="557" spans="1:5" x14ac:dyDescent="0.2">
      <c r="A557"/>
      <c r="C557"/>
      <c r="E557"/>
    </row>
    <row r="558" spans="1:5" x14ac:dyDescent="0.2">
      <c r="A558"/>
      <c r="C558"/>
      <c r="E558"/>
    </row>
    <row r="559" spans="1:5" x14ac:dyDescent="0.2">
      <c r="A559"/>
      <c r="C559"/>
      <c r="E559"/>
    </row>
    <row r="560" spans="1:5" x14ac:dyDescent="0.2">
      <c r="A560"/>
      <c r="C560"/>
      <c r="E560"/>
    </row>
    <row r="561" spans="1:5" x14ac:dyDescent="0.2">
      <c r="A561"/>
      <c r="C561"/>
      <c r="E561"/>
    </row>
    <row r="562" spans="1:5" x14ac:dyDescent="0.2">
      <c r="A562"/>
      <c r="C562"/>
      <c r="E562"/>
    </row>
    <row r="563" spans="1:5" x14ac:dyDescent="0.2">
      <c r="A563"/>
      <c r="C563"/>
      <c r="E563"/>
    </row>
    <row r="564" spans="1:5" x14ac:dyDescent="0.2">
      <c r="A564"/>
      <c r="C564"/>
      <c r="E564"/>
    </row>
    <row r="565" spans="1:5" x14ac:dyDescent="0.2">
      <c r="A565"/>
      <c r="C565"/>
      <c r="E565"/>
    </row>
    <row r="566" spans="1:5" x14ac:dyDescent="0.2">
      <c r="A566"/>
      <c r="C566"/>
      <c r="E566"/>
    </row>
    <row r="567" spans="1:5" x14ac:dyDescent="0.2">
      <c r="A567"/>
      <c r="C567"/>
      <c r="E567"/>
    </row>
    <row r="568" spans="1:5" x14ac:dyDescent="0.2">
      <c r="A568"/>
      <c r="C568"/>
      <c r="E568"/>
    </row>
    <row r="569" spans="1:5" x14ac:dyDescent="0.2">
      <c r="A569"/>
      <c r="C569"/>
      <c r="E569"/>
    </row>
    <row r="570" spans="1:5" x14ac:dyDescent="0.2">
      <c r="A570"/>
      <c r="C570"/>
      <c r="E570"/>
    </row>
    <row r="571" spans="1:5" x14ac:dyDescent="0.2">
      <c r="A571"/>
      <c r="C571"/>
      <c r="E571"/>
    </row>
    <row r="572" spans="1:5" x14ac:dyDescent="0.2">
      <c r="A572"/>
      <c r="C572"/>
      <c r="E572"/>
    </row>
    <row r="573" spans="1:5" x14ac:dyDescent="0.2">
      <c r="A573"/>
      <c r="C573"/>
      <c r="E573"/>
    </row>
    <row r="574" spans="1:5" x14ac:dyDescent="0.2">
      <c r="A574"/>
      <c r="C574"/>
      <c r="E574"/>
    </row>
    <row r="575" spans="1:5" x14ac:dyDescent="0.2">
      <c r="A575"/>
      <c r="C575"/>
      <c r="E575"/>
    </row>
    <row r="576" spans="1:5" x14ac:dyDescent="0.2">
      <c r="A576"/>
      <c r="C576"/>
      <c r="E576"/>
    </row>
    <row r="577" spans="1:5" x14ac:dyDescent="0.2">
      <c r="A577"/>
      <c r="C577"/>
      <c r="E577"/>
    </row>
    <row r="578" spans="1:5" x14ac:dyDescent="0.2">
      <c r="A578"/>
      <c r="C578"/>
      <c r="E578"/>
    </row>
    <row r="579" spans="1:5" x14ac:dyDescent="0.2">
      <c r="A579"/>
      <c r="C579"/>
      <c r="E579"/>
    </row>
    <row r="580" spans="1:5" x14ac:dyDescent="0.2">
      <c r="A580"/>
      <c r="C580"/>
      <c r="E580"/>
    </row>
    <row r="581" spans="1:5" x14ac:dyDescent="0.2">
      <c r="A581"/>
      <c r="C581"/>
      <c r="E581"/>
    </row>
    <row r="582" spans="1:5" x14ac:dyDescent="0.2">
      <c r="A582"/>
      <c r="C582"/>
      <c r="E582"/>
    </row>
    <row r="583" spans="1:5" x14ac:dyDescent="0.2">
      <c r="A583"/>
      <c r="C583"/>
      <c r="E583"/>
    </row>
    <row r="584" spans="1:5" x14ac:dyDescent="0.2">
      <c r="A584"/>
      <c r="C584"/>
      <c r="E584"/>
    </row>
    <row r="585" spans="1:5" x14ac:dyDescent="0.2">
      <c r="A585"/>
      <c r="C585"/>
      <c r="E585"/>
    </row>
    <row r="586" spans="1:5" x14ac:dyDescent="0.2">
      <c r="A586"/>
      <c r="C586"/>
      <c r="E586"/>
    </row>
    <row r="587" spans="1:5" x14ac:dyDescent="0.2">
      <c r="A587"/>
      <c r="C587"/>
      <c r="E587"/>
    </row>
    <row r="588" spans="1:5" x14ac:dyDescent="0.2">
      <c r="A588"/>
      <c r="C588"/>
      <c r="E588"/>
    </row>
    <row r="589" spans="1:5" x14ac:dyDescent="0.2">
      <c r="A589"/>
      <c r="C589"/>
      <c r="E589"/>
    </row>
    <row r="590" spans="1:5" x14ac:dyDescent="0.2">
      <c r="A590"/>
      <c r="C590"/>
      <c r="E590"/>
    </row>
    <row r="591" spans="1:5" x14ac:dyDescent="0.2">
      <c r="A591"/>
      <c r="C591"/>
      <c r="E591"/>
    </row>
    <row r="592" spans="1:5" x14ac:dyDescent="0.2">
      <c r="A592"/>
      <c r="C592"/>
      <c r="E592"/>
    </row>
    <row r="593" spans="1:5" x14ac:dyDescent="0.2">
      <c r="A593"/>
      <c r="C593"/>
      <c r="E593"/>
    </row>
    <row r="594" spans="1:5" x14ac:dyDescent="0.2">
      <c r="A594"/>
      <c r="C594"/>
      <c r="E594"/>
    </row>
    <row r="595" spans="1:5" x14ac:dyDescent="0.2">
      <c r="A595"/>
      <c r="C595"/>
      <c r="E595"/>
    </row>
    <row r="596" spans="1:5" x14ac:dyDescent="0.2">
      <c r="A596"/>
      <c r="C596"/>
      <c r="E596"/>
    </row>
    <row r="597" spans="1:5" x14ac:dyDescent="0.2">
      <c r="A597"/>
      <c r="C597"/>
      <c r="E597"/>
    </row>
    <row r="598" spans="1:5" x14ac:dyDescent="0.2">
      <c r="A598"/>
      <c r="C598"/>
      <c r="E598"/>
    </row>
    <row r="599" spans="1:5" x14ac:dyDescent="0.2">
      <c r="A599"/>
      <c r="C599"/>
      <c r="E599"/>
    </row>
    <row r="600" spans="1:5" x14ac:dyDescent="0.2">
      <c r="A600"/>
      <c r="C600"/>
      <c r="E600"/>
    </row>
    <row r="601" spans="1:5" x14ac:dyDescent="0.2">
      <c r="A601"/>
      <c r="C601"/>
      <c r="E601"/>
    </row>
    <row r="602" spans="1:5" x14ac:dyDescent="0.2">
      <c r="A602"/>
      <c r="C602"/>
      <c r="E602"/>
    </row>
    <row r="603" spans="1:5" x14ac:dyDescent="0.2">
      <c r="A603"/>
      <c r="C603"/>
      <c r="E603"/>
    </row>
    <row r="604" spans="1:5" x14ac:dyDescent="0.2">
      <c r="A604"/>
      <c r="C604"/>
      <c r="E604"/>
    </row>
    <row r="605" spans="1:5" x14ac:dyDescent="0.2">
      <c r="A605"/>
      <c r="C605"/>
      <c r="E605"/>
    </row>
    <row r="606" spans="1:5" x14ac:dyDescent="0.2">
      <c r="A606"/>
      <c r="C606"/>
      <c r="E606"/>
    </row>
    <row r="607" spans="1:5" x14ac:dyDescent="0.2">
      <c r="A607"/>
      <c r="C607"/>
      <c r="E607"/>
    </row>
    <row r="608" spans="1:5" x14ac:dyDescent="0.2">
      <c r="A608"/>
      <c r="C608"/>
      <c r="E608"/>
    </row>
    <row r="609" spans="1:5" x14ac:dyDescent="0.2">
      <c r="A609"/>
      <c r="C609"/>
      <c r="E609"/>
    </row>
    <row r="610" spans="1:5" x14ac:dyDescent="0.2">
      <c r="A610"/>
      <c r="C610"/>
      <c r="E610"/>
    </row>
    <row r="611" spans="1:5" x14ac:dyDescent="0.2">
      <c r="A611"/>
      <c r="C611"/>
      <c r="E611"/>
    </row>
    <row r="612" spans="1:5" x14ac:dyDescent="0.2">
      <c r="A612"/>
      <c r="C612"/>
      <c r="E612"/>
    </row>
    <row r="613" spans="1:5" x14ac:dyDescent="0.2">
      <c r="A613"/>
      <c r="C613"/>
      <c r="E613"/>
    </row>
    <row r="614" spans="1:5" x14ac:dyDescent="0.2">
      <c r="A614"/>
      <c r="C614"/>
      <c r="E614"/>
    </row>
    <row r="615" spans="1:5" x14ac:dyDescent="0.2">
      <c r="A615"/>
      <c r="C615"/>
      <c r="E615"/>
    </row>
    <row r="616" spans="1:5" x14ac:dyDescent="0.2">
      <c r="A616"/>
      <c r="C616"/>
      <c r="E616"/>
    </row>
    <row r="617" spans="1:5" x14ac:dyDescent="0.2">
      <c r="A617"/>
      <c r="C617"/>
      <c r="E617"/>
    </row>
    <row r="618" spans="1:5" x14ac:dyDescent="0.2">
      <c r="A618"/>
      <c r="C618"/>
      <c r="E618"/>
    </row>
    <row r="619" spans="1:5" x14ac:dyDescent="0.2">
      <c r="A619"/>
      <c r="C619"/>
      <c r="E619"/>
    </row>
    <row r="620" spans="1:5" x14ac:dyDescent="0.2">
      <c r="A620"/>
      <c r="C620"/>
      <c r="E620"/>
    </row>
    <row r="621" spans="1:5" x14ac:dyDescent="0.2">
      <c r="A621"/>
      <c r="C621"/>
      <c r="E621"/>
    </row>
    <row r="622" spans="1:5" x14ac:dyDescent="0.2">
      <c r="A622"/>
      <c r="C622"/>
      <c r="E622"/>
    </row>
    <row r="623" spans="1:5" x14ac:dyDescent="0.2">
      <c r="A623"/>
      <c r="C623"/>
      <c r="E623"/>
    </row>
    <row r="624" spans="1:5" x14ac:dyDescent="0.2">
      <c r="A624"/>
      <c r="C624"/>
      <c r="E624"/>
    </row>
    <row r="625" spans="1:5" x14ac:dyDescent="0.2">
      <c r="A625"/>
      <c r="C625"/>
      <c r="E625"/>
    </row>
    <row r="626" spans="1:5" x14ac:dyDescent="0.2">
      <c r="A626"/>
      <c r="C626"/>
      <c r="E626"/>
    </row>
    <row r="627" spans="1:5" x14ac:dyDescent="0.2">
      <c r="A627"/>
      <c r="C627"/>
      <c r="E627"/>
    </row>
    <row r="628" spans="1:5" x14ac:dyDescent="0.2">
      <c r="A628"/>
      <c r="C628"/>
      <c r="E628"/>
    </row>
    <row r="629" spans="1:5" x14ac:dyDescent="0.2">
      <c r="A629"/>
      <c r="C629"/>
      <c r="E629"/>
    </row>
    <row r="630" spans="1:5" x14ac:dyDescent="0.2">
      <c r="A630"/>
      <c r="C630"/>
      <c r="E630"/>
    </row>
    <row r="631" spans="1:5" x14ac:dyDescent="0.2">
      <c r="A631"/>
      <c r="C631"/>
      <c r="E631"/>
    </row>
    <row r="632" spans="1:5" x14ac:dyDescent="0.2">
      <c r="A632"/>
      <c r="C632"/>
      <c r="E632"/>
    </row>
    <row r="633" spans="1:5" x14ac:dyDescent="0.2">
      <c r="A633"/>
      <c r="C633"/>
      <c r="E633"/>
    </row>
    <row r="634" spans="1:5" x14ac:dyDescent="0.2">
      <c r="A634"/>
      <c r="C634"/>
      <c r="E634"/>
    </row>
    <row r="635" spans="1:5" x14ac:dyDescent="0.2">
      <c r="A635"/>
      <c r="C635"/>
      <c r="E635"/>
    </row>
    <row r="636" spans="1:5" x14ac:dyDescent="0.2">
      <c r="A636"/>
      <c r="C636"/>
      <c r="E636"/>
    </row>
    <row r="637" spans="1:5" x14ac:dyDescent="0.2">
      <c r="A637"/>
      <c r="C637"/>
      <c r="E637"/>
    </row>
    <row r="638" spans="1:5" x14ac:dyDescent="0.2">
      <c r="A638"/>
      <c r="C638"/>
      <c r="E638"/>
    </row>
    <row r="639" spans="1:5" x14ac:dyDescent="0.2">
      <c r="A639"/>
      <c r="C639"/>
      <c r="E639"/>
    </row>
    <row r="640" spans="1:5" x14ac:dyDescent="0.2">
      <c r="A640"/>
      <c r="C640"/>
      <c r="E640"/>
    </row>
    <row r="641" spans="1:5" x14ac:dyDescent="0.2">
      <c r="A641"/>
      <c r="C641"/>
      <c r="E641"/>
    </row>
    <row r="642" spans="1:5" x14ac:dyDescent="0.2">
      <c r="A642"/>
      <c r="C642"/>
      <c r="E642"/>
    </row>
    <row r="643" spans="1:5" x14ac:dyDescent="0.2">
      <c r="A643"/>
      <c r="C643"/>
      <c r="E643"/>
    </row>
    <row r="644" spans="1:5" x14ac:dyDescent="0.2">
      <c r="A644"/>
      <c r="C644"/>
      <c r="E644"/>
    </row>
    <row r="645" spans="1:5" x14ac:dyDescent="0.2">
      <c r="A645"/>
      <c r="C645"/>
      <c r="E645"/>
    </row>
    <row r="646" spans="1:5" x14ac:dyDescent="0.2">
      <c r="A646"/>
      <c r="C646"/>
      <c r="E646"/>
    </row>
    <row r="647" spans="1:5" x14ac:dyDescent="0.2">
      <c r="A647"/>
      <c r="C647"/>
      <c r="E647"/>
    </row>
    <row r="648" spans="1:5" x14ac:dyDescent="0.2">
      <c r="A648"/>
      <c r="C648"/>
      <c r="E648"/>
    </row>
    <row r="649" spans="1:5" x14ac:dyDescent="0.2">
      <c r="A649"/>
      <c r="C649"/>
      <c r="E649"/>
    </row>
    <row r="650" spans="1:5" x14ac:dyDescent="0.2">
      <c r="A650"/>
      <c r="C650"/>
      <c r="E650"/>
    </row>
    <row r="651" spans="1:5" x14ac:dyDescent="0.2">
      <c r="A651"/>
      <c r="C651"/>
      <c r="E651"/>
    </row>
    <row r="652" spans="1:5" x14ac:dyDescent="0.2">
      <c r="A652"/>
      <c r="C652"/>
      <c r="E652"/>
    </row>
    <row r="653" spans="1:5" x14ac:dyDescent="0.2">
      <c r="A653"/>
      <c r="C653"/>
      <c r="E653"/>
    </row>
    <row r="654" spans="1:5" x14ac:dyDescent="0.2">
      <c r="A654"/>
      <c r="C654"/>
      <c r="E654"/>
    </row>
    <row r="655" spans="1:5" x14ac:dyDescent="0.2">
      <c r="A655"/>
      <c r="C655"/>
      <c r="E655"/>
    </row>
    <row r="656" spans="1:5" x14ac:dyDescent="0.2">
      <c r="A656"/>
      <c r="C656"/>
      <c r="E656"/>
    </row>
    <row r="657" spans="1:5" x14ac:dyDescent="0.2">
      <c r="A657"/>
      <c r="C657"/>
      <c r="E657"/>
    </row>
    <row r="658" spans="1:5" x14ac:dyDescent="0.2">
      <c r="A658"/>
      <c r="C658"/>
      <c r="E658"/>
    </row>
    <row r="659" spans="1:5" x14ac:dyDescent="0.2">
      <c r="A659"/>
      <c r="C659"/>
      <c r="E659"/>
    </row>
    <row r="660" spans="1:5" x14ac:dyDescent="0.2">
      <c r="A660"/>
      <c r="C660"/>
      <c r="E660"/>
    </row>
    <row r="661" spans="1:5" x14ac:dyDescent="0.2">
      <c r="A661"/>
      <c r="C661"/>
      <c r="E661"/>
    </row>
    <row r="662" spans="1:5" x14ac:dyDescent="0.2">
      <c r="A662"/>
      <c r="C662"/>
      <c r="E662"/>
    </row>
    <row r="663" spans="1:5" x14ac:dyDescent="0.2">
      <c r="A663"/>
      <c r="C663"/>
      <c r="E663"/>
    </row>
    <row r="664" spans="1:5" x14ac:dyDescent="0.2">
      <c r="A664"/>
      <c r="C664"/>
      <c r="E664"/>
    </row>
    <row r="665" spans="1:5" x14ac:dyDescent="0.2">
      <c r="A665"/>
      <c r="C665"/>
      <c r="E665"/>
    </row>
    <row r="666" spans="1:5" x14ac:dyDescent="0.2">
      <c r="A666"/>
      <c r="C666"/>
      <c r="E666"/>
    </row>
    <row r="667" spans="1:5" x14ac:dyDescent="0.2">
      <c r="A667"/>
      <c r="C667"/>
      <c r="E667"/>
    </row>
    <row r="668" spans="1:5" x14ac:dyDescent="0.2">
      <c r="A668"/>
      <c r="C668"/>
      <c r="E668"/>
    </row>
    <row r="669" spans="1:5" x14ac:dyDescent="0.2">
      <c r="A669"/>
      <c r="C669"/>
      <c r="E669"/>
    </row>
    <row r="670" spans="1:5" x14ac:dyDescent="0.2">
      <c r="A670"/>
      <c r="C670"/>
      <c r="E670"/>
    </row>
    <row r="671" spans="1:5" x14ac:dyDescent="0.2">
      <c r="A671"/>
      <c r="C671"/>
      <c r="E671"/>
    </row>
    <row r="672" spans="1:5" x14ac:dyDescent="0.2">
      <c r="A672"/>
      <c r="C672"/>
      <c r="E672"/>
    </row>
    <row r="673" spans="1:5" x14ac:dyDescent="0.2">
      <c r="A673"/>
      <c r="C673"/>
      <c r="E673"/>
    </row>
    <row r="674" spans="1:5" x14ac:dyDescent="0.2">
      <c r="A674"/>
      <c r="C674"/>
      <c r="E674"/>
    </row>
    <row r="675" spans="1:5" x14ac:dyDescent="0.2">
      <c r="A675"/>
      <c r="C675"/>
      <c r="E675"/>
    </row>
    <row r="676" spans="1:5" x14ac:dyDescent="0.2">
      <c r="A676"/>
      <c r="C676"/>
      <c r="E676"/>
    </row>
    <row r="677" spans="1:5" x14ac:dyDescent="0.2">
      <c r="A677"/>
      <c r="C677"/>
      <c r="E677"/>
    </row>
    <row r="678" spans="1:5" x14ac:dyDescent="0.2">
      <c r="A678"/>
      <c r="C678"/>
      <c r="E678"/>
    </row>
    <row r="679" spans="1:5" x14ac:dyDescent="0.2">
      <c r="A679"/>
      <c r="C679"/>
      <c r="E679"/>
    </row>
    <row r="680" spans="1:5" x14ac:dyDescent="0.2">
      <c r="A680"/>
      <c r="C680"/>
      <c r="E680"/>
    </row>
    <row r="681" spans="1:5" x14ac:dyDescent="0.2">
      <c r="A681"/>
      <c r="C681"/>
      <c r="E681"/>
    </row>
    <row r="682" spans="1:5" x14ac:dyDescent="0.2">
      <c r="A682"/>
      <c r="C682"/>
      <c r="E682"/>
    </row>
    <row r="683" spans="1:5" x14ac:dyDescent="0.2">
      <c r="A683"/>
      <c r="C683"/>
      <c r="E683"/>
    </row>
    <row r="684" spans="1:5" x14ac:dyDescent="0.2">
      <c r="A684"/>
      <c r="C684"/>
      <c r="E684"/>
    </row>
    <row r="685" spans="1:5" x14ac:dyDescent="0.2">
      <c r="A685"/>
      <c r="C685"/>
      <c r="E685"/>
    </row>
    <row r="686" spans="1:5" x14ac:dyDescent="0.2">
      <c r="A686"/>
      <c r="C686"/>
      <c r="E686"/>
    </row>
    <row r="687" spans="1:5" x14ac:dyDescent="0.2">
      <c r="A687"/>
      <c r="C687"/>
      <c r="E687"/>
    </row>
    <row r="688" spans="1:5" x14ac:dyDescent="0.2">
      <c r="A688"/>
      <c r="C688"/>
      <c r="E688"/>
    </row>
    <row r="689" spans="1:5" x14ac:dyDescent="0.2">
      <c r="A689"/>
      <c r="C689"/>
      <c r="E689"/>
    </row>
    <row r="690" spans="1:5" x14ac:dyDescent="0.2">
      <c r="A690"/>
      <c r="C690"/>
      <c r="E690"/>
    </row>
    <row r="691" spans="1:5" x14ac:dyDescent="0.2">
      <c r="A691"/>
      <c r="C691"/>
      <c r="E691"/>
    </row>
    <row r="692" spans="1:5" x14ac:dyDescent="0.2">
      <c r="A692"/>
      <c r="C692"/>
      <c r="E692"/>
    </row>
    <row r="693" spans="1:5" x14ac:dyDescent="0.2">
      <c r="A693"/>
      <c r="C693"/>
      <c r="E693"/>
    </row>
    <row r="694" spans="1:5" x14ac:dyDescent="0.2">
      <c r="A694"/>
      <c r="C694"/>
      <c r="E694"/>
    </row>
    <row r="695" spans="1:5" x14ac:dyDescent="0.2">
      <c r="A695"/>
      <c r="C695"/>
      <c r="E695"/>
    </row>
    <row r="696" spans="1:5" x14ac:dyDescent="0.2">
      <c r="A696"/>
      <c r="C696"/>
      <c r="E696"/>
    </row>
    <row r="697" spans="1:5" x14ac:dyDescent="0.2">
      <c r="A697"/>
      <c r="C697"/>
      <c r="E697"/>
    </row>
    <row r="698" spans="1:5" x14ac:dyDescent="0.2">
      <c r="A698"/>
      <c r="C698"/>
      <c r="E698"/>
    </row>
    <row r="699" spans="1:5" x14ac:dyDescent="0.2">
      <c r="A699"/>
      <c r="C699"/>
      <c r="E699"/>
    </row>
    <row r="700" spans="1:5" x14ac:dyDescent="0.2">
      <c r="A700"/>
      <c r="C700"/>
      <c r="E700"/>
    </row>
    <row r="701" spans="1:5" x14ac:dyDescent="0.2">
      <c r="A701"/>
      <c r="C701"/>
      <c r="E701"/>
    </row>
    <row r="702" spans="1:5" x14ac:dyDescent="0.2">
      <c r="A702"/>
      <c r="C702"/>
      <c r="E702"/>
    </row>
    <row r="703" spans="1:5" x14ac:dyDescent="0.2">
      <c r="A703"/>
      <c r="C703"/>
      <c r="E703"/>
    </row>
    <row r="704" spans="1:5" x14ac:dyDescent="0.2">
      <c r="A704"/>
      <c r="C704"/>
      <c r="E704"/>
    </row>
    <row r="705" spans="1:5" x14ac:dyDescent="0.2">
      <c r="A705"/>
      <c r="C705"/>
      <c r="E705"/>
    </row>
    <row r="706" spans="1:5" x14ac:dyDescent="0.2">
      <c r="A706"/>
      <c r="C706"/>
      <c r="E706"/>
    </row>
    <row r="707" spans="1:5" x14ac:dyDescent="0.2">
      <c r="A707"/>
      <c r="C707"/>
      <c r="E707"/>
    </row>
    <row r="708" spans="1:5" x14ac:dyDescent="0.2">
      <c r="A708"/>
      <c r="C708"/>
      <c r="E708"/>
    </row>
    <row r="709" spans="1:5" x14ac:dyDescent="0.2">
      <c r="A709"/>
      <c r="C709"/>
      <c r="E709"/>
    </row>
    <row r="710" spans="1:5" x14ac:dyDescent="0.2">
      <c r="A710"/>
      <c r="C710"/>
      <c r="E710"/>
    </row>
    <row r="711" spans="1:5" x14ac:dyDescent="0.2">
      <c r="A711"/>
      <c r="C711"/>
      <c r="E711"/>
    </row>
    <row r="712" spans="1:5" x14ac:dyDescent="0.2">
      <c r="A712"/>
      <c r="C712"/>
      <c r="E712"/>
    </row>
    <row r="713" spans="1:5" x14ac:dyDescent="0.2">
      <c r="A713"/>
      <c r="C713"/>
      <c r="E713"/>
    </row>
    <row r="714" spans="1:5" x14ac:dyDescent="0.2">
      <c r="A714"/>
      <c r="C714"/>
      <c r="E714"/>
    </row>
    <row r="715" spans="1:5" x14ac:dyDescent="0.2">
      <c r="A715"/>
      <c r="C715"/>
      <c r="E715"/>
    </row>
    <row r="716" spans="1:5" x14ac:dyDescent="0.2">
      <c r="A716"/>
      <c r="C716"/>
      <c r="E716"/>
    </row>
    <row r="717" spans="1:5" x14ac:dyDescent="0.2">
      <c r="A717"/>
      <c r="C717"/>
      <c r="E717"/>
    </row>
    <row r="718" spans="1:5" x14ac:dyDescent="0.2">
      <c r="A718"/>
      <c r="C718"/>
      <c r="E718"/>
    </row>
    <row r="719" spans="1:5" x14ac:dyDescent="0.2">
      <c r="A719"/>
      <c r="C719"/>
      <c r="E719"/>
    </row>
    <row r="720" spans="1:5" x14ac:dyDescent="0.2">
      <c r="A720"/>
      <c r="C720"/>
      <c r="E720"/>
    </row>
    <row r="721" spans="1:5" x14ac:dyDescent="0.2">
      <c r="A721"/>
      <c r="C721"/>
      <c r="E721"/>
    </row>
    <row r="722" spans="1:5" x14ac:dyDescent="0.2">
      <c r="A722"/>
      <c r="C722"/>
      <c r="E722"/>
    </row>
    <row r="723" spans="1:5" x14ac:dyDescent="0.2">
      <c r="A723"/>
      <c r="C723"/>
      <c r="E723"/>
    </row>
    <row r="724" spans="1:5" x14ac:dyDescent="0.2">
      <c r="A724"/>
      <c r="C724"/>
      <c r="E724"/>
    </row>
    <row r="725" spans="1:5" x14ac:dyDescent="0.2">
      <c r="A725"/>
      <c r="C725"/>
      <c r="E725"/>
    </row>
    <row r="726" spans="1:5" x14ac:dyDescent="0.2">
      <c r="A726"/>
      <c r="C726"/>
      <c r="E726"/>
    </row>
    <row r="727" spans="1:5" x14ac:dyDescent="0.2">
      <c r="A727"/>
      <c r="C727"/>
      <c r="E727"/>
    </row>
    <row r="728" spans="1:5" x14ac:dyDescent="0.2">
      <c r="A728"/>
      <c r="C728"/>
      <c r="E728"/>
    </row>
    <row r="729" spans="1:5" x14ac:dyDescent="0.2">
      <c r="A729"/>
      <c r="C729"/>
      <c r="E729"/>
    </row>
    <row r="730" spans="1:5" x14ac:dyDescent="0.2">
      <c r="A730"/>
      <c r="C730"/>
      <c r="E730"/>
    </row>
    <row r="731" spans="1:5" x14ac:dyDescent="0.2">
      <c r="A731"/>
      <c r="C731"/>
      <c r="E731"/>
    </row>
    <row r="732" spans="1:5" x14ac:dyDescent="0.2">
      <c r="A732"/>
      <c r="C732"/>
      <c r="E732"/>
    </row>
    <row r="733" spans="1:5" x14ac:dyDescent="0.2">
      <c r="A733"/>
      <c r="C733"/>
      <c r="E733"/>
    </row>
    <row r="734" spans="1:5" x14ac:dyDescent="0.2">
      <c r="A734"/>
      <c r="C734"/>
      <c r="E734"/>
    </row>
    <row r="735" spans="1:5" x14ac:dyDescent="0.2">
      <c r="A735"/>
      <c r="C735"/>
      <c r="E735"/>
    </row>
    <row r="736" spans="1:5" x14ac:dyDescent="0.2">
      <c r="A736"/>
      <c r="C736"/>
      <c r="E736"/>
    </row>
    <row r="737" spans="1:5" x14ac:dyDescent="0.2">
      <c r="A737"/>
      <c r="C737"/>
      <c r="E737"/>
    </row>
    <row r="738" spans="1:5" x14ac:dyDescent="0.2">
      <c r="A738"/>
      <c r="C738"/>
      <c r="E738"/>
    </row>
    <row r="739" spans="1:5" x14ac:dyDescent="0.2">
      <c r="A739"/>
      <c r="C739"/>
      <c r="E739"/>
    </row>
    <row r="740" spans="1:5" x14ac:dyDescent="0.2">
      <c r="A740"/>
      <c r="C740"/>
      <c r="E740"/>
    </row>
    <row r="741" spans="1:5" x14ac:dyDescent="0.2">
      <c r="A741"/>
      <c r="C741"/>
      <c r="E741"/>
    </row>
    <row r="742" spans="1:5" x14ac:dyDescent="0.2">
      <c r="A742"/>
      <c r="C742"/>
      <c r="E742"/>
    </row>
    <row r="743" spans="1:5" x14ac:dyDescent="0.2">
      <c r="A743"/>
      <c r="C743"/>
      <c r="E743"/>
    </row>
    <row r="744" spans="1:5" x14ac:dyDescent="0.2">
      <c r="A744"/>
      <c r="C744"/>
      <c r="E744"/>
    </row>
    <row r="745" spans="1:5" x14ac:dyDescent="0.2">
      <c r="A745"/>
      <c r="C745"/>
      <c r="E745"/>
    </row>
    <row r="746" spans="1:5" x14ac:dyDescent="0.2">
      <c r="A746"/>
      <c r="C746"/>
      <c r="E746"/>
    </row>
    <row r="747" spans="1:5" x14ac:dyDescent="0.2">
      <c r="A747"/>
      <c r="C747"/>
      <c r="E747"/>
    </row>
    <row r="748" spans="1:5" x14ac:dyDescent="0.2">
      <c r="A748"/>
      <c r="C748"/>
      <c r="E748"/>
    </row>
    <row r="749" spans="1:5" x14ac:dyDescent="0.2">
      <c r="A749"/>
      <c r="C749"/>
      <c r="E749"/>
    </row>
    <row r="750" spans="1:5" x14ac:dyDescent="0.2">
      <c r="A750"/>
      <c r="C750"/>
      <c r="E750"/>
    </row>
    <row r="751" spans="1:5" x14ac:dyDescent="0.2">
      <c r="A751"/>
      <c r="C751"/>
      <c r="E751"/>
    </row>
    <row r="752" spans="1:5" x14ac:dyDescent="0.2">
      <c r="A752"/>
      <c r="C752"/>
      <c r="E752"/>
    </row>
    <row r="753" spans="1:5" x14ac:dyDescent="0.2">
      <c r="A753"/>
      <c r="C753"/>
      <c r="E753"/>
    </row>
    <row r="754" spans="1:5" x14ac:dyDescent="0.2">
      <c r="A754"/>
      <c r="C754"/>
      <c r="E754"/>
    </row>
    <row r="755" spans="1:5" x14ac:dyDescent="0.2">
      <c r="A755"/>
      <c r="C755"/>
      <c r="E755"/>
    </row>
    <row r="756" spans="1:5" x14ac:dyDescent="0.2">
      <c r="A756"/>
      <c r="C756"/>
      <c r="E756"/>
    </row>
    <row r="757" spans="1:5" x14ac:dyDescent="0.2">
      <c r="A757"/>
      <c r="C757"/>
      <c r="E757"/>
    </row>
    <row r="758" spans="1:5" x14ac:dyDescent="0.2">
      <c r="A758"/>
      <c r="C758"/>
      <c r="E758"/>
    </row>
    <row r="759" spans="1:5" x14ac:dyDescent="0.2">
      <c r="A759"/>
      <c r="C759"/>
      <c r="E759"/>
    </row>
    <row r="760" spans="1:5" x14ac:dyDescent="0.2">
      <c r="A760"/>
      <c r="C760"/>
      <c r="E760"/>
    </row>
    <row r="761" spans="1:5" x14ac:dyDescent="0.2">
      <c r="A761"/>
      <c r="C761"/>
      <c r="E761"/>
    </row>
    <row r="762" spans="1:5" x14ac:dyDescent="0.2">
      <c r="A762"/>
      <c r="C762"/>
      <c r="E762"/>
    </row>
    <row r="763" spans="1:5" x14ac:dyDescent="0.2">
      <c r="A763"/>
      <c r="C763"/>
      <c r="E763"/>
    </row>
    <row r="764" spans="1:5" x14ac:dyDescent="0.2">
      <c r="A764"/>
      <c r="C764"/>
      <c r="E764"/>
    </row>
    <row r="765" spans="1:5" x14ac:dyDescent="0.2">
      <c r="A765"/>
      <c r="C765"/>
      <c r="E765"/>
    </row>
    <row r="766" spans="1:5" x14ac:dyDescent="0.2">
      <c r="A766"/>
      <c r="C766"/>
      <c r="E766"/>
    </row>
    <row r="767" spans="1:5" x14ac:dyDescent="0.2">
      <c r="A767"/>
      <c r="C767"/>
      <c r="E767"/>
    </row>
    <row r="768" spans="1:5" x14ac:dyDescent="0.2">
      <c r="A768"/>
      <c r="C768"/>
      <c r="E768"/>
    </row>
    <row r="769" spans="1:5" x14ac:dyDescent="0.2">
      <c r="A769"/>
      <c r="C769"/>
      <c r="E769"/>
    </row>
    <row r="770" spans="1:5" x14ac:dyDescent="0.2">
      <c r="A770"/>
      <c r="C770"/>
      <c r="E770"/>
    </row>
    <row r="771" spans="1:5" x14ac:dyDescent="0.2">
      <c r="A771"/>
      <c r="C771"/>
      <c r="E771"/>
    </row>
    <row r="772" spans="1:5" x14ac:dyDescent="0.2">
      <c r="A772"/>
      <c r="C772"/>
      <c r="E772"/>
    </row>
    <row r="773" spans="1:5" x14ac:dyDescent="0.2">
      <c r="A773"/>
      <c r="C773"/>
      <c r="E773"/>
    </row>
    <row r="774" spans="1:5" x14ac:dyDescent="0.2">
      <c r="A774"/>
      <c r="C774"/>
      <c r="E774"/>
    </row>
    <row r="775" spans="1:5" x14ac:dyDescent="0.2">
      <c r="A775"/>
      <c r="C775"/>
      <c r="E775"/>
    </row>
    <row r="776" spans="1:5" x14ac:dyDescent="0.2">
      <c r="A776"/>
      <c r="C776"/>
      <c r="E776"/>
    </row>
    <row r="777" spans="1:5" x14ac:dyDescent="0.2">
      <c r="A777"/>
      <c r="C777"/>
      <c r="E777"/>
    </row>
    <row r="778" spans="1:5" x14ac:dyDescent="0.2">
      <c r="A778"/>
      <c r="C778"/>
      <c r="E778"/>
    </row>
    <row r="779" spans="1:5" x14ac:dyDescent="0.2">
      <c r="A779"/>
      <c r="C779"/>
      <c r="E779"/>
    </row>
    <row r="780" spans="1:5" x14ac:dyDescent="0.2">
      <c r="A780"/>
      <c r="C780"/>
      <c r="E780"/>
    </row>
    <row r="781" spans="1:5" x14ac:dyDescent="0.2">
      <c r="A781"/>
      <c r="C781"/>
      <c r="E781"/>
    </row>
    <row r="782" spans="1:5" x14ac:dyDescent="0.2">
      <c r="A782"/>
      <c r="C782"/>
      <c r="E782"/>
    </row>
    <row r="783" spans="1:5" x14ac:dyDescent="0.2">
      <c r="A783"/>
      <c r="C783"/>
      <c r="E783"/>
    </row>
    <row r="784" spans="1:5" x14ac:dyDescent="0.2">
      <c r="A784"/>
      <c r="C784"/>
      <c r="E784"/>
    </row>
    <row r="785" spans="1:5" x14ac:dyDescent="0.2">
      <c r="A785"/>
      <c r="C785"/>
      <c r="E785"/>
    </row>
    <row r="786" spans="1:5" x14ac:dyDescent="0.2">
      <c r="A786"/>
      <c r="C786"/>
      <c r="E786"/>
    </row>
    <row r="787" spans="1:5" x14ac:dyDescent="0.2">
      <c r="A787"/>
      <c r="C787"/>
      <c r="E787"/>
    </row>
    <row r="788" spans="1:5" x14ac:dyDescent="0.2">
      <c r="A788"/>
      <c r="C788"/>
      <c r="E788"/>
    </row>
    <row r="789" spans="1:5" x14ac:dyDescent="0.2">
      <c r="A789"/>
      <c r="C789"/>
      <c r="E789"/>
    </row>
    <row r="790" spans="1:5" x14ac:dyDescent="0.2">
      <c r="A790"/>
      <c r="C790"/>
      <c r="E790"/>
    </row>
    <row r="791" spans="1:5" x14ac:dyDescent="0.2">
      <c r="A791"/>
      <c r="C791"/>
      <c r="E791"/>
    </row>
    <row r="792" spans="1:5" x14ac:dyDescent="0.2">
      <c r="A792"/>
      <c r="C792"/>
      <c r="E792"/>
    </row>
    <row r="793" spans="1:5" x14ac:dyDescent="0.2">
      <c r="A793"/>
      <c r="C793"/>
      <c r="E793"/>
    </row>
    <row r="794" spans="1:5" x14ac:dyDescent="0.2">
      <c r="A794"/>
      <c r="C794"/>
      <c r="E794"/>
    </row>
    <row r="795" spans="1:5" x14ac:dyDescent="0.2">
      <c r="A795"/>
      <c r="C795"/>
      <c r="E795"/>
    </row>
    <row r="796" spans="1:5" x14ac:dyDescent="0.2">
      <c r="A796"/>
      <c r="C796"/>
      <c r="E796"/>
    </row>
    <row r="797" spans="1:5" x14ac:dyDescent="0.2">
      <c r="A797"/>
      <c r="C797"/>
      <c r="E797"/>
    </row>
    <row r="798" spans="1:5" x14ac:dyDescent="0.2">
      <c r="A798"/>
      <c r="C798"/>
      <c r="E798"/>
    </row>
    <row r="799" spans="1:5" x14ac:dyDescent="0.2">
      <c r="A799"/>
      <c r="C799"/>
      <c r="E799"/>
    </row>
    <row r="800" spans="1:5" x14ac:dyDescent="0.2">
      <c r="A800"/>
      <c r="C800"/>
      <c r="E800"/>
    </row>
    <row r="801" spans="1:5" x14ac:dyDescent="0.2">
      <c r="A801"/>
      <c r="C801"/>
      <c r="E801"/>
    </row>
    <row r="802" spans="1:5" x14ac:dyDescent="0.2">
      <c r="A802"/>
      <c r="C802"/>
      <c r="E802"/>
    </row>
    <row r="803" spans="1:5" x14ac:dyDescent="0.2">
      <c r="A803"/>
      <c r="C803"/>
      <c r="E803"/>
    </row>
    <row r="804" spans="1:5" x14ac:dyDescent="0.2">
      <c r="A804"/>
      <c r="C804"/>
      <c r="E804"/>
    </row>
    <row r="805" spans="1:5" x14ac:dyDescent="0.2">
      <c r="A805"/>
      <c r="C805"/>
      <c r="E805"/>
    </row>
    <row r="806" spans="1:5" x14ac:dyDescent="0.2">
      <c r="A806"/>
      <c r="C806"/>
      <c r="E806"/>
    </row>
    <row r="807" spans="1:5" x14ac:dyDescent="0.2">
      <c r="A807"/>
      <c r="C807"/>
      <c r="E807"/>
    </row>
    <row r="808" spans="1:5" x14ac:dyDescent="0.2">
      <c r="A808"/>
      <c r="C808"/>
      <c r="E808"/>
    </row>
    <row r="809" spans="1:5" x14ac:dyDescent="0.2">
      <c r="A809"/>
      <c r="C809"/>
      <c r="E809"/>
    </row>
    <row r="810" spans="1:5" x14ac:dyDescent="0.2">
      <c r="A810"/>
      <c r="C810"/>
      <c r="E810"/>
    </row>
    <row r="811" spans="1:5" x14ac:dyDescent="0.2">
      <c r="A811"/>
      <c r="C811"/>
      <c r="E811"/>
    </row>
    <row r="812" spans="1:5" x14ac:dyDescent="0.2">
      <c r="A812"/>
      <c r="C812"/>
      <c r="E812"/>
    </row>
    <row r="813" spans="1:5" x14ac:dyDescent="0.2">
      <c r="A813"/>
      <c r="C813"/>
      <c r="E813"/>
    </row>
    <row r="814" spans="1:5" x14ac:dyDescent="0.2">
      <c r="A814"/>
      <c r="C814"/>
      <c r="E814"/>
    </row>
    <row r="815" spans="1:5" x14ac:dyDescent="0.2">
      <c r="A815"/>
      <c r="C815"/>
      <c r="E815"/>
    </row>
    <row r="816" spans="1:5" x14ac:dyDescent="0.2">
      <c r="A816"/>
      <c r="C816"/>
      <c r="E816"/>
    </row>
    <row r="817" spans="1:5" x14ac:dyDescent="0.2">
      <c r="A817"/>
      <c r="C817"/>
      <c r="E817"/>
    </row>
    <row r="818" spans="1:5" x14ac:dyDescent="0.2">
      <c r="A818"/>
      <c r="C818"/>
      <c r="E818"/>
    </row>
    <row r="819" spans="1:5" x14ac:dyDescent="0.2">
      <c r="A819"/>
      <c r="C819"/>
      <c r="E819"/>
    </row>
    <row r="820" spans="1:5" x14ac:dyDescent="0.2">
      <c r="A820"/>
      <c r="C820"/>
      <c r="E820"/>
    </row>
    <row r="821" spans="1:5" x14ac:dyDescent="0.2">
      <c r="A821"/>
      <c r="C821"/>
      <c r="E821"/>
    </row>
    <row r="822" spans="1:5" x14ac:dyDescent="0.2">
      <c r="A822"/>
      <c r="C822"/>
      <c r="E822"/>
    </row>
    <row r="823" spans="1:5" x14ac:dyDescent="0.2">
      <c r="A823"/>
      <c r="C823"/>
      <c r="E823"/>
    </row>
    <row r="824" spans="1:5" x14ac:dyDescent="0.2">
      <c r="A824"/>
      <c r="C824"/>
      <c r="E824"/>
    </row>
    <row r="825" spans="1:5" x14ac:dyDescent="0.2">
      <c r="A825"/>
      <c r="C825"/>
      <c r="E825"/>
    </row>
    <row r="826" spans="1:5" x14ac:dyDescent="0.2">
      <c r="A826"/>
      <c r="C826"/>
      <c r="E826"/>
    </row>
    <row r="827" spans="1:5" x14ac:dyDescent="0.2">
      <c r="A827"/>
      <c r="C827"/>
      <c r="E827"/>
    </row>
    <row r="828" spans="1:5" x14ac:dyDescent="0.2">
      <c r="A828"/>
      <c r="C828"/>
      <c r="E828"/>
    </row>
    <row r="829" spans="1:5" x14ac:dyDescent="0.2">
      <c r="A829"/>
      <c r="C829"/>
      <c r="E829"/>
    </row>
    <row r="830" spans="1:5" x14ac:dyDescent="0.2">
      <c r="A830"/>
      <c r="C830"/>
      <c r="E830"/>
    </row>
    <row r="831" spans="1:5" x14ac:dyDescent="0.2">
      <c r="A831"/>
      <c r="C831"/>
      <c r="E831"/>
    </row>
    <row r="832" spans="1:5" x14ac:dyDescent="0.2">
      <c r="A832"/>
      <c r="C832"/>
      <c r="E832"/>
    </row>
    <row r="833" spans="1:5" x14ac:dyDescent="0.2">
      <c r="A833"/>
      <c r="C833"/>
      <c r="E833"/>
    </row>
    <row r="834" spans="1:5" x14ac:dyDescent="0.2">
      <c r="A834"/>
      <c r="C834"/>
      <c r="E834"/>
    </row>
    <row r="835" spans="1:5" x14ac:dyDescent="0.2">
      <c r="A835"/>
      <c r="C835"/>
      <c r="E835"/>
    </row>
    <row r="836" spans="1:5" x14ac:dyDescent="0.2">
      <c r="A836"/>
      <c r="C836"/>
      <c r="E836"/>
    </row>
    <row r="837" spans="1:5" x14ac:dyDescent="0.2">
      <c r="A837"/>
      <c r="C837"/>
      <c r="E837"/>
    </row>
    <row r="838" spans="1:5" x14ac:dyDescent="0.2">
      <c r="A838"/>
      <c r="C838"/>
      <c r="E838"/>
    </row>
    <row r="839" spans="1:5" x14ac:dyDescent="0.2">
      <c r="A839"/>
      <c r="C839"/>
      <c r="E839"/>
    </row>
    <row r="840" spans="1:5" x14ac:dyDescent="0.2">
      <c r="A840"/>
      <c r="C840"/>
      <c r="E840"/>
    </row>
    <row r="841" spans="1:5" x14ac:dyDescent="0.2">
      <c r="A841"/>
      <c r="C841"/>
      <c r="E841"/>
    </row>
    <row r="842" spans="1:5" x14ac:dyDescent="0.2">
      <c r="A842"/>
      <c r="C842"/>
      <c r="E842"/>
    </row>
    <row r="843" spans="1:5" x14ac:dyDescent="0.2">
      <c r="A843"/>
      <c r="C843"/>
      <c r="E843"/>
    </row>
    <row r="844" spans="1:5" x14ac:dyDescent="0.2">
      <c r="A844"/>
      <c r="C844"/>
      <c r="E844"/>
    </row>
    <row r="845" spans="1:5" x14ac:dyDescent="0.2">
      <c r="A845"/>
      <c r="C845"/>
      <c r="E845"/>
    </row>
    <row r="846" spans="1:5" x14ac:dyDescent="0.2">
      <c r="A846"/>
      <c r="C846"/>
      <c r="E846"/>
    </row>
    <row r="847" spans="1:5" x14ac:dyDescent="0.2">
      <c r="A847"/>
      <c r="C847"/>
      <c r="E847"/>
    </row>
    <row r="848" spans="1:5" x14ac:dyDescent="0.2">
      <c r="A848"/>
      <c r="C848"/>
      <c r="E848"/>
    </row>
    <row r="849" spans="1:5" x14ac:dyDescent="0.2">
      <c r="A849"/>
      <c r="C849"/>
      <c r="E849"/>
    </row>
    <row r="850" spans="1:5" x14ac:dyDescent="0.2">
      <c r="A850"/>
      <c r="C850"/>
      <c r="E850"/>
    </row>
    <row r="851" spans="1:5" x14ac:dyDescent="0.2">
      <c r="A851"/>
      <c r="C851"/>
      <c r="E851"/>
    </row>
    <row r="852" spans="1:5" x14ac:dyDescent="0.2">
      <c r="A852"/>
      <c r="C852"/>
      <c r="E852"/>
    </row>
    <row r="853" spans="1:5" x14ac:dyDescent="0.2">
      <c r="A853"/>
      <c r="C853"/>
      <c r="E853"/>
    </row>
    <row r="854" spans="1:5" x14ac:dyDescent="0.2">
      <c r="A854"/>
      <c r="C854"/>
      <c r="E854"/>
    </row>
    <row r="855" spans="1:5" x14ac:dyDescent="0.2">
      <c r="A855"/>
      <c r="C855"/>
      <c r="E855"/>
    </row>
    <row r="856" spans="1:5" x14ac:dyDescent="0.2">
      <c r="A856"/>
      <c r="C856"/>
      <c r="E856"/>
    </row>
    <row r="857" spans="1:5" x14ac:dyDescent="0.2">
      <c r="A857"/>
      <c r="C857"/>
      <c r="E857"/>
    </row>
    <row r="858" spans="1:5" x14ac:dyDescent="0.2">
      <c r="A858"/>
      <c r="C858"/>
      <c r="E858"/>
    </row>
    <row r="859" spans="1:5" x14ac:dyDescent="0.2">
      <c r="A859"/>
      <c r="C859"/>
      <c r="E859"/>
    </row>
    <row r="860" spans="1:5" x14ac:dyDescent="0.2">
      <c r="A860"/>
      <c r="C860"/>
      <c r="E860"/>
    </row>
    <row r="861" spans="1:5" x14ac:dyDescent="0.2">
      <c r="A861"/>
      <c r="C861"/>
      <c r="E861"/>
    </row>
    <row r="862" spans="1:5" x14ac:dyDescent="0.2">
      <c r="A862"/>
      <c r="C862"/>
      <c r="E862"/>
    </row>
    <row r="863" spans="1:5" x14ac:dyDescent="0.2">
      <c r="A863"/>
      <c r="C863"/>
      <c r="E863"/>
    </row>
    <row r="864" spans="1:5" x14ac:dyDescent="0.2">
      <c r="A864"/>
      <c r="C864"/>
      <c r="E864"/>
    </row>
    <row r="865" spans="1:5" x14ac:dyDescent="0.2">
      <c r="A865"/>
      <c r="C865"/>
      <c r="E865"/>
    </row>
    <row r="866" spans="1:5" x14ac:dyDescent="0.2">
      <c r="A866"/>
      <c r="C866"/>
      <c r="E866"/>
    </row>
    <row r="867" spans="1:5" x14ac:dyDescent="0.2">
      <c r="A867"/>
      <c r="C867"/>
      <c r="E867"/>
    </row>
    <row r="868" spans="1:5" x14ac:dyDescent="0.2">
      <c r="A868"/>
      <c r="C868"/>
      <c r="E868"/>
    </row>
    <row r="869" spans="1:5" x14ac:dyDescent="0.2">
      <c r="A869"/>
      <c r="C869"/>
      <c r="E869"/>
    </row>
    <row r="870" spans="1:5" x14ac:dyDescent="0.2">
      <c r="A870"/>
      <c r="C870"/>
      <c r="E870"/>
    </row>
    <row r="871" spans="1:5" x14ac:dyDescent="0.2">
      <c r="A871"/>
      <c r="C871"/>
      <c r="E871"/>
    </row>
    <row r="872" spans="1:5" x14ac:dyDescent="0.2">
      <c r="A872"/>
      <c r="C872"/>
      <c r="E872"/>
    </row>
    <row r="873" spans="1:5" x14ac:dyDescent="0.2">
      <c r="A873"/>
      <c r="C873"/>
      <c r="E873"/>
    </row>
    <row r="874" spans="1:5" x14ac:dyDescent="0.2">
      <c r="A874"/>
      <c r="C874"/>
      <c r="E874"/>
    </row>
    <row r="875" spans="1:5" x14ac:dyDescent="0.2">
      <c r="A875"/>
      <c r="C875"/>
      <c r="E875"/>
    </row>
    <row r="876" spans="1:5" x14ac:dyDescent="0.2">
      <c r="A876"/>
      <c r="C876"/>
      <c r="E876"/>
    </row>
    <row r="877" spans="1:5" x14ac:dyDescent="0.2">
      <c r="A877"/>
      <c r="C877"/>
      <c r="E877"/>
    </row>
    <row r="878" spans="1:5" x14ac:dyDescent="0.2">
      <c r="A878"/>
      <c r="C878"/>
      <c r="E878"/>
    </row>
    <row r="879" spans="1:5" x14ac:dyDescent="0.2">
      <c r="A879"/>
      <c r="C879"/>
      <c r="E879"/>
    </row>
    <row r="880" spans="1:5" x14ac:dyDescent="0.2">
      <c r="A880"/>
      <c r="C880"/>
      <c r="E880"/>
    </row>
    <row r="881" spans="1:5" x14ac:dyDescent="0.2">
      <c r="A881"/>
      <c r="C881"/>
      <c r="E881"/>
    </row>
    <row r="882" spans="1:5" x14ac:dyDescent="0.2">
      <c r="A882"/>
      <c r="C882"/>
      <c r="E882"/>
    </row>
    <row r="883" spans="1:5" x14ac:dyDescent="0.2">
      <c r="A883"/>
      <c r="C883"/>
      <c r="E883"/>
    </row>
    <row r="884" spans="1:5" x14ac:dyDescent="0.2">
      <c r="A884"/>
      <c r="C884"/>
      <c r="E884"/>
    </row>
    <row r="885" spans="1:5" x14ac:dyDescent="0.2">
      <c r="A885"/>
      <c r="C885"/>
      <c r="E885"/>
    </row>
    <row r="886" spans="1:5" x14ac:dyDescent="0.2">
      <c r="A886"/>
      <c r="C886"/>
      <c r="E886"/>
    </row>
    <row r="887" spans="1:5" x14ac:dyDescent="0.2">
      <c r="A887"/>
      <c r="C887"/>
      <c r="E887"/>
    </row>
    <row r="888" spans="1:5" x14ac:dyDescent="0.2">
      <c r="A888"/>
      <c r="C888"/>
      <c r="E888"/>
    </row>
    <row r="889" spans="1:5" x14ac:dyDescent="0.2">
      <c r="A889"/>
      <c r="C889"/>
      <c r="E889"/>
    </row>
    <row r="890" spans="1:5" x14ac:dyDescent="0.2">
      <c r="A890"/>
      <c r="C890"/>
      <c r="E890"/>
    </row>
    <row r="891" spans="1:5" x14ac:dyDescent="0.2">
      <c r="A891"/>
      <c r="C891"/>
      <c r="E891"/>
    </row>
    <row r="892" spans="1:5" x14ac:dyDescent="0.2">
      <c r="A892"/>
      <c r="C892"/>
      <c r="E892"/>
    </row>
    <row r="893" spans="1:5" x14ac:dyDescent="0.2">
      <c r="A893"/>
      <c r="C893"/>
      <c r="E893"/>
    </row>
    <row r="894" spans="1:5" x14ac:dyDescent="0.2">
      <c r="A894"/>
      <c r="C894"/>
      <c r="E894"/>
    </row>
    <row r="895" spans="1:5" x14ac:dyDescent="0.2">
      <c r="A895"/>
      <c r="C895"/>
      <c r="E895"/>
    </row>
    <row r="896" spans="1:5" x14ac:dyDescent="0.2">
      <c r="A896"/>
      <c r="C896"/>
      <c r="E896"/>
    </row>
    <row r="897" spans="1:5" x14ac:dyDescent="0.2">
      <c r="A897"/>
      <c r="C897"/>
      <c r="E897"/>
    </row>
    <row r="898" spans="1:5" x14ac:dyDescent="0.2">
      <c r="A898"/>
      <c r="C898"/>
      <c r="E898"/>
    </row>
    <row r="899" spans="1:5" x14ac:dyDescent="0.2">
      <c r="A899"/>
      <c r="C899"/>
      <c r="E899"/>
    </row>
    <row r="900" spans="1:5" x14ac:dyDescent="0.2">
      <c r="A900"/>
      <c r="C900"/>
      <c r="E900"/>
    </row>
    <row r="901" spans="1:5" x14ac:dyDescent="0.2">
      <c r="A901"/>
      <c r="C901"/>
      <c r="E901"/>
    </row>
    <row r="902" spans="1:5" x14ac:dyDescent="0.2">
      <c r="A902"/>
      <c r="C902"/>
      <c r="E902"/>
    </row>
    <row r="903" spans="1:5" x14ac:dyDescent="0.2">
      <c r="A903"/>
      <c r="C903"/>
      <c r="E903"/>
    </row>
    <row r="904" spans="1:5" x14ac:dyDescent="0.2">
      <c r="A904"/>
      <c r="C904"/>
      <c r="E904"/>
    </row>
    <row r="905" spans="1:5" x14ac:dyDescent="0.2">
      <c r="A905"/>
      <c r="C905"/>
      <c r="E905"/>
    </row>
    <row r="906" spans="1:5" x14ac:dyDescent="0.2">
      <c r="A906"/>
      <c r="C906"/>
      <c r="E906"/>
    </row>
    <row r="907" spans="1:5" x14ac:dyDescent="0.2">
      <c r="A907"/>
      <c r="C907"/>
      <c r="E907"/>
    </row>
    <row r="908" spans="1:5" x14ac:dyDescent="0.2">
      <c r="A908"/>
      <c r="C908"/>
      <c r="E908"/>
    </row>
    <row r="909" spans="1:5" x14ac:dyDescent="0.2">
      <c r="A909"/>
      <c r="C909"/>
      <c r="E909"/>
    </row>
    <row r="910" spans="1:5" x14ac:dyDescent="0.2">
      <c r="A910"/>
      <c r="C910"/>
      <c r="E910"/>
    </row>
    <row r="911" spans="1:5" x14ac:dyDescent="0.2">
      <c r="A911"/>
      <c r="C911"/>
      <c r="E911"/>
    </row>
    <row r="912" spans="1:5" x14ac:dyDescent="0.2">
      <c r="A912"/>
      <c r="C912"/>
      <c r="E912"/>
    </row>
    <row r="913" spans="1:5" x14ac:dyDescent="0.2">
      <c r="A913"/>
      <c r="C913"/>
      <c r="E913"/>
    </row>
    <row r="914" spans="1:5" x14ac:dyDescent="0.2">
      <c r="A914"/>
      <c r="C914"/>
      <c r="E914"/>
    </row>
    <row r="915" spans="1:5" x14ac:dyDescent="0.2">
      <c r="A915"/>
      <c r="C915"/>
      <c r="E915"/>
    </row>
    <row r="916" spans="1:5" x14ac:dyDescent="0.2">
      <c r="A916"/>
      <c r="C916"/>
      <c r="E916"/>
    </row>
    <row r="917" spans="1:5" x14ac:dyDescent="0.2">
      <c r="A917"/>
      <c r="C917"/>
      <c r="E917"/>
    </row>
    <row r="918" spans="1:5" x14ac:dyDescent="0.2">
      <c r="A918"/>
      <c r="C918"/>
      <c r="E918"/>
    </row>
    <row r="919" spans="1:5" x14ac:dyDescent="0.2">
      <c r="A919"/>
      <c r="C919"/>
      <c r="E919"/>
    </row>
    <row r="920" spans="1:5" x14ac:dyDescent="0.2">
      <c r="A920"/>
      <c r="C920"/>
      <c r="E920"/>
    </row>
    <row r="921" spans="1:5" x14ac:dyDescent="0.2">
      <c r="A921"/>
      <c r="C921"/>
      <c r="E921"/>
    </row>
    <row r="922" spans="1:5" x14ac:dyDescent="0.2">
      <c r="A922"/>
      <c r="C922"/>
      <c r="E922"/>
    </row>
    <row r="923" spans="1:5" x14ac:dyDescent="0.2">
      <c r="A923"/>
      <c r="C923"/>
      <c r="E923"/>
    </row>
    <row r="924" spans="1:5" x14ac:dyDescent="0.2">
      <c r="A924"/>
      <c r="C924"/>
      <c r="E924"/>
    </row>
    <row r="925" spans="1:5" x14ac:dyDescent="0.2">
      <c r="A925"/>
      <c r="C925"/>
      <c r="E925"/>
    </row>
    <row r="926" spans="1:5" x14ac:dyDescent="0.2">
      <c r="A926"/>
      <c r="C926"/>
      <c r="E926"/>
    </row>
    <row r="927" spans="1:5" x14ac:dyDescent="0.2">
      <c r="A927"/>
      <c r="C927"/>
      <c r="E927"/>
    </row>
    <row r="928" spans="1:5" x14ac:dyDescent="0.2">
      <c r="A928"/>
      <c r="C928"/>
      <c r="E928"/>
    </row>
    <row r="929" spans="1:5" x14ac:dyDescent="0.2">
      <c r="A929"/>
      <c r="C929"/>
      <c r="E929"/>
    </row>
    <row r="930" spans="1:5" x14ac:dyDescent="0.2">
      <c r="A930"/>
      <c r="C930"/>
      <c r="E930"/>
    </row>
    <row r="931" spans="1:5" x14ac:dyDescent="0.2">
      <c r="A931"/>
      <c r="C931"/>
      <c r="E931"/>
    </row>
    <row r="932" spans="1:5" x14ac:dyDescent="0.2">
      <c r="A932"/>
      <c r="C932"/>
      <c r="E932"/>
    </row>
    <row r="933" spans="1:5" x14ac:dyDescent="0.2">
      <c r="A933"/>
      <c r="C933"/>
      <c r="E933"/>
    </row>
    <row r="934" spans="1:5" x14ac:dyDescent="0.2">
      <c r="A934"/>
      <c r="C934"/>
      <c r="E934"/>
    </row>
    <row r="935" spans="1:5" x14ac:dyDescent="0.2">
      <c r="A935"/>
      <c r="C935"/>
      <c r="E935"/>
    </row>
    <row r="936" spans="1:5" x14ac:dyDescent="0.2">
      <c r="A936"/>
      <c r="C936"/>
      <c r="E936"/>
    </row>
    <row r="937" spans="1:5" x14ac:dyDescent="0.2">
      <c r="A937"/>
      <c r="C937"/>
      <c r="E937"/>
    </row>
    <row r="938" spans="1:5" x14ac:dyDescent="0.2">
      <c r="A938"/>
      <c r="C938"/>
      <c r="E938"/>
    </row>
    <row r="939" spans="1:5" x14ac:dyDescent="0.2">
      <c r="A939"/>
      <c r="C939"/>
      <c r="E939"/>
    </row>
    <row r="940" spans="1:5" x14ac:dyDescent="0.2">
      <c r="A940"/>
      <c r="C940"/>
      <c r="E940"/>
    </row>
    <row r="941" spans="1:5" x14ac:dyDescent="0.2">
      <c r="A941"/>
      <c r="C941"/>
      <c r="E941"/>
    </row>
    <row r="942" spans="1:5" x14ac:dyDescent="0.2">
      <c r="A942"/>
      <c r="C942"/>
      <c r="E942"/>
    </row>
    <row r="943" spans="1:5" x14ac:dyDescent="0.2">
      <c r="A943"/>
      <c r="C943"/>
      <c r="E943"/>
    </row>
    <row r="944" spans="1:5" x14ac:dyDescent="0.2">
      <c r="A944"/>
      <c r="C944"/>
      <c r="E944"/>
    </row>
    <row r="945" spans="1:5" x14ac:dyDescent="0.2">
      <c r="A945"/>
      <c r="C945"/>
      <c r="E945"/>
    </row>
    <row r="946" spans="1:5" x14ac:dyDescent="0.2">
      <c r="A946"/>
      <c r="C946"/>
      <c r="E946"/>
    </row>
    <row r="947" spans="1:5" x14ac:dyDescent="0.2">
      <c r="A947"/>
      <c r="C947"/>
      <c r="E947"/>
    </row>
    <row r="948" spans="1:5" x14ac:dyDescent="0.2">
      <c r="A948"/>
      <c r="C948"/>
      <c r="E948"/>
    </row>
    <row r="949" spans="1:5" x14ac:dyDescent="0.2">
      <c r="A949"/>
      <c r="C949"/>
      <c r="E949"/>
    </row>
    <row r="950" spans="1:5" x14ac:dyDescent="0.2">
      <c r="A950"/>
      <c r="C950"/>
      <c r="E950"/>
    </row>
    <row r="951" spans="1:5" x14ac:dyDescent="0.2">
      <c r="A951"/>
      <c r="C951"/>
      <c r="E951"/>
    </row>
    <row r="952" spans="1:5" x14ac:dyDescent="0.2">
      <c r="A952"/>
      <c r="C952"/>
      <c r="E952"/>
    </row>
    <row r="953" spans="1:5" x14ac:dyDescent="0.2">
      <c r="A953"/>
      <c r="C953"/>
      <c r="E953"/>
    </row>
    <row r="954" spans="1:5" x14ac:dyDescent="0.2">
      <c r="A954"/>
      <c r="C954"/>
      <c r="E954"/>
    </row>
    <row r="955" spans="1:5" x14ac:dyDescent="0.2">
      <c r="A955"/>
      <c r="C955"/>
      <c r="E955"/>
    </row>
    <row r="956" spans="1:5" x14ac:dyDescent="0.2">
      <c r="A956"/>
      <c r="C956"/>
      <c r="E956"/>
    </row>
    <row r="957" spans="1:5" x14ac:dyDescent="0.2">
      <c r="A957"/>
      <c r="C957"/>
      <c r="E957"/>
    </row>
    <row r="958" spans="1:5" x14ac:dyDescent="0.2">
      <c r="A958"/>
      <c r="C958"/>
      <c r="E958"/>
    </row>
    <row r="959" spans="1:5" x14ac:dyDescent="0.2">
      <c r="A959"/>
      <c r="C959"/>
      <c r="E959"/>
    </row>
    <row r="960" spans="1:5" x14ac:dyDescent="0.2">
      <c r="A960"/>
      <c r="C960"/>
      <c r="E960"/>
    </row>
    <row r="961" spans="1:5" x14ac:dyDescent="0.2">
      <c r="A961"/>
      <c r="C961"/>
      <c r="E961"/>
    </row>
    <row r="962" spans="1:5" x14ac:dyDescent="0.2">
      <c r="A962"/>
      <c r="C962"/>
      <c r="E962"/>
    </row>
    <row r="963" spans="1:5" x14ac:dyDescent="0.2">
      <c r="A963"/>
      <c r="C963"/>
      <c r="E963"/>
    </row>
    <row r="964" spans="1:5" x14ac:dyDescent="0.2">
      <c r="A964"/>
      <c r="C964"/>
      <c r="E964"/>
    </row>
    <row r="965" spans="1:5" x14ac:dyDescent="0.2">
      <c r="A965"/>
      <c r="C965"/>
      <c r="E965"/>
    </row>
    <row r="966" spans="1:5" x14ac:dyDescent="0.2">
      <c r="A966"/>
      <c r="C966"/>
      <c r="E966"/>
    </row>
    <row r="967" spans="1:5" x14ac:dyDescent="0.2">
      <c r="A967"/>
      <c r="C967"/>
      <c r="E967"/>
    </row>
    <row r="968" spans="1:5" x14ac:dyDescent="0.2">
      <c r="A968"/>
      <c r="C968"/>
      <c r="E968"/>
    </row>
    <row r="969" spans="1:5" x14ac:dyDescent="0.2">
      <c r="A969"/>
      <c r="C969"/>
      <c r="E969"/>
    </row>
    <row r="970" spans="1:5" x14ac:dyDescent="0.2">
      <c r="A970"/>
      <c r="C970"/>
      <c r="E970"/>
    </row>
    <row r="971" spans="1:5" x14ac:dyDescent="0.2">
      <c r="A971"/>
      <c r="C971"/>
      <c r="E971"/>
    </row>
    <row r="972" spans="1:5" x14ac:dyDescent="0.2">
      <c r="A972"/>
      <c r="C972"/>
      <c r="E972"/>
    </row>
    <row r="973" spans="1:5" x14ac:dyDescent="0.2">
      <c r="A973"/>
      <c r="C973"/>
      <c r="E973"/>
    </row>
    <row r="974" spans="1:5" x14ac:dyDescent="0.2">
      <c r="A974"/>
      <c r="C974"/>
      <c r="E974"/>
    </row>
    <row r="975" spans="1:5" x14ac:dyDescent="0.2">
      <c r="A975"/>
      <c r="C975"/>
      <c r="E975"/>
    </row>
    <row r="976" spans="1:5" x14ac:dyDescent="0.2">
      <c r="A976"/>
      <c r="C976"/>
      <c r="E976"/>
    </row>
    <row r="977" spans="1:5" x14ac:dyDescent="0.2">
      <c r="A977"/>
      <c r="C977"/>
      <c r="E977"/>
    </row>
    <row r="978" spans="1:5" x14ac:dyDescent="0.2">
      <c r="A978"/>
      <c r="C978"/>
      <c r="E978"/>
    </row>
    <row r="979" spans="1:5" x14ac:dyDescent="0.2">
      <c r="A979"/>
      <c r="C979"/>
      <c r="E979"/>
    </row>
    <row r="980" spans="1:5" x14ac:dyDescent="0.2">
      <c r="A980"/>
      <c r="C980"/>
      <c r="E980"/>
    </row>
    <row r="981" spans="1:5" x14ac:dyDescent="0.2">
      <c r="A981"/>
      <c r="C981"/>
      <c r="E981"/>
    </row>
    <row r="982" spans="1:5" x14ac:dyDescent="0.2">
      <c r="A982"/>
      <c r="C982"/>
      <c r="E982"/>
    </row>
    <row r="983" spans="1:5" x14ac:dyDescent="0.2">
      <c r="A983"/>
      <c r="C983"/>
      <c r="E983"/>
    </row>
    <row r="984" spans="1:5" x14ac:dyDescent="0.2">
      <c r="A984"/>
      <c r="C984"/>
      <c r="E984"/>
    </row>
    <row r="985" spans="1:5" x14ac:dyDescent="0.2">
      <c r="A985"/>
      <c r="C985"/>
      <c r="E985"/>
    </row>
    <row r="986" spans="1:5" x14ac:dyDescent="0.2">
      <c r="A986"/>
      <c r="C986"/>
      <c r="E986"/>
    </row>
    <row r="987" spans="1:5" x14ac:dyDescent="0.2">
      <c r="A987"/>
      <c r="C987"/>
      <c r="E987"/>
    </row>
    <row r="988" spans="1:5" x14ac:dyDescent="0.2">
      <c r="A988"/>
      <c r="C988"/>
      <c r="E988"/>
    </row>
    <row r="989" spans="1:5" x14ac:dyDescent="0.2">
      <c r="A989"/>
      <c r="C989"/>
      <c r="E989"/>
    </row>
    <row r="990" spans="1:5" x14ac:dyDescent="0.2">
      <c r="A990"/>
      <c r="C990"/>
      <c r="E990"/>
    </row>
    <row r="991" spans="1:5" x14ac:dyDescent="0.2">
      <c r="A991"/>
      <c r="C991"/>
      <c r="E991"/>
    </row>
    <row r="992" spans="1:5" x14ac:dyDescent="0.2">
      <c r="A992"/>
      <c r="C992"/>
      <c r="E992"/>
    </row>
    <row r="993" spans="1:5" x14ac:dyDescent="0.2">
      <c r="A993"/>
      <c r="C993"/>
      <c r="E993"/>
    </row>
    <row r="994" spans="1:5" x14ac:dyDescent="0.2">
      <c r="A994"/>
      <c r="C994"/>
      <c r="E994"/>
    </row>
    <row r="995" spans="1:5" x14ac:dyDescent="0.2">
      <c r="A995"/>
      <c r="C995"/>
      <c r="E995"/>
    </row>
    <row r="996" spans="1:5" x14ac:dyDescent="0.2">
      <c r="A996"/>
      <c r="C996"/>
      <c r="E996"/>
    </row>
    <row r="997" spans="1:5" x14ac:dyDescent="0.2">
      <c r="A997"/>
      <c r="C997"/>
      <c r="E997"/>
    </row>
    <row r="998" spans="1:5" x14ac:dyDescent="0.2">
      <c r="A998"/>
      <c r="C998"/>
      <c r="E998"/>
    </row>
    <row r="999" spans="1:5" x14ac:dyDescent="0.2">
      <c r="A999"/>
      <c r="C999"/>
      <c r="E999"/>
    </row>
    <row r="1000" spans="1:5" x14ac:dyDescent="0.2">
      <c r="A1000"/>
      <c r="C1000"/>
      <c r="E1000"/>
    </row>
    <row r="1001" spans="1:5" x14ac:dyDescent="0.2">
      <c r="A1001"/>
      <c r="C1001"/>
      <c r="E1001"/>
    </row>
    <row r="1002" spans="1:5" x14ac:dyDescent="0.2">
      <c r="A1002"/>
      <c r="C1002"/>
      <c r="E1002"/>
    </row>
    <row r="1003" spans="1:5" x14ac:dyDescent="0.2">
      <c r="A1003"/>
      <c r="C1003"/>
      <c r="E1003"/>
    </row>
    <row r="1004" spans="1:5" x14ac:dyDescent="0.2">
      <c r="A1004"/>
      <c r="C1004"/>
      <c r="E1004"/>
    </row>
    <row r="1005" spans="1:5" x14ac:dyDescent="0.2">
      <c r="A1005"/>
      <c r="C1005"/>
      <c r="E1005"/>
    </row>
    <row r="1006" spans="1:5" x14ac:dyDescent="0.2">
      <c r="A1006"/>
      <c r="C1006"/>
      <c r="E1006"/>
    </row>
    <row r="1007" spans="1:5" x14ac:dyDescent="0.2">
      <c r="A1007"/>
      <c r="C1007"/>
      <c r="E1007"/>
    </row>
    <row r="1008" spans="1:5" x14ac:dyDescent="0.2">
      <c r="A1008"/>
      <c r="C1008"/>
      <c r="E1008"/>
    </row>
    <row r="1009" spans="1:5" x14ac:dyDescent="0.2">
      <c r="A1009"/>
      <c r="C1009"/>
      <c r="E1009"/>
    </row>
    <row r="1010" spans="1:5" x14ac:dyDescent="0.2">
      <c r="A1010"/>
      <c r="C1010"/>
      <c r="E1010"/>
    </row>
    <row r="1011" spans="1:5" x14ac:dyDescent="0.2">
      <c r="A1011"/>
      <c r="C1011"/>
      <c r="E1011"/>
    </row>
    <row r="1012" spans="1:5" x14ac:dyDescent="0.2">
      <c r="A1012"/>
      <c r="C1012"/>
      <c r="E1012"/>
    </row>
    <row r="1013" spans="1:5" x14ac:dyDescent="0.2">
      <c r="A1013"/>
      <c r="C1013"/>
      <c r="E1013"/>
    </row>
    <row r="1014" spans="1:5" x14ac:dyDescent="0.2">
      <c r="A1014"/>
      <c r="C1014"/>
      <c r="E1014"/>
    </row>
    <row r="1015" spans="1:5" x14ac:dyDescent="0.2">
      <c r="A1015"/>
      <c r="C1015"/>
      <c r="E1015"/>
    </row>
    <row r="1016" spans="1:5" x14ac:dyDescent="0.2">
      <c r="A1016"/>
      <c r="C1016"/>
      <c r="E1016"/>
    </row>
    <row r="1017" spans="1:5" x14ac:dyDescent="0.2">
      <c r="A1017"/>
      <c r="C1017"/>
      <c r="E1017"/>
    </row>
    <row r="1018" spans="1:5" x14ac:dyDescent="0.2">
      <c r="A1018"/>
      <c r="C1018"/>
      <c r="E1018"/>
    </row>
    <row r="1019" spans="1:5" x14ac:dyDescent="0.2">
      <c r="A1019"/>
      <c r="C1019"/>
      <c r="E1019"/>
    </row>
    <row r="1020" spans="1:5" x14ac:dyDescent="0.2">
      <c r="A1020"/>
      <c r="C1020"/>
      <c r="E1020"/>
    </row>
    <row r="1021" spans="1:5" x14ac:dyDescent="0.2">
      <c r="A1021"/>
      <c r="C1021"/>
      <c r="E1021"/>
    </row>
    <row r="1022" spans="1:5" x14ac:dyDescent="0.2">
      <c r="A1022"/>
      <c r="C1022"/>
      <c r="E1022"/>
    </row>
    <row r="1023" spans="1:5" x14ac:dyDescent="0.2">
      <c r="A1023"/>
      <c r="C1023"/>
      <c r="E1023"/>
    </row>
    <row r="1024" spans="1:5" x14ac:dyDescent="0.2">
      <c r="A1024"/>
      <c r="C1024"/>
      <c r="E1024"/>
    </row>
    <row r="1025" spans="1:5" x14ac:dyDescent="0.2">
      <c r="A1025"/>
      <c r="C1025"/>
      <c r="E1025"/>
    </row>
    <row r="1026" spans="1:5" x14ac:dyDescent="0.2">
      <c r="A1026"/>
      <c r="C1026"/>
      <c r="E1026"/>
    </row>
    <row r="1027" spans="1:5" x14ac:dyDescent="0.2">
      <c r="A1027"/>
      <c r="C1027"/>
      <c r="E1027"/>
    </row>
    <row r="1028" spans="1:5" x14ac:dyDescent="0.2">
      <c r="A1028"/>
      <c r="C1028"/>
      <c r="E1028"/>
    </row>
    <row r="1029" spans="1:5" x14ac:dyDescent="0.2">
      <c r="A1029"/>
      <c r="C1029"/>
      <c r="E1029"/>
    </row>
    <row r="1030" spans="1:5" x14ac:dyDescent="0.2">
      <c r="A1030"/>
      <c r="C1030"/>
      <c r="E1030"/>
    </row>
    <row r="1031" spans="1:5" x14ac:dyDescent="0.2">
      <c r="A1031"/>
      <c r="C1031"/>
      <c r="E1031"/>
    </row>
    <row r="1032" spans="1:5" x14ac:dyDescent="0.2">
      <c r="A1032"/>
      <c r="C1032"/>
      <c r="E1032"/>
    </row>
    <row r="1033" spans="1:5" x14ac:dyDescent="0.2">
      <c r="A1033"/>
      <c r="C1033"/>
      <c r="E1033"/>
    </row>
    <row r="1034" spans="1:5" x14ac:dyDescent="0.2">
      <c r="A1034"/>
      <c r="C1034"/>
      <c r="E1034"/>
    </row>
    <row r="1035" spans="1:5" x14ac:dyDescent="0.2">
      <c r="A1035"/>
      <c r="C1035"/>
      <c r="E1035"/>
    </row>
    <row r="1036" spans="1:5" x14ac:dyDescent="0.2">
      <c r="A1036"/>
      <c r="C1036"/>
      <c r="E1036"/>
    </row>
    <row r="1037" spans="1:5" x14ac:dyDescent="0.2">
      <c r="A1037"/>
      <c r="C1037"/>
      <c r="E1037"/>
    </row>
    <row r="1038" spans="1:5" x14ac:dyDescent="0.2">
      <c r="A1038"/>
      <c r="C1038"/>
      <c r="E1038"/>
    </row>
    <row r="1039" spans="1:5" x14ac:dyDescent="0.2">
      <c r="A1039"/>
      <c r="C1039"/>
      <c r="E1039"/>
    </row>
    <row r="1040" spans="1:5" x14ac:dyDescent="0.2">
      <c r="A1040"/>
      <c r="C1040"/>
      <c r="E1040"/>
    </row>
    <row r="1041" spans="1:5" x14ac:dyDescent="0.2">
      <c r="A1041"/>
      <c r="C1041"/>
      <c r="E1041"/>
    </row>
    <row r="1042" spans="1:5" x14ac:dyDescent="0.2">
      <c r="A1042"/>
      <c r="C1042"/>
      <c r="E1042"/>
    </row>
    <row r="1043" spans="1:5" x14ac:dyDescent="0.2">
      <c r="A1043"/>
      <c r="C1043"/>
      <c r="E1043"/>
    </row>
    <row r="1044" spans="1:5" x14ac:dyDescent="0.2">
      <c r="A1044"/>
      <c r="C1044"/>
      <c r="E1044"/>
    </row>
    <row r="1045" spans="1:5" x14ac:dyDescent="0.2">
      <c r="A1045"/>
      <c r="C1045"/>
      <c r="E1045"/>
    </row>
    <row r="1046" spans="1:5" x14ac:dyDescent="0.2">
      <c r="A1046"/>
      <c r="C1046"/>
      <c r="E1046"/>
    </row>
    <row r="1047" spans="1:5" x14ac:dyDescent="0.2">
      <c r="A1047"/>
      <c r="C1047"/>
      <c r="E1047"/>
    </row>
    <row r="1048" spans="1:5" x14ac:dyDescent="0.2">
      <c r="A1048"/>
      <c r="C1048"/>
      <c r="E1048"/>
    </row>
    <row r="1049" spans="1:5" x14ac:dyDescent="0.2">
      <c r="A1049"/>
      <c r="C1049"/>
      <c r="E1049"/>
    </row>
    <row r="1050" spans="1:5" x14ac:dyDescent="0.2">
      <c r="A1050"/>
      <c r="C1050"/>
      <c r="E1050"/>
    </row>
    <row r="1051" spans="1:5" x14ac:dyDescent="0.2">
      <c r="A1051"/>
      <c r="C1051"/>
      <c r="E1051"/>
    </row>
    <row r="1052" spans="1:5" x14ac:dyDescent="0.2">
      <c r="A1052"/>
      <c r="C1052"/>
      <c r="E1052"/>
    </row>
    <row r="1053" spans="1:5" x14ac:dyDescent="0.2">
      <c r="A1053"/>
      <c r="C1053"/>
      <c r="E1053"/>
    </row>
    <row r="1054" spans="1:5" x14ac:dyDescent="0.2">
      <c r="A1054"/>
      <c r="C1054"/>
      <c r="E1054"/>
    </row>
    <row r="1055" spans="1:5" x14ac:dyDescent="0.2">
      <c r="A1055"/>
      <c r="C1055"/>
      <c r="E1055"/>
    </row>
    <row r="1056" spans="1:5" x14ac:dyDescent="0.2">
      <c r="A1056"/>
      <c r="C1056"/>
      <c r="E1056"/>
    </row>
    <row r="1057" spans="1:5" x14ac:dyDescent="0.2">
      <c r="A1057"/>
      <c r="C1057"/>
      <c r="E1057"/>
    </row>
    <row r="1058" spans="1:5" x14ac:dyDescent="0.2">
      <c r="A1058"/>
      <c r="C1058"/>
      <c r="E1058"/>
    </row>
    <row r="1059" spans="1:5" x14ac:dyDescent="0.2">
      <c r="A1059"/>
      <c r="C1059"/>
      <c r="E1059"/>
    </row>
    <row r="1060" spans="1:5" x14ac:dyDescent="0.2">
      <c r="A1060"/>
      <c r="C1060"/>
      <c r="E1060"/>
    </row>
    <row r="1061" spans="1:5" x14ac:dyDescent="0.2">
      <c r="A1061"/>
      <c r="C1061"/>
      <c r="E1061"/>
    </row>
    <row r="1062" spans="1:5" x14ac:dyDescent="0.2">
      <c r="A1062"/>
      <c r="C1062"/>
      <c r="E1062"/>
    </row>
    <row r="1063" spans="1:5" x14ac:dyDescent="0.2">
      <c r="A1063"/>
      <c r="C1063"/>
      <c r="E1063"/>
    </row>
    <row r="1064" spans="1:5" x14ac:dyDescent="0.2">
      <c r="A1064"/>
      <c r="C1064"/>
      <c r="E1064"/>
    </row>
    <row r="1065" spans="1:5" x14ac:dyDescent="0.2">
      <c r="A1065"/>
      <c r="C1065"/>
      <c r="E1065"/>
    </row>
    <row r="1066" spans="1:5" x14ac:dyDescent="0.2">
      <c r="A1066"/>
      <c r="C1066"/>
      <c r="E1066"/>
    </row>
    <row r="1067" spans="1:5" x14ac:dyDescent="0.2">
      <c r="A1067"/>
      <c r="C1067"/>
      <c r="E1067"/>
    </row>
    <row r="1068" spans="1:5" x14ac:dyDescent="0.2">
      <c r="A1068"/>
      <c r="C1068"/>
      <c r="E1068"/>
    </row>
    <row r="1069" spans="1:5" x14ac:dyDescent="0.2">
      <c r="A1069"/>
      <c r="C1069"/>
      <c r="E1069"/>
    </row>
    <row r="1070" spans="1:5" x14ac:dyDescent="0.2">
      <c r="A1070"/>
      <c r="C1070"/>
      <c r="E1070"/>
    </row>
    <row r="1071" spans="1:5" x14ac:dyDescent="0.2">
      <c r="A1071"/>
      <c r="C1071"/>
      <c r="E1071"/>
    </row>
    <row r="1072" spans="1:5" x14ac:dyDescent="0.2">
      <c r="A1072"/>
      <c r="C1072"/>
      <c r="E1072"/>
    </row>
    <row r="1073" spans="1:5" x14ac:dyDescent="0.2">
      <c r="A1073"/>
      <c r="C1073"/>
      <c r="E1073"/>
    </row>
    <row r="1074" spans="1:5" x14ac:dyDescent="0.2">
      <c r="A1074"/>
      <c r="C1074"/>
      <c r="E1074"/>
    </row>
    <row r="1075" spans="1:5" x14ac:dyDescent="0.2">
      <c r="A1075"/>
      <c r="C1075"/>
      <c r="E1075"/>
    </row>
    <row r="1076" spans="1:5" x14ac:dyDescent="0.2">
      <c r="A1076"/>
      <c r="C1076"/>
      <c r="E1076"/>
    </row>
    <row r="1077" spans="1:5" x14ac:dyDescent="0.2">
      <c r="A1077"/>
      <c r="C1077"/>
      <c r="E1077"/>
    </row>
    <row r="1078" spans="1:5" x14ac:dyDescent="0.2">
      <c r="A1078"/>
      <c r="C1078"/>
      <c r="E1078"/>
    </row>
    <row r="1079" spans="1:5" x14ac:dyDescent="0.2">
      <c r="A1079"/>
      <c r="C1079"/>
      <c r="E1079"/>
    </row>
    <row r="1080" spans="1:5" x14ac:dyDescent="0.2">
      <c r="A1080"/>
      <c r="C1080"/>
      <c r="E1080"/>
    </row>
    <row r="1081" spans="1:5" x14ac:dyDescent="0.2">
      <c r="A1081"/>
      <c r="C1081"/>
      <c r="E1081"/>
    </row>
    <row r="1082" spans="1:5" x14ac:dyDescent="0.2">
      <c r="A1082"/>
      <c r="C1082"/>
      <c r="E1082"/>
    </row>
    <row r="1083" spans="1:5" x14ac:dyDescent="0.2">
      <c r="A1083"/>
      <c r="C1083"/>
      <c r="E1083"/>
    </row>
    <row r="1084" spans="1:5" x14ac:dyDescent="0.2">
      <c r="A1084"/>
      <c r="C1084"/>
      <c r="E1084"/>
    </row>
    <row r="1085" spans="1:5" x14ac:dyDescent="0.2">
      <c r="A1085"/>
      <c r="C1085"/>
      <c r="E1085"/>
    </row>
    <row r="1086" spans="1:5" x14ac:dyDescent="0.2">
      <c r="A1086"/>
      <c r="C1086"/>
      <c r="E1086"/>
    </row>
    <row r="1087" spans="1:5" x14ac:dyDescent="0.2">
      <c r="A1087"/>
      <c r="C1087"/>
      <c r="E1087"/>
    </row>
    <row r="1088" spans="1:5" x14ac:dyDescent="0.2">
      <c r="A1088"/>
      <c r="C1088"/>
      <c r="E1088"/>
    </row>
    <row r="1089" spans="1:5" x14ac:dyDescent="0.2">
      <c r="A1089"/>
      <c r="C1089"/>
      <c r="E1089"/>
    </row>
    <row r="1090" spans="1:5" x14ac:dyDescent="0.2">
      <c r="A1090"/>
      <c r="C1090"/>
      <c r="E1090"/>
    </row>
    <row r="1091" spans="1:5" x14ac:dyDescent="0.2">
      <c r="A1091"/>
      <c r="C1091"/>
      <c r="E1091"/>
    </row>
    <row r="1092" spans="1:5" x14ac:dyDescent="0.2">
      <c r="A1092"/>
      <c r="C1092"/>
      <c r="E1092"/>
    </row>
    <row r="1093" spans="1:5" x14ac:dyDescent="0.2">
      <c r="A1093"/>
      <c r="C1093"/>
      <c r="E1093"/>
    </row>
    <row r="1094" spans="1:5" x14ac:dyDescent="0.2">
      <c r="A1094"/>
      <c r="C1094"/>
      <c r="E1094"/>
    </row>
    <row r="1095" spans="1:5" x14ac:dyDescent="0.2">
      <c r="A1095"/>
      <c r="C1095"/>
      <c r="E1095"/>
    </row>
    <row r="1096" spans="1:5" x14ac:dyDescent="0.2">
      <c r="A1096"/>
      <c r="C1096"/>
      <c r="E1096"/>
    </row>
    <row r="1097" spans="1:5" x14ac:dyDescent="0.2">
      <c r="A1097"/>
      <c r="C1097"/>
      <c r="E1097"/>
    </row>
    <row r="1098" spans="1:5" x14ac:dyDescent="0.2">
      <c r="A1098"/>
      <c r="C1098"/>
      <c r="E1098"/>
    </row>
    <row r="1099" spans="1:5" x14ac:dyDescent="0.2">
      <c r="A1099"/>
      <c r="C1099"/>
      <c r="E1099"/>
    </row>
    <row r="1100" spans="1:5" x14ac:dyDescent="0.2">
      <c r="A1100"/>
      <c r="C1100"/>
      <c r="E1100"/>
    </row>
    <row r="1101" spans="1:5" x14ac:dyDescent="0.2">
      <c r="A1101"/>
      <c r="C1101"/>
      <c r="E1101"/>
    </row>
    <row r="1102" spans="1:5" x14ac:dyDescent="0.2">
      <c r="A1102"/>
      <c r="C1102"/>
      <c r="E1102"/>
    </row>
    <row r="1103" spans="1:5" x14ac:dyDescent="0.2">
      <c r="A1103"/>
      <c r="C1103"/>
      <c r="E1103"/>
    </row>
    <row r="1104" spans="1:5" x14ac:dyDescent="0.2">
      <c r="A1104"/>
      <c r="C1104"/>
      <c r="E1104"/>
    </row>
    <row r="1105" spans="1:5" x14ac:dyDescent="0.2">
      <c r="A1105"/>
      <c r="C1105"/>
      <c r="E1105"/>
    </row>
    <row r="1106" spans="1:5" x14ac:dyDescent="0.2">
      <c r="A1106"/>
      <c r="C1106"/>
      <c r="E1106"/>
    </row>
    <row r="1107" spans="1:5" x14ac:dyDescent="0.2">
      <c r="A1107"/>
      <c r="C1107"/>
      <c r="E1107"/>
    </row>
    <row r="1108" spans="1:5" x14ac:dyDescent="0.2">
      <c r="A1108"/>
      <c r="C1108"/>
      <c r="E1108"/>
    </row>
    <row r="1109" spans="1:5" x14ac:dyDescent="0.2">
      <c r="A1109"/>
      <c r="C1109"/>
      <c r="E1109"/>
    </row>
    <row r="1110" spans="1:5" x14ac:dyDescent="0.2">
      <c r="A1110"/>
      <c r="C1110"/>
      <c r="E1110"/>
    </row>
    <row r="1111" spans="1:5" x14ac:dyDescent="0.2">
      <c r="A1111"/>
      <c r="C1111"/>
      <c r="E1111"/>
    </row>
    <row r="1112" spans="1:5" x14ac:dyDescent="0.2">
      <c r="A1112"/>
      <c r="C1112"/>
      <c r="E1112"/>
    </row>
    <row r="1113" spans="1:5" x14ac:dyDescent="0.2">
      <c r="A1113"/>
      <c r="C1113"/>
      <c r="E1113"/>
    </row>
    <row r="1114" spans="1:5" x14ac:dyDescent="0.2">
      <c r="A1114"/>
      <c r="C1114"/>
      <c r="E1114"/>
    </row>
    <row r="1115" spans="1:5" x14ac:dyDescent="0.2">
      <c r="A1115"/>
      <c r="C1115"/>
      <c r="E1115"/>
    </row>
    <row r="1116" spans="1:5" x14ac:dyDescent="0.2">
      <c r="A1116"/>
      <c r="C1116"/>
      <c r="E1116"/>
    </row>
    <row r="1117" spans="1:5" x14ac:dyDescent="0.2">
      <c r="A1117"/>
      <c r="C1117"/>
      <c r="E1117"/>
    </row>
    <row r="1118" spans="1:5" x14ac:dyDescent="0.2">
      <c r="A1118"/>
      <c r="C1118"/>
      <c r="E1118"/>
    </row>
    <row r="1119" spans="1:5" x14ac:dyDescent="0.2">
      <c r="A1119"/>
      <c r="C1119"/>
      <c r="E1119"/>
    </row>
    <row r="1120" spans="1:5" x14ac:dyDescent="0.2">
      <c r="A1120"/>
      <c r="C1120"/>
      <c r="E1120"/>
    </row>
    <row r="1121" spans="1:5" x14ac:dyDescent="0.2">
      <c r="A1121"/>
      <c r="C1121"/>
      <c r="E1121"/>
    </row>
    <row r="1122" spans="1:5" x14ac:dyDescent="0.2">
      <c r="A1122"/>
      <c r="C1122"/>
      <c r="E1122"/>
    </row>
    <row r="1123" spans="1:5" x14ac:dyDescent="0.2">
      <c r="A1123"/>
      <c r="C1123"/>
      <c r="E1123"/>
    </row>
    <row r="1124" spans="1:5" x14ac:dyDescent="0.2">
      <c r="A1124"/>
      <c r="C1124"/>
      <c r="E1124"/>
    </row>
    <row r="1125" spans="1:5" x14ac:dyDescent="0.2">
      <c r="A1125"/>
      <c r="C1125"/>
      <c r="E1125"/>
    </row>
    <row r="1126" spans="1:5" x14ac:dyDescent="0.2">
      <c r="A1126"/>
      <c r="C1126"/>
      <c r="E1126"/>
    </row>
    <row r="1127" spans="1:5" x14ac:dyDescent="0.2">
      <c r="A1127"/>
      <c r="C1127"/>
      <c r="E1127"/>
    </row>
    <row r="1128" spans="1:5" x14ac:dyDescent="0.2">
      <c r="A1128"/>
      <c r="C1128"/>
      <c r="E1128"/>
    </row>
    <row r="1129" spans="1:5" x14ac:dyDescent="0.2">
      <c r="A1129"/>
      <c r="C1129"/>
      <c r="E1129"/>
    </row>
    <row r="1130" spans="1:5" x14ac:dyDescent="0.2">
      <c r="A1130"/>
      <c r="C1130"/>
      <c r="E1130"/>
    </row>
    <row r="1131" spans="1:5" x14ac:dyDescent="0.2">
      <c r="A1131"/>
      <c r="C1131"/>
      <c r="E1131"/>
    </row>
    <row r="1132" spans="1:5" x14ac:dyDescent="0.2">
      <c r="A1132"/>
      <c r="C1132"/>
      <c r="E1132"/>
    </row>
    <row r="1133" spans="1:5" x14ac:dyDescent="0.2">
      <c r="A1133"/>
      <c r="C1133"/>
      <c r="E1133"/>
    </row>
    <row r="1134" spans="1:5" x14ac:dyDescent="0.2">
      <c r="A1134"/>
      <c r="C1134"/>
      <c r="E1134"/>
    </row>
    <row r="1135" spans="1:5" x14ac:dyDescent="0.2">
      <c r="A1135"/>
      <c r="C1135"/>
      <c r="E1135"/>
    </row>
    <row r="1136" spans="1:5" x14ac:dyDescent="0.2">
      <c r="A1136"/>
      <c r="C1136"/>
      <c r="E1136"/>
    </row>
    <row r="1137" spans="1:5" x14ac:dyDescent="0.2">
      <c r="A1137"/>
      <c r="C1137"/>
      <c r="E1137"/>
    </row>
    <row r="1138" spans="1:5" x14ac:dyDescent="0.2">
      <c r="A1138"/>
      <c r="C1138"/>
      <c r="E1138"/>
    </row>
    <row r="1139" spans="1:5" x14ac:dyDescent="0.2">
      <c r="A1139"/>
      <c r="C1139"/>
      <c r="E1139"/>
    </row>
    <row r="1140" spans="1:5" x14ac:dyDescent="0.2">
      <c r="A1140"/>
      <c r="C1140"/>
      <c r="E1140"/>
    </row>
    <row r="1141" spans="1:5" x14ac:dyDescent="0.2">
      <c r="A1141"/>
      <c r="C1141"/>
      <c r="E1141"/>
    </row>
    <row r="1142" spans="1:5" x14ac:dyDescent="0.2">
      <c r="A1142"/>
      <c r="C1142"/>
      <c r="E1142"/>
    </row>
    <row r="1143" spans="1:5" x14ac:dyDescent="0.2">
      <c r="A1143"/>
      <c r="C1143"/>
      <c r="E1143"/>
    </row>
    <row r="1144" spans="1:5" x14ac:dyDescent="0.2">
      <c r="A1144"/>
      <c r="C1144"/>
      <c r="E1144"/>
    </row>
    <row r="1145" spans="1:5" x14ac:dyDescent="0.2">
      <c r="A1145"/>
      <c r="C1145"/>
      <c r="E1145"/>
    </row>
    <row r="1146" spans="1:5" x14ac:dyDescent="0.2">
      <c r="A1146"/>
      <c r="C1146"/>
      <c r="E1146"/>
    </row>
    <row r="1147" spans="1:5" x14ac:dyDescent="0.2">
      <c r="A1147"/>
      <c r="C1147"/>
      <c r="E1147"/>
    </row>
    <row r="1148" spans="1:5" x14ac:dyDescent="0.2">
      <c r="A1148"/>
      <c r="C1148"/>
      <c r="E1148"/>
    </row>
    <row r="1149" spans="1:5" x14ac:dyDescent="0.2">
      <c r="A1149"/>
      <c r="C1149"/>
      <c r="E1149"/>
    </row>
    <row r="1150" spans="1:5" x14ac:dyDescent="0.2">
      <c r="A1150"/>
      <c r="C1150"/>
      <c r="E1150"/>
    </row>
    <row r="1151" spans="1:5" x14ac:dyDescent="0.2">
      <c r="A1151"/>
      <c r="C1151"/>
      <c r="E1151"/>
    </row>
    <row r="1152" spans="1:5" x14ac:dyDescent="0.2">
      <c r="A1152"/>
      <c r="C1152"/>
      <c r="E1152"/>
    </row>
    <row r="1153" spans="1:5" x14ac:dyDescent="0.2">
      <c r="A1153"/>
      <c r="C1153"/>
      <c r="E1153"/>
    </row>
    <row r="1154" spans="1:5" x14ac:dyDescent="0.2">
      <c r="A1154"/>
      <c r="C1154"/>
      <c r="E1154"/>
    </row>
    <row r="1155" spans="1:5" x14ac:dyDescent="0.2">
      <c r="A1155"/>
      <c r="C1155"/>
      <c r="E1155"/>
    </row>
    <row r="1156" spans="1:5" x14ac:dyDescent="0.2">
      <c r="A1156"/>
      <c r="C1156"/>
      <c r="E1156"/>
    </row>
    <row r="1157" spans="1:5" x14ac:dyDescent="0.2">
      <c r="A1157"/>
      <c r="C1157"/>
      <c r="E1157"/>
    </row>
    <row r="1158" spans="1:5" x14ac:dyDescent="0.2">
      <c r="A1158"/>
      <c r="C1158"/>
      <c r="E1158"/>
    </row>
    <row r="1159" spans="1:5" x14ac:dyDescent="0.2">
      <c r="A1159"/>
      <c r="C1159"/>
      <c r="E1159"/>
    </row>
    <row r="1160" spans="1:5" x14ac:dyDescent="0.2">
      <c r="A1160"/>
      <c r="C1160"/>
      <c r="E1160"/>
    </row>
    <row r="1161" spans="1:5" x14ac:dyDescent="0.2">
      <c r="A1161"/>
      <c r="C1161"/>
      <c r="E1161"/>
    </row>
    <row r="1162" spans="1:5" x14ac:dyDescent="0.2">
      <c r="A1162"/>
      <c r="C1162"/>
      <c r="E1162"/>
    </row>
    <row r="1163" spans="1:5" x14ac:dyDescent="0.2">
      <c r="A1163"/>
      <c r="C1163"/>
      <c r="E1163"/>
    </row>
    <row r="1164" spans="1:5" x14ac:dyDescent="0.2">
      <c r="A1164"/>
      <c r="C1164"/>
      <c r="E1164"/>
    </row>
    <row r="1165" spans="1:5" x14ac:dyDescent="0.2">
      <c r="A1165"/>
      <c r="C1165"/>
      <c r="E1165"/>
    </row>
    <row r="1166" spans="1:5" x14ac:dyDescent="0.2">
      <c r="A1166"/>
      <c r="C1166"/>
      <c r="E1166"/>
    </row>
    <row r="1167" spans="1:5" x14ac:dyDescent="0.2">
      <c r="A1167"/>
      <c r="C1167"/>
      <c r="E1167"/>
    </row>
    <row r="1168" spans="1:5" x14ac:dyDescent="0.2">
      <c r="A1168"/>
      <c r="C1168"/>
      <c r="E1168"/>
    </row>
    <row r="1169" spans="1:5" x14ac:dyDescent="0.2">
      <c r="A1169"/>
      <c r="C1169"/>
      <c r="E1169"/>
    </row>
    <row r="1170" spans="1:5" x14ac:dyDescent="0.2">
      <c r="A1170"/>
      <c r="C1170"/>
      <c r="E1170"/>
    </row>
    <row r="1171" spans="1:5" x14ac:dyDescent="0.2">
      <c r="A1171"/>
      <c r="C1171"/>
      <c r="E1171"/>
    </row>
    <row r="1172" spans="1:5" x14ac:dyDescent="0.2">
      <c r="A1172"/>
      <c r="C1172"/>
      <c r="E1172"/>
    </row>
    <row r="1173" spans="1:5" x14ac:dyDescent="0.2">
      <c r="A1173"/>
      <c r="C1173"/>
      <c r="E1173"/>
    </row>
    <row r="1174" spans="1:5" x14ac:dyDescent="0.2">
      <c r="A1174"/>
      <c r="C1174"/>
      <c r="E1174"/>
    </row>
    <row r="1175" spans="1:5" x14ac:dyDescent="0.2">
      <c r="A1175"/>
      <c r="C1175"/>
      <c r="E1175"/>
    </row>
    <row r="1176" spans="1:5" x14ac:dyDescent="0.2">
      <c r="A1176"/>
      <c r="C1176"/>
      <c r="E1176"/>
    </row>
    <row r="1177" spans="1:5" x14ac:dyDescent="0.2">
      <c r="A1177"/>
      <c r="C1177"/>
      <c r="E1177"/>
    </row>
    <row r="1178" spans="1:5" x14ac:dyDescent="0.2">
      <c r="A1178"/>
      <c r="C1178"/>
      <c r="E1178"/>
    </row>
    <row r="1179" spans="1:5" x14ac:dyDescent="0.2">
      <c r="A1179"/>
      <c r="C1179"/>
      <c r="E1179"/>
    </row>
    <row r="1180" spans="1:5" x14ac:dyDescent="0.2">
      <c r="A1180"/>
      <c r="C1180"/>
      <c r="E1180"/>
    </row>
    <row r="1181" spans="1:5" x14ac:dyDescent="0.2">
      <c r="A1181"/>
      <c r="C1181"/>
      <c r="E1181"/>
    </row>
    <row r="1182" spans="1:5" x14ac:dyDescent="0.2">
      <c r="A1182"/>
      <c r="C1182"/>
      <c r="E1182"/>
    </row>
    <row r="1183" spans="1:5" x14ac:dyDescent="0.2">
      <c r="A1183"/>
      <c r="C1183"/>
      <c r="E1183"/>
    </row>
    <row r="1184" spans="1:5" x14ac:dyDescent="0.2">
      <c r="A1184"/>
      <c r="C1184"/>
      <c r="E1184"/>
    </row>
    <row r="1185" spans="1:5" x14ac:dyDescent="0.2">
      <c r="A1185"/>
      <c r="C1185"/>
      <c r="E1185"/>
    </row>
    <row r="1186" spans="1:5" x14ac:dyDescent="0.2">
      <c r="A1186"/>
      <c r="C1186"/>
      <c r="E1186"/>
    </row>
    <row r="1187" spans="1:5" x14ac:dyDescent="0.2">
      <c r="A1187"/>
      <c r="C1187"/>
      <c r="E1187"/>
    </row>
    <row r="1188" spans="1:5" x14ac:dyDescent="0.2">
      <c r="A1188"/>
      <c r="C1188"/>
      <c r="E1188"/>
    </row>
    <row r="1189" spans="1:5" x14ac:dyDescent="0.2">
      <c r="A1189"/>
      <c r="C1189"/>
      <c r="E1189"/>
    </row>
    <row r="1190" spans="1:5" x14ac:dyDescent="0.2">
      <c r="A1190"/>
      <c r="C1190"/>
      <c r="E1190"/>
    </row>
    <row r="1191" spans="1:5" x14ac:dyDescent="0.2">
      <c r="A1191"/>
      <c r="C1191"/>
      <c r="E1191"/>
    </row>
    <row r="1192" spans="1:5" x14ac:dyDescent="0.2">
      <c r="A1192"/>
      <c r="C1192"/>
      <c r="E1192"/>
    </row>
    <row r="1193" spans="1:5" x14ac:dyDescent="0.2">
      <c r="A1193"/>
      <c r="C1193"/>
      <c r="E1193"/>
    </row>
    <row r="1194" spans="1:5" x14ac:dyDescent="0.2">
      <c r="A1194"/>
      <c r="C1194"/>
      <c r="E1194"/>
    </row>
    <row r="1195" spans="1:5" x14ac:dyDescent="0.2">
      <c r="A1195"/>
      <c r="C1195"/>
      <c r="E1195"/>
    </row>
    <row r="1196" spans="1:5" x14ac:dyDescent="0.2">
      <c r="A1196"/>
      <c r="C1196"/>
      <c r="E1196"/>
    </row>
    <row r="1197" spans="1:5" x14ac:dyDescent="0.2">
      <c r="A1197"/>
      <c r="C1197"/>
      <c r="E1197"/>
    </row>
    <row r="1198" spans="1:5" x14ac:dyDescent="0.2">
      <c r="A1198"/>
      <c r="C1198"/>
      <c r="E1198"/>
    </row>
    <row r="1199" spans="1:5" x14ac:dyDescent="0.2">
      <c r="A1199"/>
      <c r="C1199"/>
      <c r="E1199"/>
    </row>
    <row r="1200" spans="1:5" x14ac:dyDescent="0.2">
      <c r="A1200"/>
      <c r="C1200"/>
      <c r="E1200"/>
    </row>
    <row r="1201" spans="1:5" x14ac:dyDescent="0.2">
      <c r="A1201"/>
      <c r="C1201"/>
      <c r="E1201"/>
    </row>
    <row r="1202" spans="1:5" x14ac:dyDescent="0.2">
      <c r="A1202"/>
      <c r="C1202"/>
      <c r="E1202"/>
    </row>
    <row r="1203" spans="1:5" x14ac:dyDescent="0.2">
      <c r="A1203"/>
      <c r="C1203"/>
      <c r="E1203"/>
    </row>
    <row r="1204" spans="1:5" x14ac:dyDescent="0.2">
      <c r="A1204"/>
      <c r="C1204"/>
      <c r="E1204"/>
    </row>
    <row r="1205" spans="1:5" x14ac:dyDescent="0.2">
      <c r="A1205"/>
      <c r="C1205"/>
      <c r="E1205"/>
    </row>
    <row r="1206" spans="1:5" x14ac:dyDescent="0.2">
      <c r="A1206"/>
      <c r="C1206"/>
      <c r="E1206"/>
    </row>
    <row r="1207" spans="1:5" x14ac:dyDescent="0.2">
      <c r="A1207"/>
      <c r="C1207"/>
      <c r="E1207"/>
    </row>
    <row r="1208" spans="1:5" x14ac:dyDescent="0.2">
      <c r="A1208"/>
      <c r="C1208"/>
      <c r="E1208"/>
    </row>
    <row r="1209" spans="1:5" x14ac:dyDescent="0.2">
      <c r="A1209"/>
      <c r="C1209"/>
      <c r="E1209"/>
    </row>
    <row r="1210" spans="1:5" x14ac:dyDescent="0.2">
      <c r="A1210"/>
      <c r="C1210"/>
      <c r="E1210"/>
    </row>
    <row r="1211" spans="1:5" x14ac:dyDescent="0.2">
      <c r="A1211"/>
      <c r="C1211"/>
      <c r="E1211"/>
    </row>
    <row r="1212" spans="1:5" x14ac:dyDescent="0.2">
      <c r="A1212"/>
      <c r="C1212"/>
      <c r="E1212"/>
    </row>
    <row r="1213" spans="1:5" x14ac:dyDescent="0.2">
      <c r="A1213"/>
      <c r="C1213"/>
      <c r="E1213"/>
    </row>
    <row r="1214" spans="1:5" x14ac:dyDescent="0.2">
      <c r="A1214"/>
      <c r="C1214"/>
      <c r="E1214"/>
    </row>
    <row r="1215" spans="1:5" x14ac:dyDescent="0.2">
      <c r="A1215"/>
      <c r="C1215"/>
      <c r="E1215"/>
    </row>
    <row r="1216" spans="1:5" x14ac:dyDescent="0.2">
      <c r="A1216"/>
      <c r="C1216"/>
      <c r="E1216"/>
    </row>
    <row r="1217" spans="1:5" x14ac:dyDescent="0.2">
      <c r="A1217"/>
      <c r="C1217"/>
      <c r="E1217"/>
    </row>
    <row r="1218" spans="1:5" x14ac:dyDescent="0.2">
      <c r="A1218"/>
      <c r="C1218"/>
      <c r="E1218"/>
    </row>
    <row r="1219" spans="1:5" x14ac:dyDescent="0.2">
      <c r="A1219"/>
      <c r="C1219"/>
      <c r="E1219"/>
    </row>
    <row r="1220" spans="1:5" x14ac:dyDescent="0.2">
      <c r="A1220"/>
      <c r="C1220"/>
      <c r="E1220"/>
    </row>
    <row r="1221" spans="1:5" x14ac:dyDescent="0.2">
      <c r="A1221"/>
      <c r="C1221"/>
      <c r="E1221"/>
    </row>
    <row r="1222" spans="1:5" x14ac:dyDescent="0.2">
      <c r="A1222"/>
      <c r="C1222"/>
      <c r="E1222"/>
    </row>
    <row r="1223" spans="1:5" x14ac:dyDescent="0.2">
      <c r="A1223"/>
      <c r="C1223"/>
      <c r="E1223"/>
    </row>
    <row r="1224" spans="1:5" x14ac:dyDescent="0.2">
      <c r="A1224"/>
      <c r="C1224"/>
      <c r="E1224"/>
    </row>
    <row r="1225" spans="1:5" x14ac:dyDescent="0.2">
      <c r="A1225"/>
      <c r="C1225"/>
      <c r="E1225"/>
    </row>
    <row r="1226" spans="1:5" x14ac:dyDescent="0.2">
      <c r="A1226"/>
      <c r="C1226"/>
      <c r="E1226"/>
    </row>
    <row r="1227" spans="1:5" x14ac:dyDescent="0.2">
      <c r="A1227"/>
      <c r="C1227"/>
      <c r="E1227"/>
    </row>
    <row r="1228" spans="1:5" x14ac:dyDescent="0.2">
      <c r="A1228"/>
      <c r="C1228"/>
      <c r="E1228"/>
    </row>
    <row r="1229" spans="1:5" x14ac:dyDescent="0.2">
      <c r="A1229"/>
      <c r="C1229"/>
      <c r="E1229"/>
    </row>
    <row r="1230" spans="1:5" x14ac:dyDescent="0.2">
      <c r="A1230"/>
      <c r="C1230"/>
      <c r="E1230"/>
    </row>
    <row r="1231" spans="1:5" x14ac:dyDescent="0.2">
      <c r="A1231"/>
      <c r="C1231"/>
      <c r="E1231"/>
    </row>
    <row r="1232" spans="1:5" x14ac:dyDescent="0.2">
      <c r="A1232"/>
      <c r="C1232"/>
      <c r="E1232"/>
    </row>
    <row r="1233" spans="1:5" x14ac:dyDescent="0.2">
      <c r="A1233"/>
      <c r="C1233"/>
      <c r="E1233"/>
    </row>
    <row r="1234" spans="1:5" x14ac:dyDescent="0.2">
      <c r="A1234"/>
      <c r="C1234"/>
      <c r="E1234"/>
    </row>
    <row r="1235" spans="1:5" x14ac:dyDescent="0.2">
      <c r="A1235"/>
      <c r="C1235"/>
      <c r="E1235"/>
    </row>
    <row r="1236" spans="1:5" x14ac:dyDescent="0.2">
      <c r="A1236"/>
      <c r="C1236"/>
      <c r="E1236"/>
    </row>
    <row r="1237" spans="1:5" x14ac:dyDescent="0.2">
      <c r="A1237"/>
      <c r="C1237"/>
      <c r="E1237"/>
    </row>
    <row r="1238" spans="1:5" x14ac:dyDescent="0.2">
      <c r="A1238"/>
      <c r="C1238"/>
      <c r="E1238"/>
    </row>
    <row r="1239" spans="1:5" x14ac:dyDescent="0.2">
      <c r="A1239"/>
      <c r="C1239"/>
      <c r="E1239"/>
    </row>
    <row r="1240" spans="1:5" x14ac:dyDescent="0.2">
      <c r="A1240"/>
      <c r="C1240"/>
      <c r="E1240"/>
    </row>
    <row r="1241" spans="1:5" x14ac:dyDescent="0.2">
      <c r="A1241"/>
      <c r="C1241"/>
      <c r="E1241"/>
    </row>
    <row r="1242" spans="1:5" x14ac:dyDescent="0.2">
      <c r="A1242"/>
      <c r="C1242"/>
      <c r="E1242"/>
    </row>
    <row r="1243" spans="1:5" x14ac:dyDescent="0.2">
      <c r="A1243"/>
      <c r="C1243"/>
      <c r="E1243"/>
    </row>
    <row r="1244" spans="1:5" x14ac:dyDescent="0.2">
      <c r="A1244"/>
      <c r="C1244"/>
      <c r="E1244"/>
    </row>
    <row r="1245" spans="1:5" x14ac:dyDescent="0.2">
      <c r="A1245"/>
      <c r="C1245"/>
      <c r="E1245"/>
    </row>
    <row r="1246" spans="1:5" x14ac:dyDescent="0.2">
      <c r="A1246"/>
      <c r="C1246"/>
      <c r="E1246"/>
    </row>
    <row r="1247" spans="1:5" x14ac:dyDescent="0.2">
      <c r="A1247"/>
      <c r="C1247"/>
      <c r="E1247"/>
    </row>
    <row r="1248" spans="1:5" x14ac:dyDescent="0.2">
      <c r="A1248"/>
      <c r="C1248"/>
      <c r="E1248"/>
    </row>
    <row r="1249" spans="1:5" x14ac:dyDescent="0.2">
      <c r="A1249"/>
      <c r="C1249"/>
      <c r="E1249"/>
    </row>
    <row r="1250" spans="1:5" x14ac:dyDescent="0.2">
      <c r="A1250"/>
      <c r="C1250"/>
      <c r="E1250"/>
    </row>
    <row r="1251" spans="1:5" x14ac:dyDescent="0.2">
      <c r="A1251"/>
      <c r="C1251"/>
      <c r="E1251"/>
    </row>
    <row r="1252" spans="1:5" x14ac:dyDescent="0.2">
      <c r="A1252"/>
      <c r="C1252"/>
      <c r="E1252"/>
    </row>
    <row r="1253" spans="1:5" x14ac:dyDescent="0.2">
      <c r="A1253"/>
      <c r="C1253"/>
      <c r="E1253"/>
    </row>
    <row r="1254" spans="1:5" x14ac:dyDescent="0.2">
      <c r="A1254"/>
      <c r="C1254"/>
      <c r="E1254"/>
    </row>
    <row r="1255" spans="1:5" x14ac:dyDescent="0.2">
      <c r="A1255"/>
      <c r="C1255"/>
      <c r="E1255"/>
    </row>
    <row r="1256" spans="1:5" x14ac:dyDescent="0.2">
      <c r="A1256"/>
      <c r="C1256"/>
      <c r="E1256"/>
    </row>
    <row r="1257" spans="1:5" x14ac:dyDescent="0.2">
      <c r="A1257"/>
      <c r="C1257"/>
      <c r="E1257"/>
    </row>
    <row r="1258" spans="1:5" x14ac:dyDescent="0.2">
      <c r="A1258"/>
      <c r="C1258"/>
      <c r="E1258"/>
    </row>
    <row r="1259" spans="1:5" x14ac:dyDescent="0.2">
      <c r="A1259"/>
      <c r="C1259"/>
      <c r="E1259"/>
    </row>
    <row r="1260" spans="1:5" x14ac:dyDescent="0.2">
      <c r="A1260"/>
      <c r="C1260"/>
      <c r="E1260"/>
    </row>
    <row r="1261" spans="1:5" x14ac:dyDescent="0.2">
      <c r="A1261"/>
      <c r="C1261"/>
      <c r="E1261"/>
    </row>
    <row r="1262" spans="1:5" x14ac:dyDescent="0.2">
      <c r="A1262"/>
      <c r="C1262"/>
      <c r="E1262"/>
    </row>
    <row r="1263" spans="1:5" x14ac:dyDescent="0.2">
      <c r="A1263"/>
      <c r="C1263"/>
      <c r="E1263"/>
    </row>
    <row r="1264" spans="1:5" x14ac:dyDescent="0.2">
      <c r="A1264"/>
      <c r="C1264"/>
      <c r="E1264"/>
    </row>
    <row r="1265" spans="1:5" x14ac:dyDescent="0.2">
      <c r="A1265"/>
      <c r="C1265"/>
      <c r="E1265"/>
    </row>
    <row r="1266" spans="1:5" x14ac:dyDescent="0.2">
      <c r="A1266"/>
      <c r="C1266"/>
      <c r="E1266"/>
    </row>
    <row r="1267" spans="1:5" x14ac:dyDescent="0.2">
      <c r="A1267"/>
      <c r="C1267"/>
      <c r="E1267"/>
    </row>
    <row r="1268" spans="1:5" x14ac:dyDescent="0.2">
      <c r="A1268"/>
      <c r="C1268"/>
      <c r="E1268"/>
    </row>
    <row r="1269" spans="1:5" x14ac:dyDescent="0.2">
      <c r="A1269"/>
      <c r="C1269"/>
      <c r="E1269"/>
    </row>
    <row r="1270" spans="1:5" x14ac:dyDescent="0.2">
      <c r="A1270"/>
      <c r="C1270"/>
      <c r="E1270"/>
    </row>
    <row r="1271" spans="1:5" x14ac:dyDescent="0.2">
      <c r="A1271"/>
      <c r="C1271"/>
      <c r="E1271"/>
    </row>
    <row r="1272" spans="1:5" x14ac:dyDescent="0.2">
      <c r="A1272"/>
      <c r="C1272"/>
      <c r="E1272"/>
    </row>
    <row r="1273" spans="1:5" x14ac:dyDescent="0.2">
      <c r="A1273"/>
      <c r="C1273"/>
      <c r="E1273"/>
    </row>
    <row r="1274" spans="1:5" x14ac:dyDescent="0.2">
      <c r="A1274"/>
      <c r="C1274"/>
      <c r="E1274"/>
    </row>
    <row r="1275" spans="1:5" x14ac:dyDescent="0.2">
      <c r="A1275"/>
      <c r="C1275"/>
      <c r="E1275"/>
    </row>
    <row r="1276" spans="1:5" x14ac:dyDescent="0.2">
      <c r="A1276"/>
      <c r="C1276"/>
      <c r="E1276"/>
    </row>
    <row r="1277" spans="1:5" x14ac:dyDescent="0.2">
      <c r="A1277"/>
      <c r="C1277"/>
      <c r="E1277"/>
    </row>
    <row r="1278" spans="1:5" x14ac:dyDescent="0.2">
      <c r="A1278"/>
      <c r="C1278"/>
      <c r="E1278"/>
    </row>
    <row r="1279" spans="1:5" x14ac:dyDescent="0.2">
      <c r="A1279"/>
      <c r="C1279"/>
      <c r="E1279"/>
    </row>
    <row r="1280" spans="1:5" x14ac:dyDescent="0.2">
      <c r="A1280"/>
      <c r="C1280"/>
      <c r="E1280"/>
    </row>
    <row r="1281" spans="1:5" x14ac:dyDescent="0.2">
      <c r="A1281"/>
      <c r="C1281"/>
      <c r="E1281"/>
    </row>
    <row r="1282" spans="1:5" x14ac:dyDescent="0.2">
      <c r="A1282"/>
      <c r="C1282"/>
      <c r="E1282"/>
    </row>
    <row r="1283" spans="1:5" x14ac:dyDescent="0.2">
      <c r="A1283"/>
      <c r="C1283"/>
      <c r="E1283"/>
    </row>
    <row r="1284" spans="1:5" x14ac:dyDescent="0.2">
      <c r="A1284"/>
      <c r="C1284"/>
      <c r="E1284"/>
    </row>
    <row r="1285" spans="1:5" x14ac:dyDescent="0.2">
      <c r="A1285"/>
      <c r="C1285"/>
      <c r="E1285"/>
    </row>
    <row r="1286" spans="1:5" x14ac:dyDescent="0.2">
      <c r="A1286"/>
      <c r="C1286"/>
      <c r="E1286"/>
    </row>
    <row r="1287" spans="1:5" x14ac:dyDescent="0.2">
      <c r="A1287"/>
      <c r="C1287"/>
      <c r="E1287"/>
    </row>
    <row r="1288" spans="1:5" x14ac:dyDescent="0.2">
      <c r="A1288"/>
      <c r="C1288"/>
      <c r="E1288"/>
    </row>
    <row r="1289" spans="1:5" x14ac:dyDescent="0.2">
      <c r="A1289"/>
      <c r="C1289"/>
      <c r="E1289"/>
    </row>
    <row r="1290" spans="1:5" x14ac:dyDescent="0.2">
      <c r="A1290"/>
      <c r="C1290"/>
      <c r="E1290"/>
    </row>
    <row r="1291" spans="1:5" x14ac:dyDescent="0.2">
      <c r="A1291"/>
      <c r="C1291"/>
      <c r="E1291"/>
    </row>
    <row r="1292" spans="1:5" x14ac:dyDescent="0.2">
      <c r="A1292"/>
      <c r="C1292"/>
      <c r="E1292"/>
    </row>
    <row r="1293" spans="1:5" x14ac:dyDescent="0.2">
      <c r="A1293"/>
      <c r="C1293"/>
      <c r="E1293"/>
    </row>
    <row r="1294" spans="1:5" x14ac:dyDescent="0.2">
      <c r="A1294"/>
      <c r="C1294"/>
      <c r="E1294"/>
    </row>
    <row r="1295" spans="1:5" x14ac:dyDescent="0.2">
      <c r="A1295"/>
      <c r="C1295"/>
      <c r="E1295"/>
    </row>
    <row r="1296" spans="1:5" x14ac:dyDescent="0.2">
      <c r="A1296"/>
      <c r="C1296"/>
      <c r="E1296"/>
    </row>
    <row r="1297" spans="1:5" x14ac:dyDescent="0.2">
      <c r="A1297"/>
      <c r="C1297"/>
      <c r="E1297"/>
    </row>
    <row r="1298" spans="1:5" x14ac:dyDescent="0.2">
      <c r="A1298"/>
      <c r="C1298"/>
      <c r="E1298"/>
    </row>
    <row r="1299" spans="1:5" x14ac:dyDescent="0.2">
      <c r="A1299"/>
      <c r="C1299"/>
      <c r="E1299"/>
    </row>
    <row r="1300" spans="1:5" x14ac:dyDescent="0.2">
      <c r="A1300"/>
      <c r="C1300"/>
      <c r="E1300"/>
    </row>
    <row r="1301" spans="1:5" x14ac:dyDescent="0.2">
      <c r="A1301"/>
      <c r="C1301"/>
      <c r="E1301"/>
    </row>
    <row r="1302" spans="1:5" x14ac:dyDescent="0.2">
      <c r="A1302"/>
      <c r="C1302"/>
      <c r="E1302"/>
    </row>
    <row r="1303" spans="1:5" x14ac:dyDescent="0.2">
      <c r="A1303"/>
      <c r="C1303"/>
      <c r="E1303"/>
    </row>
    <row r="1304" spans="1:5" x14ac:dyDescent="0.2">
      <c r="A1304"/>
      <c r="C1304"/>
      <c r="E1304"/>
    </row>
    <row r="1305" spans="1:5" x14ac:dyDescent="0.2">
      <c r="A1305"/>
      <c r="C1305"/>
      <c r="E1305"/>
    </row>
    <row r="1306" spans="1:5" x14ac:dyDescent="0.2">
      <c r="A1306"/>
      <c r="C1306"/>
      <c r="E1306"/>
    </row>
    <row r="1307" spans="1:5" x14ac:dyDescent="0.2">
      <c r="A1307"/>
      <c r="C1307"/>
      <c r="E1307"/>
    </row>
    <row r="1308" spans="1:5" x14ac:dyDescent="0.2">
      <c r="A1308"/>
      <c r="C1308"/>
      <c r="E1308"/>
    </row>
    <row r="1309" spans="1:5" x14ac:dyDescent="0.2">
      <c r="A1309"/>
      <c r="C1309"/>
      <c r="E1309"/>
    </row>
    <row r="1310" spans="1:5" x14ac:dyDescent="0.2">
      <c r="A1310"/>
      <c r="C1310"/>
      <c r="E1310"/>
    </row>
    <row r="1311" spans="1:5" x14ac:dyDescent="0.2">
      <c r="A1311"/>
      <c r="C1311"/>
      <c r="E1311"/>
    </row>
    <row r="1312" spans="1:5" x14ac:dyDescent="0.2">
      <c r="A1312"/>
      <c r="C1312"/>
      <c r="E1312"/>
    </row>
    <row r="1313" spans="1:5" x14ac:dyDescent="0.2">
      <c r="A1313"/>
      <c r="C1313"/>
      <c r="E1313"/>
    </row>
    <row r="1314" spans="1:5" x14ac:dyDescent="0.2">
      <c r="A1314"/>
      <c r="C1314"/>
      <c r="E1314"/>
    </row>
    <row r="1315" spans="1:5" x14ac:dyDescent="0.2">
      <c r="A1315"/>
      <c r="C1315"/>
      <c r="E1315"/>
    </row>
    <row r="1316" spans="1:5" x14ac:dyDescent="0.2">
      <c r="A1316"/>
      <c r="C1316"/>
      <c r="E1316"/>
    </row>
    <row r="1317" spans="1:5" x14ac:dyDescent="0.2">
      <c r="A1317"/>
      <c r="C1317"/>
      <c r="E1317"/>
    </row>
    <row r="1318" spans="1:5" x14ac:dyDescent="0.2">
      <c r="A1318"/>
      <c r="C1318"/>
      <c r="E1318"/>
    </row>
    <row r="1319" spans="1:5" x14ac:dyDescent="0.2">
      <c r="A1319"/>
      <c r="C1319"/>
      <c r="E1319"/>
    </row>
    <row r="1320" spans="1:5" x14ac:dyDescent="0.2">
      <c r="A1320"/>
      <c r="C1320"/>
      <c r="E1320"/>
    </row>
    <row r="1321" spans="1:5" x14ac:dyDescent="0.2">
      <c r="A1321"/>
      <c r="C1321"/>
      <c r="E1321"/>
    </row>
    <row r="1322" spans="1:5" x14ac:dyDescent="0.2">
      <c r="A1322"/>
      <c r="C1322"/>
      <c r="E1322"/>
    </row>
    <row r="1323" spans="1:5" x14ac:dyDescent="0.2">
      <c r="A1323"/>
      <c r="C1323"/>
      <c r="E1323"/>
    </row>
    <row r="1324" spans="1:5" x14ac:dyDescent="0.2">
      <c r="A1324"/>
      <c r="C1324"/>
      <c r="E1324"/>
    </row>
    <row r="1325" spans="1:5" x14ac:dyDescent="0.2">
      <c r="A1325"/>
      <c r="C1325"/>
      <c r="E1325"/>
    </row>
    <row r="1326" spans="1:5" x14ac:dyDescent="0.2">
      <c r="A1326"/>
      <c r="C1326"/>
      <c r="E1326"/>
    </row>
    <row r="1327" spans="1:5" x14ac:dyDescent="0.2">
      <c r="A1327"/>
      <c r="C1327"/>
      <c r="E1327"/>
    </row>
    <row r="1328" spans="1:5" x14ac:dyDescent="0.2">
      <c r="A1328"/>
      <c r="C1328"/>
      <c r="E1328"/>
    </row>
    <row r="1329" spans="1:5" x14ac:dyDescent="0.2">
      <c r="A1329"/>
      <c r="C1329"/>
      <c r="E1329"/>
    </row>
    <row r="1330" spans="1:5" x14ac:dyDescent="0.2">
      <c r="A1330"/>
      <c r="C1330"/>
      <c r="E1330"/>
    </row>
    <row r="1331" spans="1:5" x14ac:dyDescent="0.2">
      <c r="A1331"/>
      <c r="C1331"/>
      <c r="E1331"/>
    </row>
    <row r="1332" spans="1:5" x14ac:dyDescent="0.2">
      <c r="A1332"/>
      <c r="C1332"/>
      <c r="E1332"/>
    </row>
    <row r="1333" spans="1:5" x14ac:dyDescent="0.2">
      <c r="A1333"/>
      <c r="C1333"/>
      <c r="E1333"/>
    </row>
    <row r="1334" spans="1:5" x14ac:dyDescent="0.2">
      <c r="A1334"/>
      <c r="C1334"/>
      <c r="E1334"/>
    </row>
    <row r="1335" spans="1:5" x14ac:dyDescent="0.2">
      <c r="A1335"/>
      <c r="C1335"/>
      <c r="E1335"/>
    </row>
    <row r="1336" spans="1:5" x14ac:dyDescent="0.2">
      <c r="A1336"/>
      <c r="C1336"/>
      <c r="E1336"/>
    </row>
    <row r="1337" spans="1:5" x14ac:dyDescent="0.2">
      <c r="A1337"/>
      <c r="C1337"/>
      <c r="E1337"/>
    </row>
    <row r="1338" spans="1:5" x14ac:dyDescent="0.2">
      <c r="A1338"/>
      <c r="C1338"/>
      <c r="E1338"/>
    </row>
    <row r="1339" spans="1:5" x14ac:dyDescent="0.2">
      <c r="A1339"/>
      <c r="C1339"/>
      <c r="E1339"/>
    </row>
    <row r="1340" spans="1:5" x14ac:dyDescent="0.2">
      <c r="A1340"/>
      <c r="C1340"/>
      <c r="E1340"/>
    </row>
    <row r="1341" spans="1:5" x14ac:dyDescent="0.2">
      <c r="A1341"/>
      <c r="C1341"/>
      <c r="E1341"/>
    </row>
    <row r="1342" spans="1:5" x14ac:dyDescent="0.2">
      <c r="A1342"/>
      <c r="C1342"/>
      <c r="E1342"/>
    </row>
    <row r="1343" spans="1:5" x14ac:dyDescent="0.2">
      <c r="A1343"/>
      <c r="C1343"/>
      <c r="E1343"/>
    </row>
    <row r="1344" spans="1:5" x14ac:dyDescent="0.2">
      <c r="A1344"/>
      <c r="C1344"/>
      <c r="E1344"/>
    </row>
    <row r="1345" spans="1:5" x14ac:dyDescent="0.2">
      <c r="A1345"/>
      <c r="C1345"/>
      <c r="E1345"/>
    </row>
    <row r="1346" spans="1:5" x14ac:dyDescent="0.2">
      <c r="A1346"/>
      <c r="C1346"/>
      <c r="E1346"/>
    </row>
    <row r="1347" spans="1:5" x14ac:dyDescent="0.2">
      <c r="A1347"/>
      <c r="C1347"/>
      <c r="E1347"/>
    </row>
    <row r="1348" spans="1:5" x14ac:dyDescent="0.2">
      <c r="A1348"/>
      <c r="C1348"/>
      <c r="E1348"/>
    </row>
    <row r="1349" spans="1:5" x14ac:dyDescent="0.2">
      <c r="A1349"/>
      <c r="C1349"/>
      <c r="E1349"/>
    </row>
    <row r="1350" spans="1:5" x14ac:dyDescent="0.2">
      <c r="A1350"/>
      <c r="C1350"/>
      <c r="E1350"/>
    </row>
    <row r="1351" spans="1:5" x14ac:dyDescent="0.2">
      <c r="A1351"/>
      <c r="C1351"/>
      <c r="E1351"/>
    </row>
    <row r="1352" spans="1:5" x14ac:dyDescent="0.2">
      <c r="A1352"/>
      <c r="C1352"/>
      <c r="E1352"/>
    </row>
    <row r="1353" spans="1:5" x14ac:dyDescent="0.2">
      <c r="A1353"/>
      <c r="C1353"/>
      <c r="E1353"/>
    </row>
    <row r="1354" spans="1:5" x14ac:dyDescent="0.2">
      <c r="A1354"/>
      <c r="C1354"/>
      <c r="E1354"/>
    </row>
    <row r="1355" spans="1:5" x14ac:dyDescent="0.2">
      <c r="A1355"/>
      <c r="C1355"/>
      <c r="E1355"/>
    </row>
    <row r="1356" spans="1:5" x14ac:dyDescent="0.2">
      <c r="A1356"/>
      <c r="C1356"/>
      <c r="E1356"/>
    </row>
    <row r="1357" spans="1:5" x14ac:dyDescent="0.2">
      <c r="A1357"/>
      <c r="C1357"/>
      <c r="E1357"/>
    </row>
    <row r="1358" spans="1:5" x14ac:dyDescent="0.2">
      <c r="A1358"/>
      <c r="C1358"/>
      <c r="E1358"/>
    </row>
    <row r="1359" spans="1:5" x14ac:dyDescent="0.2">
      <c r="A1359"/>
      <c r="C1359"/>
      <c r="E1359"/>
    </row>
    <row r="1360" spans="1:5" x14ac:dyDescent="0.2">
      <c r="A1360"/>
      <c r="C1360"/>
      <c r="E1360"/>
    </row>
    <row r="1361" spans="1:5" x14ac:dyDescent="0.2">
      <c r="A1361"/>
      <c r="C1361"/>
      <c r="E1361"/>
    </row>
    <row r="1362" spans="1:5" x14ac:dyDescent="0.2">
      <c r="A1362"/>
      <c r="C1362"/>
      <c r="E1362"/>
    </row>
    <row r="1363" spans="1:5" x14ac:dyDescent="0.2">
      <c r="A1363"/>
      <c r="C1363"/>
      <c r="E1363"/>
    </row>
    <row r="1364" spans="1:5" x14ac:dyDescent="0.2">
      <c r="A1364"/>
      <c r="C1364"/>
      <c r="E1364"/>
    </row>
    <row r="1365" spans="1:5" x14ac:dyDescent="0.2">
      <c r="A1365"/>
      <c r="C1365"/>
      <c r="E1365"/>
    </row>
    <row r="1366" spans="1:5" x14ac:dyDescent="0.2">
      <c r="A1366"/>
      <c r="C1366"/>
      <c r="E1366"/>
    </row>
    <row r="1367" spans="1:5" x14ac:dyDescent="0.2">
      <c r="A1367"/>
      <c r="C1367"/>
      <c r="E1367"/>
    </row>
    <row r="1368" spans="1:5" x14ac:dyDescent="0.2">
      <c r="A1368"/>
      <c r="C1368"/>
      <c r="E1368"/>
    </row>
    <row r="1369" spans="1:5" x14ac:dyDescent="0.2">
      <c r="A1369"/>
      <c r="C1369"/>
      <c r="E1369"/>
    </row>
    <row r="1370" spans="1:5" x14ac:dyDescent="0.2">
      <c r="A1370"/>
      <c r="C1370"/>
      <c r="E1370"/>
    </row>
    <row r="1371" spans="1:5" x14ac:dyDescent="0.2">
      <c r="A1371"/>
      <c r="C1371"/>
      <c r="E1371"/>
    </row>
    <row r="1372" spans="1:5" x14ac:dyDescent="0.2">
      <c r="A1372"/>
      <c r="C1372"/>
      <c r="E1372"/>
    </row>
    <row r="1373" spans="1:5" x14ac:dyDescent="0.2">
      <c r="A1373"/>
      <c r="C1373"/>
      <c r="E1373"/>
    </row>
    <row r="1374" spans="1:5" x14ac:dyDescent="0.2">
      <c r="A1374"/>
      <c r="C1374"/>
      <c r="E1374"/>
    </row>
    <row r="1375" spans="1:5" x14ac:dyDescent="0.2">
      <c r="A1375"/>
      <c r="C1375"/>
      <c r="E1375"/>
    </row>
    <row r="1376" spans="1:5" x14ac:dyDescent="0.2">
      <c r="A1376"/>
      <c r="C1376"/>
      <c r="E1376"/>
    </row>
    <row r="1377" spans="1:5" x14ac:dyDescent="0.2">
      <c r="A1377"/>
      <c r="C1377"/>
      <c r="E1377"/>
    </row>
    <row r="1378" spans="1:5" x14ac:dyDescent="0.2">
      <c r="A1378"/>
      <c r="C1378"/>
      <c r="E1378"/>
    </row>
    <row r="1379" spans="1:5" x14ac:dyDescent="0.2">
      <c r="A1379"/>
      <c r="C1379"/>
      <c r="E1379"/>
    </row>
    <row r="1380" spans="1:5" x14ac:dyDescent="0.2">
      <c r="A1380"/>
      <c r="C1380"/>
      <c r="E1380"/>
    </row>
    <row r="1381" spans="1:5" x14ac:dyDescent="0.2">
      <c r="A1381"/>
      <c r="C1381"/>
      <c r="E1381"/>
    </row>
    <row r="1382" spans="1:5" x14ac:dyDescent="0.2">
      <c r="A1382"/>
      <c r="C1382"/>
      <c r="E1382"/>
    </row>
    <row r="1383" spans="1:5" x14ac:dyDescent="0.2">
      <c r="A1383"/>
      <c r="C1383"/>
      <c r="E1383"/>
    </row>
    <row r="1384" spans="1:5" x14ac:dyDescent="0.2">
      <c r="A1384"/>
      <c r="C1384"/>
      <c r="E1384"/>
    </row>
    <row r="1385" spans="1:5" x14ac:dyDescent="0.2">
      <c r="A1385"/>
      <c r="C1385"/>
      <c r="E1385"/>
    </row>
    <row r="1386" spans="1:5" x14ac:dyDescent="0.2">
      <c r="A1386"/>
      <c r="C1386"/>
      <c r="E1386"/>
    </row>
    <row r="1387" spans="1:5" x14ac:dyDescent="0.2">
      <c r="A1387"/>
      <c r="C1387"/>
      <c r="E1387"/>
    </row>
    <row r="1388" spans="1:5" x14ac:dyDescent="0.2">
      <c r="A1388"/>
      <c r="C1388"/>
      <c r="E1388"/>
    </row>
    <row r="1389" spans="1:5" x14ac:dyDescent="0.2">
      <c r="A1389"/>
      <c r="C1389"/>
      <c r="E1389"/>
    </row>
    <row r="1390" spans="1:5" x14ac:dyDescent="0.2">
      <c r="A1390"/>
      <c r="C1390"/>
      <c r="E1390"/>
    </row>
    <row r="1391" spans="1:5" x14ac:dyDescent="0.2">
      <c r="A1391"/>
      <c r="C1391"/>
      <c r="E1391"/>
    </row>
    <row r="1392" spans="1:5" x14ac:dyDescent="0.2">
      <c r="A1392"/>
      <c r="C1392"/>
      <c r="E1392"/>
    </row>
    <row r="1393" spans="1:5" x14ac:dyDescent="0.2">
      <c r="A1393"/>
      <c r="C1393"/>
      <c r="E1393"/>
    </row>
    <row r="1394" spans="1:5" x14ac:dyDescent="0.2">
      <c r="A1394"/>
      <c r="C1394"/>
      <c r="E1394"/>
    </row>
    <row r="1395" spans="1:5" x14ac:dyDescent="0.2">
      <c r="A1395"/>
      <c r="C1395"/>
      <c r="E1395"/>
    </row>
    <row r="1396" spans="1:5" x14ac:dyDescent="0.2">
      <c r="A1396"/>
      <c r="C1396"/>
      <c r="E1396"/>
    </row>
    <row r="1397" spans="1:5" x14ac:dyDescent="0.2">
      <c r="A1397"/>
      <c r="C1397"/>
      <c r="E1397"/>
    </row>
    <row r="1398" spans="1:5" x14ac:dyDescent="0.2">
      <c r="A1398"/>
      <c r="C1398"/>
      <c r="E1398"/>
    </row>
    <row r="1399" spans="1:5" x14ac:dyDescent="0.2">
      <c r="A1399"/>
      <c r="C1399"/>
      <c r="E1399"/>
    </row>
    <row r="1400" spans="1:5" x14ac:dyDescent="0.2">
      <c r="A1400"/>
      <c r="C1400"/>
      <c r="E1400"/>
    </row>
    <row r="1401" spans="1:5" x14ac:dyDescent="0.2">
      <c r="A1401"/>
      <c r="C1401"/>
      <c r="E1401"/>
    </row>
    <row r="1402" spans="1:5" x14ac:dyDescent="0.2">
      <c r="A1402"/>
      <c r="C1402"/>
      <c r="E1402"/>
    </row>
    <row r="1403" spans="1:5" x14ac:dyDescent="0.2">
      <c r="A1403"/>
      <c r="C1403"/>
      <c r="E1403"/>
    </row>
    <row r="1404" spans="1:5" x14ac:dyDescent="0.2">
      <c r="A1404"/>
      <c r="C1404"/>
      <c r="E1404"/>
    </row>
    <row r="1405" spans="1:5" x14ac:dyDescent="0.2">
      <c r="A1405"/>
      <c r="C1405"/>
      <c r="E1405"/>
    </row>
    <row r="1406" spans="1:5" x14ac:dyDescent="0.2">
      <c r="A1406"/>
      <c r="C1406"/>
      <c r="E1406"/>
    </row>
    <row r="1407" spans="1:5" x14ac:dyDescent="0.2">
      <c r="A1407"/>
      <c r="C1407"/>
      <c r="E1407"/>
    </row>
    <row r="1408" spans="1:5" x14ac:dyDescent="0.2">
      <c r="A1408"/>
      <c r="C1408"/>
      <c r="E1408"/>
    </row>
    <row r="1409" spans="1:5" x14ac:dyDescent="0.2">
      <c r="A1409"/>
      <c r="C1409"/>
      <c r="E1409"/>
    </row>
    <row r="1410" spans="1:5" x14ac:dyDescent="0.2">
      <c r="A1410"/>
      <c r="C1410"/>
      <c r="E1410"/>
    </row>
    <row r="1411" spans="1:5" x14ac:dyDescent="0.2">
      <c r="A1411"/>
      <c r="C1411"/>
      <c r="E1411"/>
    </row>
    <row r="1412" spans="1:5" x14ac:dyDescent="0.2">
      <c r="A1412"/>
      <c r="C1412"/>
      <c r="E1412"/>
    </row>
    <row r="1413" spans="1:5" x14ac:dyDescent="0.2">
      <c r="A1413"/>
      <c r="C1413"/>
      <c r="E1413"/>
    </row>
    <row r="1414" spans="1:5" x14ac:dyDescent="0.2">
      <c r="A1414"/>
      <c r="C1414"/>
      <c r="E1414"/>
    </row>
    <row r="1415" spans="1:5" x14ac:dyDescent="0.2">
      <c r="A1415"/>
      <c r="C1415"/>
      <c r="E1415"/>
    </row>
    <row r="1416" spans="1:5" x14ac:dyDescent="0.2">
      <c r="A1416"/>
      <c r="C1416"/>
      <c r="E1416"/>
    </row>
    <row r="1417" spans="1:5" x14ac:dyDescent="0.2">
      <c r="A1417"/>
      <c r="C1417"/>
      <c r="E1417"/>
    </row>
    <row r="1418" spans="1:5" x14ac:dyDescent="0.2">
      <c r="A1418"/>
      <c r="C1418"/>
      <c r="E1418"/>
    </row>
    <row r="1419" spans="1:5" x14ac:dyDescent="0.2">
      <c r="A1419"/>
      <c r="C1419"/>
      <c r="E1419"/>
    </row>
    <row r="1420" spans="1:5" x14ac:dyDescent="0.2">
      <c r="A1420"/>
      <c r="C1420"/>
      <c r="E1420"/>
    </row>
    <row r="1421" spans="1:5" x14ac:dyDescent="0.2">
      <c r="A1421"/>
      <c r="C1421"/>
      <c r="E1421"/>
    </row>
    <row r="1422" spans="1:5" x14ac:dyDescent="0.2">
      <c r="A1422"/>
      <c r="C1422"/>
      <c r="E1422"/>
    </row>
    <row r="1423" spans="1:5" x14ac:dyDescent="0.2">
      <c r="A1423"/>
      <c r="C1423"/>
      <c r="E1423"/>
    </row>
    <row r="1424" spans="1:5" x14ac:dyDescent="0.2">
      <c r="A1424"/>
      <c r="C1424"/>
      <c r="E1424"/>
    </row>
    <row r="1425" spans="1:5" x14ac:dyDescent="0.2">
      <c r="A1425"/>
      <c r="C1425"/>
      <c r="E1425"/>
    </row>
    <row r="1426" spans="1:5" x14ac:dyDescent="0.2">
      <c r="A1426"/>
      <c r="C1426"/>
      <c r="E1426"/>
    </row>
    <row r="1427" spans="1:5" x14ac:dyDescent="0.2">
      <c r="A1427"/>
      <c r="C1427"/>
      <c r="E1427"/>
    </row>
    <row r="1428" spans="1:5" x14ac:dyDescent="0.2">
      <c r="A1428"/>
      <c r="C1428"/>
      <c r="E1428"/>
    </row>
    <row r="1429" spans="1:5" x14ac:dyDescent="0.2">
      <c r="A1429"/>
      <c r="C1429"/>
      <c r="E1429"/>
    </row>
    <row r="1430" spans="1:5" x14ac:dyDescent="0.2">
      <c r="A1430"/>
      <c r="C1430"/>
      <c r="E1430"/>
    </row>
    <row r="1431" spans="1:5" x14ac:dyDescent="0.2">
      <c r="A1431"/>
      <c r="C1431"/>
      <c r="E1431"/>
    </row>
    <row r="1432" spans="1:5" x14ac:dyDescent="0.2">
      <c r="A1432"/>
      <c r="C1432"/>
      <c r="E1432"/>
    </row>
    <row r="1433" spans="1:5" x14ac:dyDescent="0.2">
      <c r="A1433"/>
      <c r="C1433"/>
      <c r="E1433"/>
    </row>
    <row r="1434" spans="1:5" x14ac:dyDescent="0.2">
      <c r="A1434"/>
      <c r="C1434"/>
      <c r="E1434"/>
    </row>
    <row r="1435" spans="1:5" x14ac:dyDescent="0.2">
      <c r="A1435"/>
      <c r="C1435"/>
      <c r="E1435"/>
    </row>
    <row r="1436" spans="1:5" x14ac:dyDescent="0.2">
      <c r="A1436"/>
      <c r="C1436"/>
      <c r="E1436"/>
    </row>
    <row r="1437" spans="1:5" x14ac:dyDescent="0.2">
      <c r="A1437"/>
      <c r="C1437"/>
      <c r="E1437"/>
    </row>
    <row r="1438" spans="1:5" x14ac:dyDescent="0.2">
      <c r="A1438"/>
      <c r="C1438"/>
      <c r="E1438"/>
    </row>
    <row r="1439" spans="1:5" x14ac:dyDescent="0.2">
      <c r="A1439"/>
      <c r="C1439"/>
      <c r="E1439"/>
    </row>
    <row r="1440" spans="1:5" x14ac:dyDescent="0.2">
      <c r="A1440"/>
      <c r="C1440"/>
      <c r="E1440"/>
    </row>
    <row r="1441" spans="1:5" x14ac:dyDescent="0.2">
      <c r="A1441"/>
      <c r="C1441"/>
      <c r="E1441"/>
    </row>
    <row r="1442" spans="1:5" x14ac:dyDescent="0.2">
      <c r="A1442"/>
      <c r="C1442"/>
      <c r="E1442"/>
    </row>
    <row r="1443" spans="1:5" x14ac:dyDescent="0.2">
      <c r="A1443"/>
      <c r="C1443"/>
      <c r="E1443"/>
    </row>
    <row r="1444" spans="1:5" x14ac:dyDescent="0.2">
      <c r="A1444"/>
      <c r="C1444"/>
      <c r="E1444"/>
    </row>
    <row r="1445" spans="1:5" x14ac:dyDescent="0.2">
      <c r="A1445"/>
      <c r="C1445"/>
      <c r="E1445"/>
    </row>
    <row r="1446" spans="1:5" x14ac:dyDescent="0.2">
      <c r="A1446"/>
      <c r="C1446"/>
      <c r="E1446"/>
    </row>
    <row r="1447" spans="1:5" x14ac:dyDescent="0.2">
      <c r="A1447"/>
      <c r="C1447"/>
      <c r="E1447"/>
    </row>
    <row r="1448" spans="1:5" x14ac:dyDescent="0.2">
      <c r="A1448"/>
      <c r="C1448"/>
      <c r="E1448"/>
    </row>
    <row r="1449" spans="1:5" x14ac:dyDescent="0.2">
      <c r="A1449"/>
      <c r="C1449"/>
      <c r="E1449"/>
    </row>
    <row r="1450" spans="1:5" x14ac:dyDescent="0.2">
      <c r="A1450"/>
      <c r="C1450"/>
      <c r="E1450"/>
    </row>
    <row r="1451" spans="1:5" x14ac:dyDescent="0.2">
      <c r="A1451"/>
      <c r="C1451"/>
      <c r="E1451"/>
    </row>
    <row r="1452" spans="1:5" x14ac:dyDescent="0.2">
      <c r="A1452"/>
      <c r="C1452"/>
      <c r="E1452"/>
    </row>
    <row r="1453" spans="1:5" x14ac:dyDescent="0.2">
      <c r="A1453"/>
      <c r="C1453"/>
      <c r="E1453"/>
    </row>
    <row r="1454" spans="1:5" x14ac:dyDescent="0.2">
      <c r="A1454"/>
      <c r="C1454"/>
      <c r="E1454"/>
    </row>
    <row r="1455" spans="1:5" x14ac:dyDescent="0.2">
      <c r="A1455"/>
      <c r="C1455"/>
      <c r="E1455"/>
    </row>
    <row r="1456" spans="1:5" x14ac:dyDescent="0.2">
      <c r="A1456"/>
      <c r="C1456"/>
      <c r="E1456"/>
    </row>
    <row r="1457" spans="1:5" x14ac:dyDescent="0.2">
      <c r="A1457"/>
      <c r="C1457"/>
      <c r="E1457"/>
    </row>
    <row r="1458" spans="1:5" x14ac:dyDescent="0.2">
      <c r="A1458"/>
      <c r="C1458"/>
      <c r="E1458"/>
    </row>
    <row r="1459" spans="1:5" x14ac:dyDescent="0.2">
      <c r="A1459"/>
      <c r="C1459"/>
      <c r="E1459"/>
    </row>
    <row r="1460" spans="1:5" x14ac:dyDescent="0.2">
      <c r="A1460"/>
      <c r="C1460"/>
      <c r="E1460"/>
    </row>
    <row r="1461" spans="1:5" x14ac:dyDescent="0.2">
      <c r="A1461"/>
      <c r="C1461"/>
      <c r="E1461"/>
    </row>
    <row r="1462" spans="1:5" x14ac:dyDescent="0.2">
      <c r="A1462"/>
      <c r="C1462"/>
      <c r="E1462"/>
    </row>
    <row r="1463" spans="1:5" x14ac:dyDescent="0.2">
      <c r="A1463"/>
      <c r="C1463"/>
      <c r="E1463"/>
    </row>
    <row r="1464" spans="1:5" x14ac:dyDescent="0.2">
      <c r="A1464"/>
      <c r="C1464"/>
      <c r="E1464"/>
    </row>
    <row r="1465" spans="1:5" x14ac:dyDescent="0.2">
      <c r="A1465"/>
      <c r="C1465"/>
      <c r="E1465"/>
    </row>
    <row r="1466" spans="1:5" x14ac:dyDescent="0.2">
      <c r="A1466"/>
      <c r="C1466"/>
      <c r="E1466"/>
    </row>
    <row r="1467" spans="1:5" x14ac:dyDescent="0.2">
      <c r="A1467"/>
      <c r="C1467"/>
      <c r="E1467"/>
    </row>
    <row r="1468" spans="1:5" x14ac:dyDescent="0.2">
      <c r="A1468"/>
      <c r="C1468"/>
      <c r="E1468"/>
    </row>
    <row r="1469" spans="1:5" x14ac:dyDescent="0.2">
      <c r="A1469"/>
      <c r="C1469"/>
      <c r="E1469"/>
    </row>
    <row r="1470" spans="1:5" x14ac:dyDescent="0.2">
      <c r="A1470"/>
      <c r="C1470"/>
      <c r="E1470"/>
    </row>
    <row r="1471" spans="1:5" x14ac:dyDescent="0.2">
      <c r="A1471"/>
      <c r="C1471"/>
      <c r="E1471"/>
    </row>
    <row r="1472" spans="1:5" x14ac:dyDescent="0.2">
      <c r="A1472"/>
      <c r="C1472"/>
      <c r="E1472"/>
    </row>
    <row r="1473" spans="1:5" x14ac:dyDescent="0.2">
      <c r="A1473"/>
      <c r="C1473"/>
      <c r="E1473"/>
    </row>
    <row r="1474" spans="1:5" x14ac:dyDescent="0.2">
      <c r="A1474"/>
      <c r="C1474"/>
      <c r="E1474"/>
    </row>
    <row r="1475" spans="1:5" x14ac:dyDescent="0.2">
      <c r="A1475"/>
      <c r="C1475"/>
      <c r="E1475"/>
    </row>
    <row r="1476" spans="1:5" x14ac:dyDescent="0.2">
      <c r="A1476"/>
      <c r="C1476"/>
      <c r="E1476"/>
    </row>
    <row r="1477" spans="1:5" x14ac:dyDescent="0.2">
      <c r="A1477"/>
      <c r="C1477"/>
      <c r="E1477"/>
    </row>
    <row r="1478" spans="1:5" x14ac:dyDescent="0.2">
      <c r="A1478"/>
      <c r="C1478"/>
      <c r="E1478"/>
    </row>
    <row r="1479" spans="1:5" x14ac:dyDescent="0.2">
      <c r="A1479"/>
      <c r="C1479"/>
      <c r="E1479"/>
    </row>
    <row r="1480" spans="1:5" x14ac:dyDescent="0.2">
      <c r="A1480"/>
      <c r="C1480"/>
      <c r="E1480"/>
    </row>
    <row r="1481" spans="1:5" x14ac:dyDescent="0.2">
      <c r="A1481"/>
      <c r="C1481"/>
      <c r="E1481"/>
    </row>
    <row r="1482" spans="1:5" x14ac:dyDescent="0.2">
      <c r="A1482"/>
      <c r="C1482"/>
      <c r="E1482"/>
    </row>
    <row r="1483" spans="1:5" x14ac:dyDescent="0.2">
      <c r="A1483"/>
      <c r="C1483"/>
      <c r="E1483"/>
    </row>
    <row r="1484" spans="1:5" x14ac:dyDescent="0.2">
      <c r="A1484"/>
      <c r="C1484"/>
      <c r="E1484"/>
    </row>
    <row r="1485" spans="1:5" x14ac:dyDescent="0.2">
      <c r="A1485"/>
      <c r="C1485"/>
      <c r="E1485"/>
    </row>
    <row r="1486" spans="1:5" x14ac:dyDescent="0.2">
      <c r="A1486"/>
      <c r="C1486"/>
      <c r="E1486"/>
    </row>
    <row r="1487" spans="1:5" x14ac:dyDescent="0.2">
      <c r="A1487"/>
      <c r="C1487"/>
      <c r="E1487"/>
    </row>
    <row r="1488" spans="1:5" x14ac:dyDescent="0.2">
      <c r="A1488"/>
      <c r="C1488"/>
      <c r="E1488"/>
    </row>
    <row r="1489" spans="1:5" x14ac:dyDescent="0.2">
      <c r="A1489"/>
      <c r="C1489"/>
      <c r="E1489"/>
    </row>
    <row r="1490" spans="1:5" x14ac:dyDescent="0.2">
      <c r="A1490"/>
      <c r="C1490"/>
      <c r="E1490"/>
    </row>
    <row r="1491" spans="1:5" x14ac:dyDescent="0.2">
      <c r="A1491"/>
      <c r="C1491"/>
      <c r="E1491"/>
    </row>
    <row r="1492" spans="1:5" x14ac:dyDescent="0.2">
      <c r="A1492"/>
      <c r="C1492"/>
      <c r="E1492"/>
    </row>
    <row r="1493" spans="1:5" x14ac:dyDescent="0.2">
      <c r="A1493"/>
      <c r="C1493"/>
      <c r="E1493"/>
    </row>
    <row r="1494" spans="1:5" x14ac:dyDescent="0.2">
      <c r="A1494"/>
      <c r="C1494"/>
      <c r="E1494"/>
    </row>
    <row r="1495" spans="1:5" x14ac:dyDescent="0.2">
      <c r="A1495"/>
      <c r="C1495"/>
      <c r="E1495"/>
    </row>
    <row r="1496" spans="1:5" x14ac:dyDescent="0.2">
      <c r="A1496"/>
      <c r="C1496"/>
      <c r="E1496"/>
    </row>
    <row r="1497" spans="1:5" x14ac:dyDescent="0.2">
      <c r="A1497"/>
      <c r="C1497"/>
      <c r="E1497"/>
    </row>
    <row r="1498" spans="1:5" x14ac:dyDescent="0.2">
      <c r="A1498"/>
      <c r="C1498"/>
      <c r="E1498"/>
    </row>
    <row r="1499" spans="1:5" x14ac:dyDescent="0.2">
      <c r="A1499"/>
      <c r="C1499"/>
      <c r="E1499"/>
    </row>
    <row r="1500" spans="1:5" x14ac:dyDescent="0.2">
      <c r="A1500"/>
      <c r="C1500"/>
      <c r="E1500"/>
    </row>
    <row r="1501" spans="1:5" x14ac:dyDescent="0.2">
      <c r="A1501"/>
      <c r="C1501"/>
      <c r="E1501"/>
    </row>
    <row r="1502" spans="1:5" x14ac:dyDescent="0.2">
      <c r="A1502"/>
      <c r="C1502"/>
      <c r="E1502"/>
    </row>
    <row r="1503" spans="1:5" x14ac:dyDescent="0.2">
      <c r="A1503"/>
      <c r="C1503"/>
      <c r="E1503"/>
    </row>
    <row r="1504" spans="1:5" x14ac:dyDescent="0.2">
      <c r="A1504"/>
      <c r="C1504"/>
      <c r="E1504"/>
    </row>
    <row r="1505" spans="1:5" x14ac:dyDescent="0.2">
      <c r="A1505"/>
      <c r="C1505"/>
      <c r="E1505"/>
    </row>
    <row r="1506" spans="1:5" x14ac:dyDescent="0.2">
      <c r="A1506"/>
      <c r="C1506"/>
      <c r="E1506"/>
    </row>
    <row r="1507" spans="1:5" x14ac:dyDescent="0.2">
      <c r="A1507"/>
      <c r="C1507"/>
      <c r="E1507"/>
    </row>
    <row r="1508" spans="1:5" x14ac:dyDescent="0.2">
      <c r="A1508"/>
      <c r="C1508"/>
      <c r="E1508"/>
    </row>
    <row r="1509" spans="1:5" x14ac:dyDescent="0.2">
      <c r="A1509"/>
      <c r="C1509"/>
      <c r="E1509"/>
    </row>
    <row r="1510" spans="1:5" x14ac:dyDescent="0.2">
      <c r="A1510"/>
      <c r="C1510"/>
      <c r="E1510"/>
    </row>
    <row r="1511" spans="1:5" x14ac:dyDescent="0.2">
      <c r="A1511"/>
      <c r="C1511"/>
      <c r="E1511"/>
    </row>
    <row r="1512" spans="1:5" x14ac:dyDescent="0.2">
      <c r="A1512"/>
      <c r="C1512"/>
      <c r="E1512"/>
    </row>
    <row r="1513" spans="1:5" x14ac:dyDescent="0.2">
      <c r="A1513"/>
      <c r="C1513"/>
      <c r="E1513"/>
    </row>
    <row r="1514" spans="1:5" x14ac:dyDescent="0.2">
      <c r="A1514"/>
      <c r="C1514"/>
      <c r="E1514"/>
    </row>
    <row r="1515" spans="1:5" x14ac:dyDescent="0.2">
      <c r="A1515"/>
      <c r="C1515"/>
      <c r="E1515"/>
    </row>
    <row r="1516" spans="1:5" x14ac:dyDescent="0.2">
      <c r="A1516"/>
      <c r="C1516"/>
      <c r="E1516"/>
    </row>
    <row r="1517" spans="1:5" x14ac:dyDescent="0.2">
      <c r="A1517"/>
      <c r="C1517"/>
      <c r="E1517"/>
    </row>
    <row r="1518" spans="1:5" x14ac:dyDescent="0.2">
      <c r="A1518"/>
      <c r="C1518"/>
      <c r="E1518"/>
    </row>
    <row r="1519" spans="1:5" x14ac:dyDescent="0.2">
      <c r="A1519"/>
      <c r="C1519"/>
      <c r="E1519"/>
    </row>
    <row r="1520" spans="1:5" x14ac:dyDescent="0.2">
      <c r="A1520"/>
      <c r="C1520"/>
      <c r="E1520"/>
    </row>
    <row r="1521" spans="1:5" x14ac:dyDescent="0.2">
      <c r="A1521"/>
      <c r="C1521"/>
      <c r="E1521"/>
    </row>
    <row r="1522" spans="1:5" x14ac:dyDescent="0.2">
      <c r="A1522"/>
      <c r="C1522"/>
      <c r="E1522"/>
    </row>
    <row r="1523" spans="1:5" x14ac:dyDescent="0.2">
      <c r="A1523"/>
      <c r="C1523"/>
      <c r="E1523"/>
    </row>
    <row r="1524" spans="1:5" x14ac:dyDescent="0.2">
      <c r="A1524"/>
      <c r="C1524"/>
      <c r="E1524"/>
    </row>
    <row r="1525" spans="1:5" x14ac:dyDescent="0.2">
      <c r="A1525"/>
      <c r="C1525"/>
      <c r="E1525"/>
    </row>
    <row r="1526" spans="1:5" x14ac:dyDescent="0.2">
      <c r="A1526"/>
      <c r="C1526"/>
      <c r="E1526"/>
    </row>
    <row r="1527" spans="1:5" x14ac:dyDescent="0.2">
      <c r="A1527"/>
      <c r="C1527"/>
      <c r="E1527"/>
    </row>
    <row r="1528" spans="1:5" x14ac:dyDescent="0.2">
      <c r="A1528"/>
      <c r="C1528"/>
      <c r="E1528"/>
    </row>
    <row r="1529" spans="1:5" x14ac:dyDescent="0.2">
      <c r="A1529"/>
      <c r="C1529"/>
      <c r="E1529"/>
    </row>
    <row r="1530" spans="1:5" x14ac:dyDescent="0.2">
      <c r="A1530"/>
      <c r="C1530"/>
      <c r="E1530"/>
    </row>
    <row r="1531" spans="1:5" x14ac:dyDescent="0.2">
      <c r="A1531"/>
      <c r="C1531"/>
      <c r="E1531"/>
    </row>
    <row r="1532" spans="1:5" x14ac:dyDescent="0.2">
      <c r="A1532"/>
      <c r="C1532"/>
      <c r="E1532"/>
    </row>
    <row r="1533" spans="1:5" x14ac:dyDescent="0.2">
      <c r="A1533"/>
      <c r="C1533"/>
      <c r="E1533"/>
    </row>
    <row r="1534" spans="1:5" x14ac:dyDescent="0.2">
      <c r="A1534"/>
      <c r="C1534"/>
      <c r="E1534"/>
    </row>
    <row r="1535" spans="1:5" x14ac:dyDescent="0.2">
      <c r="A1535"/>
      <c r="C1535"/>
      <c r="E1535"/>
    </row>
    <row r="1536" spans="1:5" x14ac:dyDescent="0.2">
      <c r="A1536"/>
      <c r="C1536"/>
      <c r="E1536"/>
    </row>
    <row r="1537" spans="1:5" x14ac:dyDescent="0.2">
      <c r="A1537"/>
      <c r="C1537"/>
      <c r="E1537"/>
    </row>
    <row r="1538" spans="1:5" x14ac:dyDescent="0.2">
      <c r="A1538"/>
      <c r="C1538"/>
      <c r="E1538"/>
    </row>
    <row r="1539" spans="1:5" x14ac:dyDescent="0.2">
      <c r="A1539"/>
      <c r="C1539"/>
      <c r="E1539"/>
    </row>
    <row r="1540" spans="1:5" x14ac:dyDescent="0.2">
      <c r="A1540"/>
      <c r="C1540"/>
      <c r="E1540"/>
    </row>
    <row r="1541" spans="1:5" x14ac:dyDescent="0.2">
      <c r="A1541"/>
      <c r="C1541"/>
      <c r="E1541"/>
    </row>
    <row r="1542" spans="1:5" x14ac:dyDescent="0.2">
      <c r="A1542"/>
      <c r="C1542"/>
      <c r="E1542"/>
    </row>
    <row r="1543" spans="1:5" x14ac:dyDescent="0.2">
      <c r="A1543"/>
      <c r="C1543"/>
      <c r="E1543"/>
    </row>
    <row r="1544" spans="1:5" x14ac:dyDescent="0.2">
      <c r="A1544"/>
      <c r="C1544"/>
      <c r="E1544"/>
    </row>
    <row r="1545" spans="1:5" x14ac:dyDescent="0.2">
      <c r="A1545"/>
      <c r="C1545"/>
      <c r="E1545"/>
    </row>
    <row r="1546" spans="1:5" x14ac:dyDescent="0.2">
      <c r="A1546"/>
      <c r="C1546"/>
      <c r="E1546"/>
    </row>
    <row r="1547" spans="1:5" x14ac:dyDescent="0.2">
      <c r="A1547"/>
      <c r="C1547"/>
      <c r="E1547"/>
    </row>
    <row r="1548" spans="1:5" x14ac:dyDescent="0.2">
      <c r="A1548"/>
      <c r="C1548"/>
      <c r="E1548"/>
    </row>
    <row r="1549" spans="1:5" x14ac:dyDescent="0.2">
      <c r="A1549"/>
      <c r="C1549"/>
      <c r="E1549"/>
    </row>
    <row r="1550" spans="1:5" x14ac:dyDescent="0.2">
      <c r="A1550"/>
      <c r="C1550"/>
      <c r="E1550"/>
    </row>
    <row r="1551" spans="1:5" x14ac:dyDescent="0.2">
      <c r="A1551"/>
      <c r="C1551"/>
      <c r="E1551"/>
    </row>
    <row r="1552" spans="1:5" x14ac:dyDescent="0.2">
      <c r="A1552"/>
      <c r="C1552"/>
      <c r="E1552"/>
    </row>
    <row r="1553" spans="1:5" x14ac:dyDescent="0.2">
      <c r="A1553"/>
      <c r="C1553"/>
      <c r="E1553"/>
    </row>
    <row r="1554" spans="1:5" x14ac:dyDescent="0.2">
      <c r="A1554"/>
      <c r="C1554"/>
      <c r="E1554"/>
    </row>
    <row r="1555" spans="1:5" x14ac:dyDescent="0.2">
      <c r="A1555"/>
      <c r="C1555"/>
      <c r="E1555"/>
    </row>
    <row r="1556" spans="1:5" x14ac:dyDescent="0.2">
      <c r="A1556"/>
      <c r="C1556"/>
      <c r="E1556"/>
    </row>
    <row r="1557" spans="1:5" x14ac:dyDescent="0.2">
      <c r="A1557"/>
      <c r="C1557"/>
      <c r="E1557"/>
    </row>
    <row r="1558" spans="1:5" x14ac:dyDescent="0.2">
      <c r="A1558"/>
      <c r="C1558"/>
      <c r="E1558"/>
    </row>
    <row r="1559" spans="1:5" x14ac:dyDescent="0.2">
      <c r="A1559"/>
      <c r="C1559"/>
      <c r="E1559"/>
    </row>
    <row r="1560" spans="1:5" x14ac:dyDescent="0.2">
      <c r="A1560"/>
      <c r="C1560"/>
      <c r="E1560"/>
    </row>
    <row r="1561" spans="1:5" x14ac:dyDescent="0.2">
      <c r="A1561"/>
      <c r="C1561"/>
      <c r="E1561"/>
    </row>
    <row r="1562" spans="1:5" x14ac:dyDescent="0.2">
      <c r="A1562"/>
      <c r="C1562"/>
      <c r="E1562"/>
    </row>
    <row r="1563" spans="1:5" x14ac:dyDescent="0.2">
      <c r="A1563"/>
      <c r="C1563"/>
      <c r="E1563"/>
    </row>
    <row r="1564" spans="1:5" x14ac:dyDescent="0.2">
      <c r="A1564"/>
      <c r="C1564"/>
      <c r="E1564"/>
    </row>
    <row r="1565" spans="1:5" x14ac:dyDescent="0.2">
      <c r="A1565"/>
      <c r="C1565"/>
      <c r="E1565"/>
    </row>
    <row r="1566" spans="1:5" x14ac:dyDescent="0.2">
      <c r="A1566"/>
      <c r="C1566"/>
      <c r="E1566"/>
    </row>
    <row r="1567" spans="1:5" x14ac:dyDescent="0.2">
      <c r="A1567"/>
      <c r="C1567"/>
      <c r="E1567"/>
    </row>
    <row r="1568" spans="1:5" x14ac:dyDescent="0.2">
      <c r="A1568"/>
      <c r="C1568"/>
      <c r="E1568"/>
    </row>
    <row r="1569" spans="1:5" x14ac:dyDescent="0.2">
      <c r="A1569"/>
      <c r="C1569"/>
      <c r="E1569"/>
    </row>
    <row r="1570" spans="1:5" x14ac:dyDescent="0.2">
      <c r="A1570"/>
      <c r="C1570"/>
      <c r="E1570"/>
    </row>
    <row r="1571" spans="1:5" x14ac:dyDescent="0.2">
      <c r="A1571"/>
      <c r="C1571"/>
      <c r="E1571"/>
    </row>
    <row r="1572" spans="1:5" x14ac:dyDescent="0.2">
      <c r="A1572"/>
      <c r="C1572"/>
      <c r="E1572"/>
    </row>
    <row r="1573" spans="1:5" x14ac:dyDescent="0.2">
      <c r="A1573"/>
      <c r="C1573"/>
      <c r="E1573"/>
    </row>
    <row r="1574" spans="1:5" x14ac:dyDescent="0.2">
      <c r="A1574"/>
      <c r="C1574"/>
      <c r="E1574"/>
    </row>
    <row r="1575" spans="1:5" x14ac:dyDescent="0.2">
      <c r="A1575"/>
      <c r="C1575"/>
      <c r="E1575"/>
    </row>
    <row r="1576" spans="1:5" x14ac:dyDescent="0.2">
      <c r="A1576"/>
      <c r="C1576"/>
      <c r="E1576"/>
    </row>
    <row r="1577" spans="1:5" x14ac:dyDescent="0.2">
      <c r="A1577"/>
      <c r="C1577"/>
      <c r="E1577"/>
    </row>
    <row r="1578" spans="1:5" x14ac:dyDescent="0.2">
      <c r="A1578"/>
      <c r="C1578"/>
      <c r="E1578"/>
    </row>
    <row r="1579" spans="1:5" x14ac:dyDescent="0.2">
      <c r="A1579"/>
      <c r="C1579"/>
      <c r="E1579"/>
    </row>
    <row r="1580" spans="1:5" x14ac:dyDescent="0.2">
      <c r="A1580"/>
      <c r="C1580"/>
      <c r="E1580"/>
    </row>
    <row r="1581" spans="1:5" x14ac:dyDescent="0.2">
      <c r="A1581"/>
      <c r="C1581"/>
      <c r="E1581"/>
    </row>
    <row r="1582" spans="1:5" x14ac:dyDescent="0.2">
      <c r="A1582"/>
      <c r="C1582"/>
      <c r="E1582"/>
    </row>
    <row r="1583" spans="1:5" x14ac:dyDescent="0.2">
      <c r="A1583"/>
      <c r="C1583"/>
      <c r="E1583"/>
    </row>
    <row r="1584" spans="1:5" x14ac:dyDescent="0.2">
      <c r="A1584"/>
      <c r="C1584"/>
      <c r="E1584"/>
    </row>
    <row r="1585" spans="1:5" x14ac:dyDescent="0.2">
      <c r="A1585"/>
      <c r="C1585"/>
      <c r="E1585"/>
    </row>
    <row r="1586" spans="1:5" x14ac:dyDescent="0.2">
      <c r="A1586"/>
      <c r="C1586"/>
      <c r="E1586"/>
    </row>
    <row r="1587" spans="1:5" x14ac:dyDescent="0.2">
      <c r="A1587"/>
      <c r="C1587"/>
      <c r="E1587"/>
    </row>
    <row r="1588" spans="1:5" x14ac:dyDescent="0.2">
      <c r="A1588"/>
      <c r="C1588"/>
      <c r="E1588"/>
    </row>
    <row r="1589" spans="1:5" x14ac:dyDescent="0.2">
      <c r="A1589"/>
      <c r="C1589"/>
      <c r="E1589"/>
    </row>
    <row r="1590" spans="1:5" x14ac:dyDescent="0.2">
      <c r="A1590"/>
      <c r="C1590"/>
      <c r="E1590"/>
    </row>
    <row r="1591" spans="1:5" x14ac:dyDescent="0.2">
      <c r="A1591"/>
      <c r="C1591"/>
      <c r="E1591"/>
    </row>
    <row r="1592" spans="1:5" x14ac:dyDescent="0.2">
      <c r="A1592"/>
      <c r="C1592"/>
      <c r="E1592"/>
    </row>
    <row r="1593" spans="1:5" x14ac:dyDescent="0.2">
      <c r="A1593"/>
      <c r="C1593"/>
      <c r="E1593"/>
    </row>
    <row r="1594" spans="1:5" x14ac:dyDescent="0.2">
      <c r="A1594"/>
      <c r="C1594"/>
      <c r="E1594"/>
    </row>
    <row r="1595" spans="1:5" x14ac:dyDescent="0.2">
      <c r="A1595"/>
      <c r="C1595"/>
      <c r="E1595"/>
    </row>
    <row r="1596" spans="1:5" x14ac:dyDescent="0.2">
      <c r="A1596"/>
      <c r="C1596"/>
      <c r="E1596"/>
    </row>
    <row r="1597" spans="1:5" x14ac:dyDescent="0.2">
      <c r="A1597"/>
      <c r="C1597"/>
      <c r="E1597"/>
    </row>
    <row r="1598" spans="1:5" x14ac:dyDescent="0.2">
      <c r="A1598"/>
      <c r="C1598"/>
      <c r="E1598"/>
    </row>
    <row r="1599" spans="1:5" x14ac:dyDescent="0.2">
      <c r="A1599"/>
      <c r="C1599"/>
      <c r="E1599"/>
    </row>
    <row r="1600" spans="1:5" x14ac:dyDescent="0.2">
      <c r="A1600"/>
      <c r="C1600"/>
      <c r="E1600"/>
    </row>
    <row r="1601" spans="1:5" x14ac:dyDescent="0.2">
      <c r="A1601"/>
      <c r="C1601"/>
      <c r="E1601"/>
    </row>
    <row r="1602" spans="1:5" x14ac:dyDescent="0.2">
      <c r="A1602"/>
      <c r="C1602"/>
      <c r="E1602"/>
    </row>
    <row r="1603" spans="1:5" x14ac:dyDescent="0.2">
      <c r="A1603"/>
      <c r="C1603"/>
      <c r="E1603"/>
    </row>
    <row r="1604" spans="1:5" x14ac:dyDescent="0.2">
      <c r="A1604"/>
      <c r="C1604"/>
      <c r="E1604"/>
    </row>
    <row r="1605" spans="1:5" x14ac:dyDescent="0.2">
      <c r="A1605"/>
      <c r="C1605"/>
      <c r="E1605"/>
    </row>
    <row r="1606" spans="1:5" x14ac:dyDescent="0.2">
      <c r="A1606"/>
      <c r="C1606"/>
      <c r="E1606"/>
    </row>
    <row r="1607" spans="1:5" x14ac:dyDescent="0.2">
      <c r="A1607"/>
      <c r="C1607"/>
      <c r="E1607"/>
    </row>
    <row r="1608" spans="1:5" x14ac:dyDescent="0.2">
      <c r="A1608"/>
      <c r="C1608"/>
      <c r="E1608"/>
    </row>
    <row r="1609" spans="1:5" x14ac:dyDescent="0.2">
      <c r="A1609"/>
      <c r="C1609"/>
      <c r="E1609"/>
    </row>
    <row r="1610" spans="1:5" x14ac:dyDescent="0.2">
      <c r="A1610"/>
      <c r="C1610"/>
      <c r="E1610"/>
    </row>
    <row r="1611" spans="1:5" x14ac:dyDescent="0.2">
      <c r="A1611"/>
      <c r="C1611"/>
      <c r="E1611"/>
    </row>
    <row r="1612" spans="1:5" x14ac:dyDescent="0.2">
      <c r="A1612"/>
      <c r="C1612"/>
      <c r="E1612"/>
    </row>
    <row r="1613" spans="1:5" x14ac:dyDescent="0.2">
      <c r="A1613"/>
      <c r="C1613"/>
      <c r="E1613"/>
    </row>
    <row r="1614" spans="1:5" x14ac:dyDescent="0.2">
      <c r="A1614"/>
      <c r="C1614"/>
      <c r="E1614"/>
    </row>
    <row r="1615" spans="1:5" x14ac:dyDescent="0.2">
      <c r="A1615"/>
      <c r="C1615"/>
      <c r="E1615"/>
    </row>
    <row r="1616" spans="1:5" x14ac:dyDescent="0.2">
      <c r="A1616"/>
      <c r="C1616"/>
      <c r="E1616"/>
    </row>
    <row r="1617" spans="1:5" x14ac:dyDescent="0.2">
      <c r="A1617"/>
      <c r="C1617"/>
      <c r="E1617"/>
    </row>
    <row r="1618" spans="1:5" x14ac:dyDescent="0.2">
      <c r="A1618"/>
      <c r="C1618"/>
      <c r="E1618"/>
    </row>
    <row r="1619" spans="1:5" x14ac:dyDescent="0.2">
      <c r="A1619"/>
      <c r="C1619"/>
      <c r="E1619"/>
    </row>
    <row r="1620" spans="1:5" x14ac:dyDescent="0.2">
      <c r="A1620"/>
      <c r="C1620"/>
      <c r="E1620"/>
    </row>
    <row r="1621" spans="1:5" x14ac:dyDescent="0.2">
      <c r="A1621"/>
      <c r="C1621"/>
      <c r="E1621"/>
    </row>
    <row r="1622" spans="1:5" x14ac:dyDescent="0.2">
      <c r="A1622"/>
      <c r="C1622"/>
      <c r="E1622"/>
    </row>
    <row r="1623" spans="1:5" x14ac:dyDescent="0.2">
      <c r="A1623"/>
      <c r="C1623"/>
      <c r="E1623"/>
    </row>
    <row r="1624" spans="1:5" x14ac:dyDescent="0.2">
      <c r="A1624"/>
      <c r="C1624"/>
      <c r="E1624"/>
    </row>
    <row r="1625" spans="1:5" x14ac:dyDescent="0.2">
      <c r="A1625"/>
      <c r="C1625"/>
      <c r="E1625"/>
    </row>
    <row r="1626" spans="1:5" x14ac:dyDescent="0.2">
      <c r="A1626"/>
      <c r="C1626"/>
      <c r="E1626"/>
    </row>
    <row r="1627" spans="1:5" x14ac:dyDescent="0.2">
      <c r="A1627"/>
      <c r="C1627"/>
      <c r="E1627"/>
    </row>
    <row r="1628" spans="1:5" x14ac:dyDescent="0.2">
      <c r="A1628"/>
      <c r="C1628"/>
      <c r="E1628"/>
    </row>
    <row r="1629" spans="1:5" x14ac:dyDescent="0.2">
      <c r="A1629"/>
      <c r="C1629"/>
      <c r="E1629"/>
    </row>
    <row r="1630" spans="1:5" x14ac:dyDescent="0.2">
      <c r="A1630"/>
      <c r="C1630"/>
      <c r="E1630"/>
    </row>
    <row r="1631" spans="1:5" x14ac:dyDescent="0.2">
      <c r="A1631"/>
      <c r="C1631"/>
      <c r="E1631"/>
    </row>
    <row r="1632" spans="1:5" x14ac:dyDescent="0.2">
      <c r="A1632"/>
      <c r="C1632"/>
      <c r="E1632"/>
    </row>
    <row r="1633" spans="1:5" x14ac:dyDescent="0.2">
      <c r="A1633"/>
      <c r="C1633"/>
      <c r="E1633"/>
    </row>
    <row r="1634" spans="1:5" x14ac:dyDescent="0.2">
      <c r="A1634"/>
      <c r="C1634"/>
      <c r="E1634"/>
    </row>
    <row r="1635" spans="1:5" x14ac:dyDescent="0.2">
      <c r="A1635"/>
      <c r="C1635"/>
      <c r="E1635"/>
    </row>
    <row r="1636" spans="1:5" x14ac:dyDescent="0.2">
      <c r="A1636"/>
      <c r="C1636"/>
      <c r="E1636"/>
    </row>
    <row r="1637" spans="1:5" x14ac:dyDescent="0.2">
      <c r="A1637"/>
      <c r="C1637"/>
      <c r="E1637"/>
    </row>
    <row r="1638" spans="1:5" x14ac:dyDescent="0.2">
      <c r="A1638"/>
      <c r="C1638"/>
      <c r="E1638"/>
    </row>
    <row r="1639" spans="1:5" x14ac:dyDescent="0.2">
      <c r="A1639"/>
      <c r="C1639"/>
      <c r="E1639"/>
    </row>
    <row r="1640" spans="1:5" x14ac:dyDescent="0.2">
      <c r="A1640"/>
      <c r="C1640"/>
      <c r="E1640"/>
    </row>
    <row r="1641" spans="1:5" x14ac:dyDescent="0.2">
      <c r="A1641"/>
      <c r="C1641"/>
      <c r="E1641"/>
    </row>
    <row r="1642" spans="1:5" x14ac:dyDescent="0.2">
      <c r="A1642"/>
      <c r="C1642"/>
      <c r="E1642"/>
    </row>
    <row r="1643" spans="1:5" x14ac:dyDescent="0.2">
      <c r="A1643"/>
      <c r="C1643"/>
      <c r="E1643"/>
    </row>
    <row r="1644" spans="1:5" x14ac:dyDescent="0.2">
      <c r="A1644"/>
      <c r="C1644"/>
      <c r="E1644"/>
    </row>
    <row r="1645" spans="1:5" x14ac:dyDescent="0.2">
      <c r="A1645"/>
      <c r="C1645"/>
      <c r="E1645"/>
    </row>
    <row r="1646" spans="1:5" x14ac:dyDescent="0.2">
      <c r="A1646"/>
      <c r="C1646"/>
      <c r="E1646"/>
    </row>
    <row r="1647" spans="1:5" x14ac:dyDescent="0.2">
      <c r="A1647"/>
      <c r="C1647"/>
      <c r="E1647"/>
    </row>
    <row r="1648" spans="1:5" x14ac:dyDescent="0.2">
      <c r="A1648"/>
      <c r="C1648"/>
      <c r="E1648"/>
    </row>
    <row r="1649" spans="1:5" x14ac:dyDescent="0.2">
      <c r="A1649"/>
      <c r="C1649"/>
      <c r="E1649"/>
    </row>
    <row r="1650" spans="1:5" x14ac:dyDescent="0.2">
      <c r="A1650"/>
      <c r="C1650"/>
      <c r="E1650"/>
    </row>
    <row r="1651" spans="1:5" x14ac:dyDescent="0.2">
      <c r="A1651"/>
      <c r="C1651"/>
      <c r="E1651"/>
    </row>
    <row r="1652" spans="1:5" x14ac:dyDescent="0.2">
      <c r="A1652"/>
      <c r="C1652"/>
      <c r="E1652"/>
    </row>
    <row r="1653" spans="1:5" x14ac:dyDescent="0.2">
      <c r="A1653"/>
      <c r="C1653"/>
      <c r="E1653"/>
    </row>
    <row r="1654" spans="1:5" x14ac:dyDescent="0.2">
      <c r="A1654"/>
      <c r="C1654"/>
      <c r="E1654"/>
    </row>
    <row r="1655" spans="1:5" x14ac:dyDescent="0.2">
      <c r="A1655"/>
      <c r="C1655"/>
      <c r="E1655"/>
    </row>
    <row r="1656" spans="1:5" x14ac:dyDescent="0.2">
      <c r="A1656"/>
      <c r="C1656"/>
      <c r="E1656"/>
    </row>
    <row r="1657" spans="1:5" x14ac:dyDescent="0.2">
      <c r="A1657"/>
      <c r="C1657"/>
      <c r="E1657"/>
    </row>
    <row r="1658" spans="1:5" x14ac:dyDescent="0.2">
      <c r="A1658"/>
      <c r="C1658"/>
      <c r="E1658"/>
    </row>
    <row r="1659" spans="1:5" x14ac:dyDescent="0.2">
      <c r="A1659"/>
      <c r="C1659"/>
      <c r="E1659"/>
    </row>
    <row r="1660" spans="1:5" x14ac:dyDescent="0.2">
      <c r="A1660"/>
      <c r="C1660"/>
      <c r="E1660"/>
    </row>
    <row r="1661" spans="1:5" x14ac:dyDescent="0.2">
      <c r="A1661"/>
      <c r="C1661"/>
      <c r="E1661"/>
    </row>
    <row r="1662" spans="1:5" x14ac:dyDescent="0.2">
      <c r="A1662"/>
      <c r="C1662"/>
      <c r="E1662"/>
    </row>
    <row r="1663" spans="1:5" x14ac:dyDescent="0.2">
      <c r="A1663"/>
      <c r="C1663"/>
      <c r="E1663"/>
    </row>
    <row r="1664" spans="1:5" x14ac:dyDescent="0.2">
      <c r="A1664"/>
      <c r="C1664"/>
      <c r="E1664"/>
    </row>
    <row r="1665" spans="1:5" x14ac:dyDescent="0.2">
      <c r="A1665"/>
      <c r="C1665"/>
      <c r="E1665"/>
    </row>
    <row r="1666" spans="1:5" x14ac:dyDescent="0.2">
      <c r="A1666"/>
      <c r="C1666"/>
      <c r="E1666"/>
    </row>
    <row r="1667" spans="1:5" x14ac:dyDescent="0.2">
      <c r="A1667"/>
      <c r="C1667"/>
      <c r="E1667"/>
    </row>
    <row r="1668" spans="1:5" x14ac:dyDescent="0.2">
      <c r="A1668"/>
      <c r="C1668"/>
      <c r="E1668"/>
    </row>
    <row r="1669" spans="1:5" x14ac:dyDescent="0.2">
      <c r="A1669"/>
      <c r="C1669"/>
      <c r="E1669"/>
    </row>
    <row r="1670" spans="1:5" x14ac:dyDescent="0.2">
      <c r="A1670"/>
      <c r="C1670"/>
      <c r="E1670"/>
    </row>
    <row r="1671" spans="1:5" x14ac:dyDescent="0.2">
      <c r="A1671"/>
      <c r="C1671"/>
      <c r="E1671"/>
    </row>
    <row r="1672" spans="1:5" x14ac:dyDescent="0.2">
      <c r="A1672"/>
      <c r="C1672"/>
      <c r="E1672"/>
    </row>
    <row r="1673" spans="1:5" x14ac:dyDescent="0.2">
      <c r="A1673"/>
      <c r="C1673"/>
      <c r="E1673"/>
    </row>
    <row r="1674" spans="1:5" x14ac:dyDescent="0.2">
      <c r="A1674"/>
      <c r="C1674"/>
      <c r="E1674"/>
    </row>
    <row r="1675" spans="1:5" x14ac:dyDescent="0.2">
      <c r="A1675"/>
      <c r="C1675"/>
      <c r="E1675"/>
    </row>
    <row r="1676" spans="1:5" x14ac:dyDescent="0.2">
      <c r="A1676"/>
      <c r="C1676"/>
      <c r="E1676"/>
    </row>
    <row r="1677" spans="1:5" x14ac:dyDescent="0.2">
      <c r="A1677"/>
      <c r="C1677"/>
      <c r="E1677"/>
    </row>
    <row r="1678" spans="1:5" x14ac:dyDescent="0.2">
      <c r="A1678"/>
      <c r="C1678"/>
      <c r="E1678"/>
    </row>
    <row r="1679" spans="1:5" x14ac:dyDescent="0.2">
      <c r="A1679"/>
      <c r="C1679"/>
      <c r="E1679"/>
    </row>
    <row r="1680" spans="1:5" x14ac:dyDescent="0.2">
      <c r="A1680"/>
      <c r="C1680"/>
      <c r="E1680"/>
    </row>
    <row r="1681" spans="1:5" x14ac:dyDescent="0.2">
      <c r="A1681"/>
      <c r="C1681"/>
      <c r="E1681"/>
    </row>
    <row r="1682" spans="1:5" x14ac:dyDescent="0.2">
      <c r="A1682"/>
      <c r="C1682"/>
      <c r="E1682"/>
    </row>
    <row r="1683" spans="1:5" x14ac:dyDescent="0.2">
      <c r="A1683"/>
      <c r="C1683"/>
      <c r="E1683"/>
    </row>
    <row r="1684" spans="1:5" x14ac:dyDescent="0.2">
      <c r="A1684"/>
      <c r="C1684"/>
      <c r="E1684"/>
    </row>
    <row r="1685" spans="1:5" x14ac:dyDescent="0.2">
      <c r="A1685"/>
      <c r="C1685"/>
      <c r="E1685"/>
    </row>
    <row r="1686" spans="1:5" x14ac:dyDescent="0.2">
      <c r="A1686"/>
      <c r="C1686"/>
      <c r="E1686"/>
    </row>
    <row r="1687" spans="1:5" x14ac:dyDescent="0.2">
      <c r="A1687"/>
      <c r="C1687"/>
      <c r="E1687"/>
    </row>
    <row r="1688" spans="1:5" x14ac:dyDescent="0.2">
      <c r="A1688"/>
      <c r="C1688"/>
      <c r="E1688"/>
    </row>
    <row r="1689" spans="1:5" x14ac:dyDescent="0.2">
      <c r="A1689"/>
      <c r="C1689"/>
      <c r="E1689"/>
    </row>
    <row r="1690" spans="1:5" x14ac:dyDescent="0.2">
      <c r="A1690"/>
      <c r="C1690"/>
      <c r="E1690"/>
    </row>
    <row r="1691" spans="1:5" x14ac:dyDescent="0.2">
      <c r="A1691"/>
      <c r="C1691"/>
      <c r="E1691"/>
    </row>
    <row r="1692" spans="1:5" x14ac:dyDescent="0.2">
      <c r="A1692"/>
      <c r="C1692"/>
      <c r="E1692"/>
    </row>
    <row r="1693" spans="1:5" x14ac:dyDescent="0.2">
      <c r="A1693"/>
      <c r="C1693"/>
      <c r="E1693"/>
    </row>
    <row r="1694" spans="1:5" x14ac:dyDescent="0.2">
      <c r="A1694"/>
      <c r="C1694"/>
      <c r="E1694"/>
    </row>
    <row r="1695" spans="1:5" x14ac:dyDescent="0.2">
      <c r="A1695"/>
      <c r="C1695"/>
      <c r="E1695"/>
    </row>
    <row r="1696" spans="1:5" x14ac:dyDescent="0.2">
      <c r="A1696"/>
      <c r="C1696"/>
      <c r="E1696"/>
    </row>
    <row r="1697" spans="1:5" x14ac:dyDescent="0.2">
      <c r="A1697"/>
      <c r="C1697"/>
      <c r="E1697"/>
    </row>
    <row r="1698" spans="1:5" x14ac:dyDescent="0.2">
      <c r="A1698"/>
      <c r="C1698"/>
      <c r="E1698"/>
    </row>
    <row r="1699" spans="1:5" x14ac:dyDescent="0.2">
      <c r="A1699"/>
      <c r="C1699"/>
      <c r="E1699"/>
    </row>
    <row r="1700" spans="1:5" x14ac:dyDescent="0.2">
      <c r="A1700"/>
      <c r="C1700"/>
      <c r="E1700"/>
    </row>
    <row r="1701" spans="1:5" x14ac:dyDescent="0.2">
      <c r="A1701"/>
      <c r="C1701"/>
      <c r="E1701"/>
    </row>
    <row r="1702" spans="1:5" x14ac:dyDescent="0.2">
      <c r="A1702"/>
      <c r="C1702"/>
      <c r="E1702"/>
    </row>
    <row r="1703" spans="1:5" x14ac:dyDescent="0.2">
      <c r="A1703"/>
      <c r="C1703"/>
      <c r="E1703"/>
    </row>
    <row r="1704" spans="1:5" x14ac:dyDescent="0.2">
      <c r="A1704"/>
      <c r="C1704"/>
      <c r="E1704"/>
    </row>
    <row r="1705" spans="1:5" x14ac:dyDescent="0.2">
      <c r="A1705"/>
      <c r="C1705"/>
      <c r="E1705"/>
    </row>
    <row r="1706" spans="1:5" x14ac:dyDescent="0.2">
      <c r="A1706"/>
      <c r="C1706"/>
      <c r="E1706"/>
    </row>
    <row r="1707" spans="1:5" x14ac:dyDescent="0.2">
      <c r="A1707"/>
      <c r="C1707"/>
      <c r="E1707"/>
    </row>
    <row r="1708" spans="1:5" x14ac:dyDescent="0.2">
      <c r="A1708"/>
      <c r="C1708"/>
      <c r="E1708"/>
    </row>
    <row r="1709" spans="1:5" x14ac:dyDescent="0.2">
      <c r="A1709"/>
      <c r="C1709"/>
      <c r="E1709"/>
    </row>
    <row r="1710" spans="1:5" x14ac:dyDescent="0.2">
      <c r="A1710"/>
      <c r="C1710"/>
      <c r="E1710"/>
    </row>
    <row r="1711" spans="1:5" x14ac:dyDescent="0.2">
      <c r="A1711"/>
      <c r="C1711"/>
      <c r="E1711"/>
    </row>
    <row r="1712" spans="1:5" x14ac:dyDescent="0.2">
      <c r="A1712"/>
      <c r="C1712"/>
      <c r="E1712"/>
    </row>
    <row r="1713" spans="1:5" x14ac:dyDescent="0.2">
      <c r="A1713"/>
      <c r="C1713"/>
      <c r="E1713"/>
    </row>
    <row r="1714" spans="1:5" x14ac:dyDescent="0.2">
      <c r="A1714"/>
      <c r="C1714"/>
      <c r="E1714"/>
    </row>
    <row r="1715" spans="1:5" x14ac:dyDescent="0.2">
      <c r="A1715"/>
      <c r="C1715"/>
      <c r="E1715"/>
    </row>
    <row r="1716" spans="1:5" x14ac:dyDescent="0.2">
      <c r="A1716"/>
      <c r="C1716"/>
      <c r="E1716"/>
    </row>
    <row r="1717" spans="1:5" x14ac:dyDescent="0.2">
      <c r="A1717"/>
      <c r="C1717"/>
      <c r="E1717"/>
    </row>
    <row r="1718" spans="1:5" x14ac:dyDescent="0.2">
      <c r="A1718"/>
      <c r="C1718"/>
      <c r="E1718"/>
    </row>
    <row r="1719" spans="1:5" x14ac:dyDescent="0.2">
      <c r="A1719"/>
      <c r="C1719"/>
      <c r="E1719"/>
    </row>
    <row r="1720" spans="1:5" x14ac:dyDescent="0.2">
      <c r="A1720"/>
      <c r="C1720"/>
      <c r="E1720"/>
    </row>
    <row r="1721" spans="1:5" x14ac:dyDescent="0.2">
      <c r="A1721"/>
      <c r="C1721"/>
      <c r="E1721"/>
    </row>
    <row r="1722" spans="1:5" x14ac:dyDescent="0.2">
      <c r="A1722"/>
      <c r="C1722"/>
      <c r="E1722"/>
    </row>
    <row r="1723" spans="1:5" x14ac:dyDescent="0.2">
      <c r="A1723"/>
      <c r="C1723"/>
      <c r="E1723"/>
    </row>
    <row r="1724" spans="1:5" x14ac:dyDescent="0.2">
      <c r="A1724"/>
      <c r="C1724"/>
      <c r="E1724"/>
    </row>
    <row r="1725" spans="1:5" x14ac:dyDescent="0.2">
      <c r="A1725"/>
      <c r="C1725"/>
      <c r="E1725"/>
    </row>
    <row r="1726" spans="1:5" x14ac:dyDescent="0.2">
      <c r="A1726"/>
      <c r="C1726"/>
      <c r="E1726"/>
    </row>
    <row r="1727" spans="1:5" x14ac:dyDescent="0.2">
      <c r="A1727"/>
      <c r="C1727"/>
      <c r="E1727"/>
    </row>
    <row r="1728" spans="1:5" x14ac:dyDescent="0.2">
      <c r="A1728"/>
      <c r="C1728"/>
      <c r="E1728"/>
    </row>
    <row r="1729" spans="1:5" x14ac:dyDescent="0.2">
      <c r="A1729"/>
      <c r="C1729"/>
      <c r="E1729"/>
    </row>
    <row r="1730" spans="1:5" x14ac:dyDescent="0.2">
      <c r="A1730"/>
      <c r="C1730"/>
      <c r="E1730"/>
    </row>
    <row r="1731" spans="1:5" x14ac:dyDescent="0.2">
      <c r="A1731"/>
      <c r="C1731"/>
      <c r="E1731"/>
    </row>
    <row r="1732" spans="1:5" x14ac:dyDescent="0.2">
      <c r="A1732"/>
      <c r="C1732"/>
      <c r="E1732"/>
    </row>
    <row r="1733" spans="1:5" x14ac:dyDescent="0.2">
      <c r="A1733"/>
      <c r="C1733"/>
      <c r="E1733"/>
    </row>
    <row r="1734" spans="1:5" x14ac:dyDescent="0.2">
      <c r="A1734"/>
      <c r="C1734"/>
      <c r="E1734"/>
    </row>
    <row r="1735" spans="1:5" x14ac:dyDescent="0.2">
      <c r="A1735"/>
      <c r="C1735"/>
      <c r="E1735"/>
    </row>
    <row r="1736" spans="1:5" x14ac:dyDescent="0.2">
      <c r="A1736"/>
      <c r="C1736"/>
      <c r="E1736"/>
    </row>
    <row r="1737" spans="1:5" x14ac:dyDescent="0.2">
      <c r="A1737"/>
      <c r="C1737"/>
      <c r="E1737"/>
    </row>
    <row r="1738" spans="1:5" x14ac:dyDescent="0.2">
      <c r="A1738"/>
      <c r="C1738"/>
      <c r="E1738"/>
    </row>
    <row r="1739" spans="1:5" x14ac:dyDescent="0.2">
      <c r="A1739"/>
      <c r="C1739"/>
      <c r="E1739"/>
    </row>
    <row r="1740" spans="1:5" x14ac:dyDescent="0.2">
      <c r="A1740"/>
      <c r="C1740"/>
      <c r="E1740"/>
    </row>
    <row r="1741" spans="1:5" x14ac:dyDescent="0.2">
      <c r="A1741"/>
      <c r="C1741"/>
      <c r="E1741"/>
    </row>
    <row r="1742" spans="1:5" x14ac:dyDescent="0.2">
      <c r="A1742"/>
      <c r="C1742"/>
      <c r="E1742"/>
    </row>
    <row r="1743" spans="1:5" x14ac:dyDescent="0.2">
      <c r="A1743"/>
      <c r="C1743"/>
      <c r="E1743"/>
    </row>
    <row r="1744" spans="1:5" x14ac:dyDescent="0.2">
      <c r="A1744"/>
      <c r="C1744"/>
      <c r="E1744"/>
    </row>
    <row r="1745" spans="1:5" x14ac:dyDescent="0.2">
      <c r="A1745"/>
      <c r="C1745"/>
      <c r="E1745"/>
    </row>
    <row r="1746" spans="1:5" x14ac:dyDescent="0.2">
      <c r="A1746"/>
      <c r="C1746"/>
      <c r="E1746"/>
    </row>
    <row r="1747" spans="1:5" x14ac:dyDescent="0.2">
      <c r="A1747"/>
      <c r="C1747"/>
      <c r="E1747"/>
    </row>
    <row r="1748" spans="1:5" x14ac:dyDescent="0.2">
      <c r="A1748"/>
      <c r="C1748"/>
      <c r="E1748"/>
    </row>
    <row r="1749" spans="1:5" x14ac:dyDescent="0.2">
      <c r="A1749"/>
      <c r="C1749"/>
      <c r="E1749"/>
    </row>
    <row r="1750" spans="1:5" x14ac:dyDescent="0.2">
      <c r="A1750"/>
      <c r="C1750"/>
      <c r="E1750"/>
    </row>
    <row r="1751" spans="1:5" x14ac:dyDescent="0.2">
      <c r="A1751"/>
      <c r="C1751"/>
      <c r="E1751"/>
    </row>
    <row r="1752" spans="1:5" x14ac:dyDescent="0.2">
      <c r="A1752"/>
      <c r="C1752"/>
      <c r="E1752"/>
    </row>
    <row r="1753" spans="1:5" x14ac:dyDescent="0.2">
      <c r="A1753"/>
      <c r="C1753"/>
      <c r="E1753"/>
    </row>
    <row r="1754" spans="1:5" x14ac:dyDescent="0.2">
      <c r="A1754"/>
      <c r="C1754"/>
      <c r="E1754"/>
    </row>
    <row r="1755" spans="1:5" x14ac:dyDescent="0.2">
      <c r="A1755"/>
      <c r="C1755"/>
      <c r="E1755"/>
    </row>
    <row r="1756" spans="1:5" x14ac:dyDescent="0.2">
      <c r="A1756"/>
      <c r="C1756"/>
      <c r="E1756"/>
    </row>
    <row r="1757" spans="1:5" x14ac:dyDescent="0.2">
      <c r="A1757"/>
      <c r="C1757"/>
      <c r="E1757"/>
    </row>
    <row r="1758" spans="1:5" x14ac:dyDescent="0.2">
      <c r="A1758"/>
      <c r="C1758"/>
      <c r="E1758"/>
    </row>
    <row r="1759" spans="1:5" x14ac:dyDescent="0.2">
      <c r="A1759"/>
      <c r="C1759"/>
      <c r="E1759"/>
    </row>
    <row r="1760" spans="1:5" x14ac:dyDescent="0.2">
      <c r="A1760"/>
      <c r="C1760"/>
      <c r="E1760"/>
    </row>
    <row r="1761" spans="1:5" x14ac:dyDescent="0.2">
      <c r="A1761"/>
      <c r="C1761"/>
      <c r="E1761"/>
    </row>
    <row r="1762" spans="1:5" x14ac:dyDescent="0.2">
      <c r="A1762"/>
      <c r="C1762"/>
      <c r="E1762"/>
    </row>
    <row r="1763" spans="1:5" x14ac:dyDescent="0.2">
      <c r="A1763"/>
      <c r="C1763"/>
      <c r="E1763"/>
    </row>
    <row r="1764" spans="1:5" x14ac:dyDescent="0.2">
      <c r="A1764"/>
      <c r="C1764"/>
      <c r="E1764"/>
    </row>
    <row r="1765" spans="1:5" x14ac:dyDescent="0.2">
      <c r="A1765"/>
      <c r="C1765"/>
      <c r="E1765"/>
    </row>
    <row r="1766" spans="1:5" x14ac:dyDescent="0.2">
      <c r="A1766"/>
      <c r="C1766"/>
      <c r="E1766"/>
    </row>
    <row r="1767" spans="1:5" x14ac:dyDescent="0.2">
      <c r="A1767"/>
      <c r="C1767"/>
      <c r="E1767"/>
    </row>
    <row r="1768" spans="1:5" x14ac:dyDescent="0.2">
      <c r="A1768"/>
      <c r="C1768"/>
      <c r="E1768"/>
    </row>
    <row r="1769" spans="1:5" x14ac:dyDescent="0.2">
      <c r="A1769"/>
      <c r="C1769"/>
      <c r="E1769"/>
    </row>
    <row r="1770" spans="1:5" x14ac:dyDescent="0.2">
      <c r="A1770"/>
      <c r="C1770"/>
      <c r="E1770"/>
    </row>
    <row r="1771" spans="1:5" x14ac:dyDescent="0.2">
      <c r="A1771"/>
      <c r="C1771"/>
      <c r="E1771"/>
    </row>
    <row r="1772" spans="1:5" x14ac:dyDescent="0.2">
      <c r="A1772"/>
      <c r="C1772"/>
      <c r="E1772"/>
    </row>
    <row r="1773" spans="1:5" x14ac:dyDescent="0.2">
      <c r="A1773"/>
      <c r="C1773"/>
      <c r="E1773"/>
    </row>
    <row r="1774" spans="1:5" x14ac:dyDescent="0.2">
      <c r="A1774"/>
      <c r="C1774"/>
      <c r="E1774"/>
    </row>
    <row r="1775" spans="1:5" x14ac:dyDescent="0.2">
      <c r="A1775"/>
      <c r="C1775"/>
      <c r="E1775"/>
    </row>
    <row r="1776" spans="1:5" x14ac:dyDescent="0.2">
      <c r="A1776"/>
      <c r="C1776"/>
      <c r="E1776"/>
    </row>
    <row r="1777" spans="1:5" x14ac:dyDescent="0.2">
      <c r="A1777"/>
      <c r="C1777"/>
      <c r="E1777"/>
    </row>
    <row r="1778" spans="1:5" x14ac:dyDescent="0.2">
      <c r="A1778"/>
      <c r="C1778"/>
      <c r="E1778"/>
    </row>
    <row r="1779" spans="1:5" x14ac:dyDescent="0.2">
      <c r="A1779"/>
      <c r="C1779"/>
      <c r="E1779"/>
    </row>
    <row r="1780" spans="1:5" x14ac:dyDescent="0.2">
      <c r="A1780"/>
      <c r="C1780"/>
      <c r="E1780"/>
    </row>
    <row r="1781" spans="1:5" x14ac:dyDescent="0.2">
      <c r="A1781"/>
      <c r="C1781"/>
      <c r="E1781"/>
    </row>
    <row r="1782" spans="1:5" x14ac:dyDescent="0.2">
      <c r="A1782"/>
      <c r="C1782"/>
      <c r="E1782"/>
    </row>
    <row r="1783" spans="1:5" x14ac:dyDescent="0.2">
      <c r="A1783"/>
      <c r="C1783"/>
      <c r="E1783"/>
    </row>
    <row r="1784" spans="1:5" x14ac:dyDescent="0.2">
      <c r="A1784"/>
      <c r="C1784"/>
      <c r="E1784"/>
    </row>
    <row r="1785" spans="1:5" x14ac:dyDescent="0.2">
      <c r="A1785"/>
      <c r="C1785"/>
      <c r="E1785"/>
    </row>
    <row r="1786" spans="1:5" x14ac:dyDescent="0.2">
      <c r="A1786"/>
      <c r="C1786"/>
      <c r="E1786"/>
    </row>
    <row r="1787" spans="1:5" x14ac:dyDescent="0.2">
      <c r="A1787"/>
      <c r="C1787"/>
      <c r="E1787"/>
    </row>
    <row r="1788" spans="1:5" x14ac:dyDescent="0.2">
      <c r="A1788"/>
      <c r="C1788"/>
      <c r="E1788"/>
    </row>
    <row r="1789" spans="1:5" x14ac:dyDescent="0.2">
      <c r="A1789"/>
      <c r="C1789"/>
      <c r="E1789"/>
    </row>
    <row r="1790" spans="1:5" x14ac:dyDescent="0.2">
      <c r="A1790"/>
      <c r="C1790"/>
      <c r="E1790"/>
    </row>
    <row r="1791" spans="1:5" x14ac:dyDescent="0.2">
      <c r="A1791"/>
      <c r="C1791"/>
      <c r="E1791"/>
    </row>
    <row r="1792" spans="1:5" x14ac:dyDescent="0.2">
      <c r="A1792"/>
      <c r="C1792"/>
      <c r="E1792"/>
    </row>
    <row r="1793" spans="1:5" x14ac:dyDescent="0.2">
      <c r="A1793"/>
      <c r="C1793"/>
      <c r="E1793"/>
    </row>
    <row r="1794" spans="1:5" x14ac:dyDescent="0.2">
      <c r="A1794"/>
      <c r="C1794"/>
      <c r="E1794"/>
    </row>
    <row r="1795" spans="1:5" x14ac:dyDescent="0.2">
      <c r="A1795"/>
      <c r="C1795"/>
      <c r="E1795"/>
    </row>
    <row r="1796" spans="1:5" x14ac:dyDescent="0.2">
      <c r="A1796"/>
      <c r="C1796"/>
      <c r="E1796"/>
    </row>
    <row r="1797" spans="1:5" x14ac:dyDescent="0.2">
      <c r="A1797"/>
      <c r="C1797"/>
      <c r="E1797"/>
    </row>
    <row r="1798" spans="1:5" x14ac:dyDescent="0.2">
      <c r="A1798"/>
      <c r="C1798"/>
      <c r="E1798"/>
    </row>
    <row r="1799" spans="1:5" x14ac:dyDescent="0.2">
      <c r="A1799"/>
      <c r="C1799"/>
      <c r="E1799"/>
    </row>
    <row r="1800" spans="1:5" x14ac:dyDescent="0.2">
      <c r="A1800"/>
      <c r="C1800"/>
      <c r="E1800"/>
    </row>
    <row r="1801" spans="1:5" x14ac:dyDescent="0.2">
      <c r="A1801"/>
      <c r="C1801"/>
      <c r="E1801"/>
    </row>
    <row r="1802" spans="1:5" x14ac:dyDescent="0.2">
      <c r="A1802"/>
      <c r="C1802"/>
      <c r="E1802"/>
    </row>
    <row r="1803" spans="1:5" x14ac:dyDescent="0.2">
      <c r="A1803"/>
      <c r="C1803"/>
      <c r="E1803"/>
    </row>
    <row r="1804" spans="1:5" x14ac:dyDescent="0.2">
      <c r="A1804"/>
      <c r="C1804"/>
      <c r="E1804"/>
    </row>
    <row r="1805" spans="1:5" x14ac:dyDescent="0.2">
      <c r="A1805"/>
      <c r="C1805"/>
      <c r="E1805"/>
    </row>
    <row r="1806" spans="1:5" x14ac:dyDescent="0.2">
      <c r="A1806"/>
      <c r="C1806"/>
      <c r="E1806"/>
    </row>
    <row r="1807" spans="1:5" x14ac:dyDescent="0.2">
      <c r="A1807"/>
      <c r="C1807"/>
      <c r="E1807"/>
    </row>
    <row r="1808" spans="1:5" x14ac:dyDescent="0.2">
      <c r="A1808"/>
      <c r="C1808"/>
      <c r="E1808"/>
    </row>
    <row r="1809" spans="1:5" x14ac:dyDescent="0.2">
      <c r="A1809"/>
      <c r="C1809"/>
      <c r="E1809"/>
    </row>
    <row r="1810" spans="1:5" x14ac:dyDescent="0.2">
      <c r="A1810"/>
      <c r="C1810"/>
      <c r="E1810"/>
    </row>
    <row r="1811" spans="1:5" x14ac:dyDescent="0.2">
      <c r="A1811"/>
      <c r="C1811"/>
      <c r="E1811"/>
    </row>
    <row r="1812" spans="1:5" x14ac:dyDescent="0.2">
      <c r="A1812"/>
      <c r="C1812"/>
      <c r="E1812"/>
    </row>
    <row r="1813" spans="1:5" x14ac:dyDescent="0.2">
      <c r="A1813"/>
      <c r="C1813"/>
      <c r="E1813"/>
    </row>
    <row r="1814" spans="1:5" x14ac:dyDescent="0.2">
      <c r="A1814"/>
      <c r="C1814"/>
      <c r="E1814"/>
    </row>
    <row r="1815" spans="1:5" x14ac:dyDescent="0.2">
      <c r="A1815"/>
      <c r="C1815"/>
      <c r="E1815"/>
    </row>
    <row r="1816" spans="1:5" x14ac:dyDescent="0.2">
      <c r="A1816"/>
      <c r="C1816"/>
      <c r="E1816"/>
    </row>
    <row r="1817" spans="1:5" x14ac:dyDescent="0.2">
      <c r="A1817"/>
      <c r="C1817"/>
      <c r="E1817"/>
    </row>
    <row r="1818" spans="1:5" x14ac:dyDescent="0.2">
      <c r="A1818"/>
      <c r="C1818"/>
      <c r="E1818"/>
    </row>
    <row r="1819" spans="1:5" x14ac:dyDescent="0.2">
      <c r="A1819"/>
      <c r="C1819"/>
      <c r="E1819"/>
    </row>
    <row r="1820" spans="1:5" x14ac:dyDescent="0.2">
      <c r="A1820"/>
      <c r="C1820"/>
      <c r="E1820"/>
    </row>
    <row r="1821" spans="1:5" x14ac:dyDescent="0.2">
      <c r="A1821"/>
      <c r="C1821"/>
      <c r="E1821"/>
    </row>
    <row r="1822" spans="1:5" x14ac:dyDescent="0.2">
      <c r="A1822"/>
      <c r="C1822"/>
      <c r="E1822"/>
    </row>
    <row r="1823" spans="1:5" x14ac:dyDescent="0.2">
      <c r="A1823"/>
      <c r="C1823"/>
      <c r="E1823"/>
    </row>
    <row r="1824" spans="1:5" x14ac:dyDescent="0.2">
      <c r="A1824"/>
      <c r="C1824"/>
      <c r="E1824"/>
    </row>
    <row r="1825" spans="1:5" x14ac:dyDescent="0.2">
      <c r="A1825"/>
      <c r="C1825"/>
      <c r="E1825"/>
    </row>
    <row r="1826" spans="1:5" x14ac:dyDescent="0.2">
      <c r="A1826"/>
      <c r="C1826"/>
      <c r="E1826"/>
    </row>
    <row r="1827" spans="1:5" x14ac:dyDescent="0.2">
      <c r="A1827"/>
      <c r="C1827"/>
      <c r="E1827"/>
    </row>
    <row r="1828" spans="1:5" x14ac:dyDescent="0.2">
      <c r="A1828"/>
      <c r="C1828"/>
      <c r="E1828"/>
    </row>
    <row r="1829" spans="1:5" x14ac:dyDescent="0.2">
      <c r="A1829"/>
      <c r="C1829"/>
      <c r="E1829"/>
    </row>
    <row r="1830" spans="1:5" x14ac:dyDescent="0.2">
      <c r="A1830"/>
      <c r="C1830"/>
      <c r="E1830"/>
    </row>
    <row r="1831" spans="1:5" x14ac:dyDescent="0.2">
      <c r="A1831"/>
      <c r="C1831"/>
      <c r="E1831"/>
    </row>
    <row r="1832" spans="1:5" x14ac:dyDescent="0.2">
      <c r="A1832"/>
      <c r="C1832"/>
      <c r="E1832"/>
    </row>
    <row r="1833" spans="1:5" x14ac:dyDescent="0.2">
      <c r="A1833"/>
      <c r="C1833"/>
      <c r="E1833"/>
    </row>
    <row r="1834" spans="1:5" x14ac:dyDescent="0.2">
      <c r="A1834"/>
      <c r="C1834"/>
      <c r="E1834"/>
    </row>
    <row r="1835" spans="1:5" x14ac:dyDescent="0.2">
      <c r="A1835"/>
      <c r="C1835"/>
      <c r="E1835"/>
    </row>
    <row r="1836" spans="1:5" x14ac:dyDescent="0.2">
      <c r="A1836"/>
      <c r="C1836"/>
      <c r="E1836"/>
    </row>
    <row r="1837" spans="1:5" x14ac:dyDescent="0.2">
      <c r="A1837"/>
      <c r="C1837"/>
      <c r="E1837"/>
    </row>
    <row r="1838" spans="1:5" x14ac:dyDescent="0.2">
      <c r="A1838"/>
      <c r="C1838"/>
      <c r="E1838"/>
    </row>
    <row r="1839" spans="1:5" x14ac:dyDescent="0.2">
      <c r="A1839"/>
      <c r="C1839"/>
      <c r="E1839"/>
    </row>
    <row r="1840" spans="1:5" x14ac:dyDescent="0.2">
      <c r="A1840"/>
      <c r="C1840"/>
      <c r="E1840"/>
    </row>
    <row r="1841" spans="1:5" x14ac:dyDescent="0.2">
      <c r="A1841"/>
      <c r="C1841"/>
      <c r="E1841"/>
    </row>
    <row r="1842" spans="1:5" x14ac:dyDescent="0.2">
      <c r="A1842"/>
      <c r="C1842"/>
      <c r="E1842"/>
    </row>
    <row r="1843" spans="1:5" x14ac:dyDescent="0.2">
      <c r="A1843"/>
      <c r="C1843"/>
      <c r="E1843"/>
    </row>
    <row r="1844" spans="1:5" x14ac:dyDescent="0.2">
      <c r="A1844"/>
      <c r="C1844"/>
      <c r="E1844"/>
    </row>
    <row r="1845" spans="1:5" x14ac:dyDescent="0.2">
      <c r="A1845"/>
      <c r="C1845"/>
      <c r="E1845"/>
    </row>
    <row r="1846" spans="1:5" x14ac:dyDescent="0.2">
      <c r="A1846"/>
      <c r="C1846"/>
      <c r="E1846"/>
    </row>
    <row r="1847" spans="1:5" x14ac:dyDescent="0.2">
      <c r="A1847"/>
      <c r="C1847"/>
      <c r="E1847"/>
    </row>
    <row r="1848" spans="1:5" x14ac:dyDescent="0.2">
      <c r="A1848"/>
      <c r="C1848"/>
      <c r="E1848"/>
    </row>
    <row r="1849" spans="1:5" x14ac:dyDescent="0.2">
      <c r="A1849"/>
      <c r="C1849"/>
      <c r="E1849"/>
    </row>
    <row r="1850" spans="1:5" x14ac:dyDescent="0.2">
      <c r="A1850"/>
      <c r="C1850"/>
      <c r="E1850"/>
    </row>
    <row r="1851" spans="1:5" x14ac:dyDescent="0.2">
      <c r="A1851"/>
      <c r="C1851"/>
      <c r="E1851"/>
    </row>
    <row r="1852" spans="1:5" x14ac:dyDescent="0.2">
      <c r="A1852"/>
      <c r="C1852"/>
      <c r="E1852"/>
    </row>
    <row r="1853" spans="1:5" x14ac:dyDescent="0.2">
      <c r="A1853"/>
      <c r="C1853"/>
      <c r="E1853"/>
    </row>
    <row r="1854" spans="1:5" x14ac:dyDescent="0.2">
      <c r="A1854"/>
      <c r="C1854"/>
      <c r="E1854"/>
    </row>
    <row r="1855" spans="1:5" x14ac:dyDescent="0.2">
      <c r="A1855"/>
      <c r="C1855"/>
      <c r="E1855"/>
    </row>
    <row r="1856" spans="1:5" x14ac:dyDescent="0.2">
      <c r="A1856"/>
      <c r="C1856"/>
      <c r="E1856"/>
    </row>
    <row r="1857" spans="1:5" x14ac:dyDescent="0.2">
      <c r="A1857"/>
      <c r="C1857"/>
      <c r="E1857"/>
    </row>
    <row r="1858" spans="1:5" x14ac:dyDescent="0.2">
      <c r="A1858"/>
      <c r="C1858"/>
      <c r="E1858"/>
    </row>
    <row r="1859" spans="1:5" x14ac:dyDescent="0.2">
      <c r="A1859"/>
      <c r="C1859"/>
      <c r="E1859"/>
    </row>
    <row r="1860" spans="1:5" x14ac:dyDescent="0.2">
      <c r="A1860"/>
      <c r="C1860"/>
      <c r="E1860"/>
    </row>
    <row r="1861" spans="1:5" x14ac:dyDescent="0.2">
      <c r="A1861"/>
      <c r="C1861"/>
      <c r="E1861"/>
    </row>
    <row r="1862" spans="1:5" x14ac:dyDescent="0.2">
      <c r="A1862"/>
      <c r="C1862"/>
      <c r="E1862"/>
    </row>
    <row r="1863" spans="1:5" x14ac:dyDescent="0.2">
      <c r="A1863"/>
      <c r="C1863"/>
      <c r="E1863"/>
    </row>
    <row r="1864" spans="1:5" x14ac:dyDescent="0.2">
      <c r="A1864"/>
      <c r="C1864"/>
      <c r="E1864"/>
    </row>
    <row r="1865" spans="1:5" x14ac:dyDescent="0.2">
      <c r="A1865"/>
      <c r="C1865"/>
      <c r="E1865"/>
    </row>
    <row r="1866" spans="1:5" x14ac:dyDescent="0.2">
      <c r="A1866"/>
      <c r="C1866"/>
      <c r="E1866"/>
    </row>
    <row r="1867" spans="1:5" x14ac:dyDescent="0.2">
      <c r="A1867"/>
      <c r="C1867"/>
      <c r="E1867"/>
    </row>
    <row r="1868" spans="1:5" x14ac:dyDescent="0.2">
      <c r="A1868"/>
      <c r="C1868"/>
      <c r="E1868"/>
    </row>
    <row r="1869" spans="1:5" x14ac:dyDescent="0.2">
      <c r="A1869"/>
      <c r="C1869"/>
      <c r="E1869"/>
    </row>
    <row r="1870" spans="1:5" x14ac:dyDescent="0.2">
      <c r="A1870"/>
      <c r="C1870"/>
      <c r="E1870"/>
    </row>
    <row r="1871" spans="1:5" x14ac:dyDescent="0.2">
      <c r="A1871"/>
      <c r="C1871"/>
      <c r="E1871"/>
    </row>
    <row r="1872" spans="1:5" x14ac:dyDescent="0.2">
      <c r="A1872"/>
      <c r="C1872"/>
      <c r="E1872"/>
    </row>
    <row r="1873" spans="1:5" x14ac:dyDescent="0.2">
      <c r="A1873"/>
      <c r="C1873"/>
      <c r="E1873"/>
    </row>
    <row r="1874" spans="1:5" x14ac:dyDescent="0.2">
      <c r="A1874"/>
      <c r="C1874"/>
      <c r="E1874"/>
    </row>
    <row r="1875" spans="1:5" x14ac:dyDescent="0.2">
      <c r="A1875"/>
      <c r="C1875"/>
      <c r="E1875"/>
    </row>
    <row r="1876" spans="1:5" x14ac:dyDescent="0.2">
      <c r="A1876"/>
      <c r="C1876"/>
      <c r="E1876"/>
    </row>
    <row r="1877" spans="1:5" x14ac:dyDescent="0.2">
      <c r="A1877"/>
      <c r="C1877"/>
      <c r="E1877"/>
    </row>
    <row r="1878" spans="1:5" x14ac:dyDescent="0.2">
      <c r="A1878"/>
      <c r="C1878"/>
      <c r="E1878"/>
    </row>
    <row r="1879" spans="1:5" x14ac:dyDescent="0.2">
      <c r="A1879"/>
      <c r="C1879"/>
      <c r="E1879"/>
    </row>
    <row r="1880" spans="1:5" x14ac:dyDescent="0.2">
      <c r="A1880"/>
      <c r="C1880"/>
      <c r="E1880"/>
    </row>
    <row r="1881" spans="1:5" x14ac:dyDescent="0.2">
      <c r="A1881"/>
      <c r="C1881"/>
      <c r="E1881"/>
    </row>
    <row r="1882" spans="1:5" x14ac:dyDescent="0.2">
      <c r="A1882"/>
      <c r="C1882"/>
      <c r="E1882"/>
    </row>
    <row r="1883" spans="1:5" x14ac:dyDescent="0.2">
      <c r="A1883"/>
      <c r="C1883"/>
      <c r="E1883"/>
    </row>
  </sheetData>
  <phoneticPr fontId="3" type="noConversion"/>
  <pageMargins left="0.78740157499999996" right="0.78740157499999996" top="0.984251969" bottom="0.984251969" header="0.5" footer="0.5"/>
  <pageSetup scale="43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M62"/>
  <sheetViews>
    <sheetView showGridLines="0" tabSelected="1" zoomScale="90" zoomScaleNormal="90" workbookViewId="0">
      <selection activeCell="F15" sqref="F15"/>
    </sheetView>
  </sheetViews>
  <sheetFormatPr baseColWidth="10" defaultColWidth="9.140625" defaultRowHeight="12.75" customHeight="1" x14ac:dyDescent="0.2"/>
  <cols>
    <col min="1" max="1" width="28.5703125" style="9" customWidth="1"/>
    <col min="2" max="2" width="2.85546875" style="73" customWidth="1"/>
    <col min="3" max="3" width="19.28515625" style="9" bestFit="1" customWidth="1"/>
    <col min="4" max="4" width="16" style="9" bestFit="1" customWidth="1"/>
    <col min="5" max="5" width="5.5703125" style="64" customWidth="1"/>
    <col min="6" max="6" width="17.5703125" style="51" customWidth="1"/>
    <col min="7" max="7" width="17.5703125" style="39" customWidth="1"/>
    <col min="8" max="8" width="2.7109375" style="39" customWidth="1"/>
    <col min="9" max="9" width="13.7109375" style="67" customWidth="1"/>
    <col min="10" max="10" width="2.7109375" style="67" customWidth="1"/>
    <col min="11" max="11" width="15" style="9" bestFit="1" customWidth="1"/>
    <col min="12" max="12" width="1.5703125" style="9" customWidth="1"/>
    <col min="13" max="13" width="10.140625" style="9" bestFit="1" customWidth="1"/>
    <col min="14" max="14" width="10" style="9" bestFit="1" customWidth="1"/>
    <col min="15" max="16384" width="9.140625" style="9"/>
  </cols>
  <sheetData>
    <row r="1" spans="1:13" s="2" customFormat="1" ht="12.75" customHeight="1" thickBot="1" x14ac:dyDescent="0.25">
      <c r="A1" s="143" t="s">
        <v>45</v>
      </c>
      <c r="B1" s="144"/>
      <c r="C1" s="144"/>
      <c r="D1" s="144"/>
      <c r="E1" s="144"/>
      <c r="F1" s="144"/>
      <c r="G1" s="144"/>
      <c r="H1" s="144"/>
      <c r="I1" s="144"/>
      <c r="J1" s="144"/>
      <c r="K1" s="145"/>
    </row>
    <row r="2" spans="1:13" s="2" customFormat="1" ht="12.75" customHeight="1" x14ac:dyDescent="0.2">
      <c r="A2" s="10"/>
      <c r="B2" s="74"/>
      <c r="C2" s="11"/>
      <c r="D2" s="11"/>
      <c r="E2" s="63"/>
      <c r="F2" s="50"/>
      <c r="G2" s="38"/>
      <c r="H2" s="38"/>
      <c r="I2" s="93"/>
      <c r="J2" s="93"/>
      <c r="K2" s="11"/>
    </row>
    <row r="3" spans="1:13" s="2" customFormat="1" ht="12.75" customHeight="1" x14ac:dyDescent="0.2">
      <c r="A3" s="94"/>
      <c r="B3" s="89"/>
      <c r="C3" s="3"/>
      <c r="D3" s="3"/>
      <c r="E3" s="90"/>
      <c r="F3" s="91"/>
      <c r="G3" s="92"/>
      <c r="H3" s="92"/>
      <c r="I3" s="66"/>
      <c r="J3" s="66"/>
      <c r="K3" s="3"/>
    </row>
    <row r="4" spans="1:13" s="2" customFormat="1" ht="12.75" customHeight="1" x14ac:dyDescent="0.2">
      <c r="A4" s="102">
        <f>+Données!A1</f>
        <v>42263</v>
      </c>
      <c r="B4" s="79"/>
      <c r="C4" s="11"/>
      <c r="D4" s="11"/>
      <c r="E4" s="63"/>
      <c r="F4" s="50"/>
      <c r="G4" s="38"/>
      <c r="H4" s="38"/>
      <c r="I4" s="93"/>
      <c r="J4" s="93"/>
      <c r="K4" s="11"/>
    </row>
    <row r="5" spans="1:13" s="2" customFormat="1" ht="12.75" customHeight="1" x14ac:dyDescent="0.2">
      <c r="A5" s="13"/>
      <c r="B5" s="79"/>
      <c r="C5" s="11"/>
      <c r="D5" s="11"/>
      <c r="E5" s="63"/>
      <c r="F5" s="50"/>
      <c r="G5" s="38"/>
      <c r="H5" s="38"/>
      <c r="I5" s="93"/>
      <c r="J5" s="93"/>
      <c r="K5" s="11"/>
    </row>
    <row r="6" spans="1:13" ht="12.75" customHeight="1" x14ac:dyDescent="0.2">
      <c r="A6" s="94"/>
      <c r="B6" s="72"/>
    </row>
    <row r="7" spans="1:13" ht="12.75" customHeight="1" x14ac:dyDescent="0.2">
      <c r="A7" s="95"/>
      <c r="B7" s="70"/>
      <c r="C7" s="14" t="s">
        <v>4</v>
      </c>
      <c r="D7" s="103"/>
      <c r="F7" s="149" t="s">
        <v>9</v>
      </c>
      <c r="G7" s="150"/>
      <c r="H7" s="107"/>
      <c r="I7" s="146" t="s">
        <v>16</v>
      </c>
      <c r="J7" s="109"/>
      <c r="K7" s="116" t="s">
        <v>12</v>
      </c>
    </row>
    <row r="8" spans="1:13" s="2" customFormat="1" ht="12.75" customHeight="1" x14ac:dyDescent="0.2">
      <c r="A8" s="95"/>
      <c r="B8" s="78"/>
      <c r="C8" s="15" t="s">
        <v>1</v>
      </c>
      <c r="D8" s="27" t="s">
        <v>46</v>
      </c>
      <c r="E8" s="62"/>
      <c r="F8" s="52" t="s">
        <v>10</v>
      </c>
      <c r="G8" s="27" t="s">
        <v>46</v>
      </c>
      <c r="H8" s="108"/>
      <c r="I8" s="147"/>
      <c r="J8" s="110"/>
      <c r="K8" s="27" t="s">
        <v>13</v>
      </c>
    </row>
    <row r="9" spans="1:13" s="2" customFormat="1" ht="12.75" customHeight="1" x14ac:dyDescent="0.2">
      <c r="A9" s="115" t="s">
        <v>41</v>
      </c>
      <c r="B9" s="78"/>
      <c r="C9" s="16" t="s">
        <v>8</v>
      </c>
      <c r="D9" s="16" t="s">
        <v>47</v>
      </c>
      <c r="E9" s="62"/>
      <c r="F9" s="53" t="s">
        <v>11</v>
      </c>
      <c r="G9" s="16" t="s">
        <v>47</v>
      </c>
      <c r="H9" s="108"/>
      <c r="I9" s="148"/>
      <c r="J9" s="110"/>
      <c r="K9" s="16" t="s">
        <v>44</v>
      </c>
    </row>
    <row r="10" spans="1:13" ht="12.75" customHeight="1" x14ac:dyDescent="0.2">
      <c r="A10" s="26"/>
      <c r="B10" s="70"/>
      <c r="C10" s="17"/>
      <c r="D10" s="18"/>
      <c r="F10" s="54"/>
      <c r="G10" s="40"/>
      <c r="H10" s="42"/>
      <c r="I10" s="111"/>
      <c r="K10" s="21"/>
    </row>
    <row r="11" spans="1:13" ht="12.75" customHeight="1" x14ac:dyDescent="0.2">
      <c r="A11" s="27" t="s">
        <v>17</v>
      </c>
      <c r="B11" s="72"/>
      <c r="C11" s="19" t="s">
        <v>3</v>
      </c>
      <c r="D11" s="100"/>
      <c r="F11" s="43"/>
      <c r="G11" s="41"/>
      <c r="H11" s="42"/>
      <c r="I11" s="112"/>
      <c r="J11" s="81"/>
      <c r="K11" s="21"/>
    </row>
    <row r="12" spans="1:13" ht="12.75" customHeight="1" x14ac:dyDescent="0.2">
      <c r="A12" s="28" t="s">
        <v>25</v>
      </c>
      <c r="B12" s="72"/>
      <c r="C12" s="43">
        <v>45700</v>
      </c>
      <c r="D12" s="139">
        <f>C12*INDEX(Statistiques!$B$5:$J$29,MATCH(Données!$A$3,Statistiques!$A$5:$A$29,0),MATCH(Données!A$2,Statistiques!$B$2:$J$2,0))</f>
        <v>18422.100823149427</v>
      </c>
      <c r="E12" s="65"/>
      <c r="F12" s="123">
        <f>SUMIFS(Données!$C$6:$C$86,Données!$B$6:$B$86,'Rapport de ventes'!A12,Données!$D$6:$D$86,Données!$A$1)</f>
        <v>1000</v>
      </c>
      <c r="G12" s="136">
        <f>SUMIFS(Données!$C$6:$C$86,Données!$B$6:$B$86,'Rapport de ventes'!A12)</f>
        <v>7870</v>
      </c>
      <c r="H12" s="105"/>
      <c r="I12" s="128">
        <f>G12/C12</f>
        <v>0.17221006564551422</v>
      </c>
      <c r="J12" s="82"/>
      <c r="K12" s="119">
        <f>+G12-D12</f>
        <v>-10552.100823149427</v>
      </c>
      <c r="M12" s="55"/>
    </row>
    <row r="13" spans="1:13" ht="12.75" customHeight="1" x14ac:dyDescent="0.2">
      <c r="A13" s="84" t="s">
        <v>27</v>
      </c>
      <c r="B13" s="72"/>
      <c r="C13" s="43">
        <v>17541</v>
      </c>
      <c r="D13" s="139">
        <f>C13*INDEX(Statistiques!$B$5:$J$29,MATCH(Données!$A$3,Statistiques!$A$5:$A$29,0),MATCH(Données!A$2,Statistiques!$B$2:$J$2,0))</f>
        <v>7070.942462557201</v>
      </c>
      <c r="E13" s="65"/>
      <c r="F13" s="123">
        <f>SUMIFS(Données!$C$6:$C$86,Données!$B$6:$B$86,'Rapport de ventes'!A13,Données!$D$6:$D$86,Données!$A$1)</f>
        <v>960</v>
      </c>
      <c r="G13" s="136">
        <f>SUMIFS(Données!$C$6:$C$86,Données!$B$6:$B$86,'Rapport de ventes'!A13)</f>
        <v>6360</v>
      </c>
      <c r="H13" s="105"/>
      <c r="I13" s="128">
        <f t="shared" ref="I13:I31" si="0">G13/C13</f>
        <v>0.36257910039336411</v>
      </c>
      <c r="J13" s="82"/>
      <c r="K13" s="119">
        <f>+G13-D13</f>
        <v>-710.942462557201</v>
      </c>
      <c r="M13" s="55"/>
    </row>
    <row r="14" spans="1:13" ht="12.75" customHeight="1" x14ac:dyDescent="0.2">
      <c r="A14" s="28" t="s">
        <v>29</v>
      </c>
      <c r="B14" s="72"/>
      <c r="C14" s="43">
        <v>71351.600000000006</v>
      </c>
      <c r="D14" s="139">
        <f>C14*INDEX(Statistiques!$B$5:$J$29,MATCH(Données!$A$3,Statistiques!$A$5:$A$29,0),MATCH(Données!A$2,Statistiques!$B$2:$J$2,0))</f>
        <v>28762.502605974372</v>
      </c>
      <c r="E14" s="65"/>
      <c r="F14" s="123">
        <f>SUMIFS(Données!$C$6:$C$86,Données!$B$6:$B$86,'Rapport de ventes'!A14,Données!$D$6:$D$86,Données!$A$1)</f>
        <v>5000</v>
      </c>
      <c r="G14" s="136">
        <f>SUMIFS(Données!$C$6:$C$86,Données!$B$6:$B$86,'Rapport de ventes'!A14)</f>
        <v>20000</v>
      </c>
      <c r="H14" s="105"/>
      <c r="I14" s="128">
        <f t="shared" si="0"/>
        <v>0.28030205349284387</v>
      </c>
      <c r="J14" s="82"/>
      <c r="K14" s="119">
        <f>+G14-D14</f>
        <v>-8762.5026059743723</v>
      </c>
      <c r="M14" s="55"/>
    </row>
    <row r="15" spans="1:13" ht="12.75" customHeight="1" x14ac:dyDescent="0.2">
      <c r="A15" s="84" t="s">
        <v>39</v>
      </c>
      <c r="B15" s="72"/>
      <c r="C15" s="98">
        <v>29145</v>
      </c>
      <c r="D15" s="139">
        <f>C15*INDEX(Statistiques!$B$5:$J$29,MATCH(Données!$A$3,Statistiques!$A$5:$A$29,0),MATCH(Données!A$2,Statistiques!$B$2:$J$2,0))</f>
        <v>11748.624255813786</v>
      </c>
      <c r="E15" s="65"/>
      <c r="F15" s="142"/>
      <c r="G15" s="136"/>
      <c r="H15" s="105"/>
      <c r="I15" s="128">
        <f t="shared" si="0"/>
        <v>0</v>
      </c>
      <c r="J15" s="82"/>
      <c r="K15" s="119">
        <f>+G15-D15</f>
        <v>-11748.624255813786</v>
      </c>
      <c r="M15" s="55"/>
    </row>
    <row r="16" spans="1:13" s="2" customFormat="1" ht="12.75" customHeight="1" x14ac:dyDescent="0.2">
      <c r="A16" s="29" t="s">
        <v>20</v>
      </c>
      <c r="B16" s="71"/>
      <c r="C16" s="58">
        <f>SUM(C12:C15)</f>
        <v>163737.60000000001</v>
      </c>
      <c r="D16" s="140">
        <f>C16*INDEX(Statistiques!$B$5:$J$29,MATCH(Données!$A$3,Statistiques!$A$5:$A$29,0),MATCH(Données!A$2,Statistiques!$B$2:$J$2,0))</f>
        <v>66004.170147494791</v>
      </c>
      <c r="E16" s="65"/>
      <c r="F16" s="123"/>
      <c r="G16" s="137"/>
      <c r="H16" s="12"/>
      <c r="I16" s="129">
        <f t="shared" si="0"/>
        <v>0</v>
      </c>
      <c r="J16" s="82"/>
      <c r="K16" s="120">
        <f>+G16-D16</f>
        <v>-66004.170147494791</v>
      </c>
      <c r="M16" s="55"/>
    </row>
    <row r="17" spans="1:13" ht="12.75" customHeight="1" x14ac:dyDescent="0.2">
      <c r="A17" s="21"/>
      <c r="B17" s="71"/>
      <c r="C17" s="20"/>
      <c r="D17" s="139">
        <f>C17*INDEX(Statistiques!$B$5:$J$29,MATCH(Données!$A$3,Statistiques!$A$5:$A$29,0),MATCH(Données!A$2,Statistiques!$B$2:$J$2,0))</f>
        <v>0</v>
      </c>
      <c r="E17" s="65"/>
      <c r="F17" s="123"/>
      <c r="G17" s="136"/>
      <c r="H17" s="105"/>
      <c r="I17" s="128"/>
      <c r="J17" s="82"/>
      <c r="K17" s="119"/>
      <c r="M17" s="55"/>
    </row>
    <row r="18" spans="1:13" ht="12.75" customHeight="1" x14ac:dyDescent="0.2">
      <c r="A18" s="27" t="s">
        <v>18</v>
      </c>
      <c r="B18" s="71"/>
      <c r="C18" s="20"/>
      <c r="D18" s="139">
        <f>C18*INDEX(Statistiques!$B$5:$J$29,MATCH(Données!$A$3,Statistiques!$A$5:$A$29,0),MATCH(Données!A$2,Statistiques!$B$2:$J$2,0))</f>
        <v>0</v>
      </c>
      <c r="E18" s="65"/>
      <c r="F18" s="123"/>
      <c r="G18" s="136"/>
      <c r="H18" s="105"/>
      <c r="I18" s="128"/>
      <c r="J18" s="82"/>
      <c r="K18" s="119"/>
      <c r="M18" s="55"/>
    </row>
    <row r="19" spans="1:13" ht="12.75" customHeight="1" x14ac:dyDescent="0.2">
      <c r="A19" s="28" t="s">
        <v>24</v>
      </c>
      <c r="B19" s="72"/>
      <c r="C19" s="43">
        <v>64788</v>
      </c>
      <c r="D19" s="139">
        <f>C19*INDEX(Statistiques!$B$5:$J$29,MATCH(Données!$A$3,Statistiques!$A$5:$A$29,0),MATCH(Données!A$2,Statistiques!$B$2:$J$2,0))</f>
        <v>26116.653569588732</v>
      </c>
      <c r="E19" s="65"/>
      <c r="F19" s="123">
        <f>SUMIFS(Données!$C$6:$C$86,Données!$B$6:$B$86,'Rapport de ventes'!A19,Données!$D$6:$D$86,Données!$A$1)</f>
        <v>4987.5</v>
      </c>
      <c r="G19" s="136">
        <f>SUMIFS(Données!$C$6:$C$86,Données!$B$6:$B$86,'Rapport de ventes'!A19)</f>
        <v>15712.5</v>
      </c>
      <c r="H19" s="105"/>
      <c r="I19" s="128">
        <f t="shared" si="0"/>
        <v>0.24252176328949807</v>
      </c>
      <c r="J19" s="82"/>
      <c r="K19" s="119">
        <f>+G19-D19</f>
        <v>-10404.153569588732</v>
      </c>
      <c r="M19" s="55"/>
    </row>
    <row r="20" spans="1:13" ht="12.75" customHeight="1" x14ac:dyDescent="0.2">
      <c r="A20" s="28" t="s">
        <v>28</v>
      </c>
      <c r="B20" s="72"/>
      <c r="C20" s="43">
        <v>87025</v>
      </c>
      <c r="D20" s="139">
        <f>C20*INDEX(Statistiques!$B$5:$J$29,MATCH(Données!$A$3,Statistiques!$A$5:$A$29,0),MATCH(Données!A$2,Statistiques!$B$2:$J$2,0))</f>
        <v>35080.597902288377</v>
      </c>
      <c r="E20" s="65"/>
      <c r="F20" s="123">
        <f>SUMIFS(Données!$C$6:$C$86,Données!$B$6:$B$86,'Rapport de ventes'!A20,Données!$D$6:$D$86,Données!$A$1)</f>
        <v>11500</v>
      </c>
      <c r="G20" s="136">
        <f>SUMIFS(Données!$C$6:$C$86,Données!$B$6:$B$86,'Rapport de ventes'!A20)</f>
        <v>57300</v>
      </c>
      <c r="H20" s="105"/>
      <c r="I20" s="128">
        <f t="shared" si="0"/>
        <v>0.65843148520540073</v>
      </c>
      <c r="J20" s="82"/>
      <c r="K20" s="119">
        <f>+G20-D20</f>
        <v>22219.402097711623</v>
      </c>
      <c r="M20" s="55"/>
    </row>
    <row r="21" spans="1:13" ht="12.75" customHeight="1" x14ac:dyDescent="0.2">
      <c r="A21" s="28" t="s">
        <v>30</v>
      </c>
      <c r="B21" s="72"/>
      <c r="C21" s="43">
        <v>24004</v>
      </c>
      <c r="D21" s="139">
        <f>C21*INDEX(Statistiques!$B$5:$J$29,MATCH(Données!$A$3,Statistiques!$A$5:$A$29,0),MATCH(Données!A$2,Statistiques!$B$2:$J$2,0))</f>
        <v>9676.238690566277</v>
      </c>
      <c r="E21" s="65"/>
      <c r="F21" s="123">
        <f>SUMIFS(Données!$C$6:$C$86,Données!$B$6:$B$86,'Rapport de ventes'!A21,Données!$D$6:$D$86,Données!$A$1)</f>
        <v>2250</v>
      </c>
      <c r="G21" s="136">
        <f>SUMIFS(Données!$C$6:$C$86,Données!$B$6:$B$86,'Rapport de ventes'!A21)</f>
        <v>9000</v>
      </c>
      <c r="H21" s="105"/>
      <c r="I21" s="128">
        <f t="shared" si="0"/>
        <v>0.37493751041493084</v>
      </c>
      <c r="J21" s="82"/>
      <c r="K21" s="119">
        <f>+G21-D21</f>
        <v>-676.238690566277</v>
      </c>
      <c r="M21" s="55"/>
    </row>
    <row r="22" spans="1:13" ht="12.75" customHeight="1" x14ac:dyDescent="0.2">
      <c r="A22" s="84" t="s">
        <v>40</v>
      </c>
      <c r="B22" s="72"/>
      <c r="C22" s="43">
        <v>68004</v>
      </c>
      <c r="D22" s="139">
        <f>C22*INDEX(Statistiques!$B$5:$J$29,MATCH(Données!$A$3,Statistiques!$A$5:$A$29,0),MATCH(Données!A$2,Statistiques!$B$2:$J$2,0))</f>
        <v>27413.053487471632</v>
      </c>
      <c r="E22" s="65"/>
      <c r="F22" s="142"/>
      <c r="G22" s="136"/>
      <c r="H22" s="105"/>
      <c r="I22" s="128">
        <f t="shared" si="0"/>
        <v>0</v>
      </c>
      <c r="J22" s="82"/>
      <c r="K22" s="119">
        <f>+G22-D22</f>
        <v>-27413.053487471632</v>
      </c>
      <c r="M22" s="55"/>
    </row>
    <row r="23" spans="1:13" s="2" customFormat="1" ht="12.75" customHeight="1" x14ac:dyDescent="0.2">
      <c r="A23" s="29" t="s">
        <v>21</v>
      </c>
      <c r="B23" s="71"/>
      <c r="C23" s="58">
        <f>SUM(C19:C22)</f>
        <v>243821</v>
      </c>
      <c r="D23" s="140">
        <f>C23*INDEX(Statistiques!$B$5:$J$29,MATCH(Données!$A$3,Statistiques!$A$5:$A$29,0),MATCH(Données!A$2,Statistiques!$B$2:$J$2,0))</f>
        <v>98286.543649915024</v>
      </c>
      <c r="E23" s="65"/>
      <c r="F23" s="123"/>
      <c r="G23" s="137"/>
      <c r="H23" s="12"/>
      <c r="I23" s="129">
        <f t="shared" si="0"/>
        <v>0</v>
      </c>
      <c r="J23" s="82"/>
      <c r="K23" s="120">
        <f>+G23-D23</f>
        <v>-98286.543649915024</v>
      </c>
      <c r="M23" s="55"/>
    </row>
    <row r="24" spans="1:13" ht="12.75" customHeight="1" x14ac:dyDescent="0.2">
      <c r="A24" s="21"/>
      <c r="B24" s="71"/>
      <c r="C24" s="36"/>
      <c r="D24" s="139">
        <f>C24*INDEX(Statistiques!$B$5:$J$29,MATCH(Données!$A$3,Statistiques!$A$5:$A$29,0),MATCH(Données!A$2,Statistiques!$B$2:$J$2,0))</f>
        <v>0</v>
      </c>
      <c r="E24" s="65"/>
      <c r="F24" s="123"/>
      <c r="G24" s="138"/>
      <c r="H24" s="106"/>
      <c r="I24" s="128"/>
      <c r="J24" s="82"/>
      <c r="K24" s="119"/>
      <c r="M24" s="55"/>
    </row>
    <row r="25" spans="1:13" ht="12.75" customHeight="1" x14ac:dyDescent="0.2">
      <c r="A25" s="27" t="s">
        <v>19</v>
      </c>
      <c r="B25" s="71"/>
      <c r="C25" s="20"/>
      <c r="D25" s="139">
        <f>C25*INDEX(Statistiques!$B$5:$J$29,MATCH(Données!$A$3,Statistiques!$A$5:$A$29,0),MATCH(Données!A$2,Statistiques!$B$2:$J$2,0))</f>
        <v>0</v>
      </c>
      <c r="E25" s="65"/>
      <c r="F25" s="123"/>
      <c r="G25" s="136"/>
      <c r="H25" s="105"/>
      <c r="I25" s="128"/>
      <c r="J25" s="82"/>
      <c r="K25" s="119"/>
      <c r="M25" s="55"/>
    </row>
    <row r="26" spans="1:13" ht="12.75" customHeight="1" x14ac:dyDescent="0.2">
      <c r="A26" s="84" t="s">
        <v>26</v>
      </c>
      <c r="B26" s="72"/>
      <c r="C26" s="43">
        <v>55168.275384615372</v>
      </c>
      <c r="D26" s="139">
        <f>C26*INDEX(Statistiques!$B$5:$J$29,MATCH(Données!$A$3,Statistiques!$A$5:$A$29,0),MATCH(Données!A$2,Statistiques!$B$2:$J$2,0))</f>
        <v>22238.851890036261</v>
      </c>
      <c r="E26" s="65"/>
      <c r="F26" s="123">
        <f>SUMIFS(Données!$C$6:$C$86,Données!$B$6:$B$86,'Rapport de ventes'!A26,Données!$D$6:$D$86,Données!$A$1)</f>
        <v>5000</v>
      </c>
      <c r="G26" s="136">
        <f>SUMIFS(Données!$C$6:$C$86,Données!$B$6:$B$86,'Rapport de ventes'!A26)</f>
        <v>20000</v>
      </c>
      <c r="H26" s="106"/>
      <c r="I26" s="128">
        <f t="shared" si="0"/>
        <v>0.36252719267670541</v>
      </c>
      <c r="J26" s="82"/>
      <c r="K26" s="119">
        <f>+G26-D26</f>
        <v>-2238.8518900362615</v>
      </c>
      <c r="M26" s="55"/>
    </row>
    <row r="27" spans="1:13" ht="12.75" customHeight="1" x14ac:dyDescent="0.2">
      <c r="A27" s="28" t="s">
        <v>32</v>
      </c>
      <c r="B27" s="72"/>
      <c r="C27" s="43">
        <v>30000</v>
      </c>
      <c r="D27" s="139">
        <f>C27*INDEX(Statistiques!$B$5:$J$29,MATCH(Données!$A$3,Statistiques!$A$5:$A$29,0),MATCH(Données!A$2,Statistiques!$B$2:$J$2,0))</f>
        <v>12093.282816071835</v>
      </c>
      <c r="E27" s="65"/>
      <c r="F27" s="123">
        <f>SUMIFS(Données!$C$6:$C$86,Données!$B$6:$B$86,'Rapport de ventes'!A27,Données!$D$6:$D$86,Données!$A$1)</f>
        <v>3850</v>
      </c>
      <c r="G27" s="136">
        <f>SUMIFS(Données!$C$6:$C$86,Données!$B$6:$B$86,'Rapport de ventes'!A27)</f>
        <v>25025</v>
      </c>
      <c r="H27" s="105"/>
      <c r="I27" s="128">
        <f t="shared" si="0"/>
        <v>0.83416666666666661</v>
      </c>
      <c r="J27" s="82"/>
      <c r="K27" s="121">
        <f>+G27-D27</f>
        <v>12931.717183928165</v>
      </c>
      <c r="M27" s="55"/>
    </row>
    <row r="28" spans="1:13" s="2" customFormat="1" ht="12.75" customHeight="1" x14ac:dyDescent="0.2">
      <c r="A28" s="29" t="s">
        <v>22</v>
      </c>
      <c r="B28" s="71"/>
      <c r="C28" s="58">
        <f>SUM(C26:C27)</f>
        <v>85168.275384615379</v>
      </c>
      <c r="D28" s="140">
        <f>C28*INDEX(Statistiques!$B$5:$J$29,MATCH(Données!$A$3,Statistiques!$A$5:$A$29,0),MATCH(Données!A$2,Statistiques!$B$2:$J$2,0))</f>
        <v>34332.134706108096</v>
      </c>
      <c r="E28" s="65"/>
      <c r="F28" s="124">
        <f>SUM(F26:F27)</f>
        <v>8850</v>
      </c>
      <c r="G28" s="137"/>
      <c r="H28" s="12"/>
      <c r="I28" s="129">
        <f t="shared" si="0"/>
        <v>0</v>
      </c>
      <c r="J28" s="82"/>
      <c r="K28" s="120">
        <f>+G28-D28</f>
        <v>-34332.134706108096</v>
      </c>
      <c r="M28" s="55"/>
    </row>
    <row r="29" spans="1:13" s="2" customFormat="1" ht="12.75" customHeight="1" x14ac:dyDescent="0.2">
      <c r="A29" s="29"/>
      <c r="B29" s="71"/>
      <c r="C29" s="99"/>
      <c r="D29" s="127"/>
      <c r="E29" s="65"/>
      <c r="F29" s="125"/>
      <c r="G29" s="118"/>
      <c r="H29" s="12"/>
      <c r="I29" s="128"/>
      <c r="J29" s="82"/>
      <c r="K29" s="122"/>
      <c r="M29" s="55"/>
    </row>
    <row r="30" spans="1:13" ht="12.75" customHeight="1" x14ac:dyDescent="0.2">
      <c r="A30" s="84"/>
      <c r="B30" s="71"/>
      <c r="C30" s="20"/>
      <c r="D30" s="126"/>
      <c r="E30" s="65"/>
      <c r="F30" s="123"/>
      <c r="G30" s="117"/>
      <c r="H30" s="105"/>
      <c r="I30" s="128"/>
      <c r="J30" s="82"/>
      <c r="K30" s="119"/>
      <c r="M30" s="55"/>
    </row>
    <row r="31" spans="1:13" ht="12.75" customHeight="1" thickBot="1" x14ac:dyDescent="0.25">
      <c r="A31" s="30" t="s">
        <v>42</v>
      </c>
      <c r="B31" s="75"/>
      <c r="C31" s="31">
        <f>C28+C23+C16</f>
        <v>492726.87538461538</v>
      </c>
      <c r="D31" s="31">
        <f>D28+D23+D16</f>
        <v>198622.84850351792</v>
      </c>
      <c r="E31" s="69"/>
      <c r="F31" s="97">
        <f>F28+F23+F16</f>
        <v>8850</v>
      </c>
      <c r="G31" s="96">
        <f>G28+G23+G16</f>
        <v>0</v>
      </c>
      <c r="H31" s="105"/>
      <c r="I31" s="130">
        <f t="shared" si="0"/>
        <v>0</v>
      </c>
      <c r="J31" s="82"/>
      <c r="K31" s="68">
        <f>K28+K23+K16</f>
        <v>-198622.84850351792</v>
      </c>
      <c r="M31" s="55"/>
    </row>
    <row r="32" spans="1:13" ht="12.75" customHeight="1" thickTop="1" x14ac:dyDescent="0.2">
      <c r="C32" s="56"/>
      <c r="H32" s="105"/>
    </row>
    <row r="33" spans="1:10" ht="12.75" customHeight="1" x14ac:dyDescent="0.2">
      <c r="D33" s="55"/>
      <c r="E33" s="131"/>
      <c r="F33" s="132"/>
      <c r="G33" s="132"/>
      <c r="H33" s="55"/>
    </row>
    <row r="34" spans="1:10" s="2" customFormat="1" ht="12.75" customHeight="1" x14ac:dyDescent="0.2">
      <c r="B34" s="76"/>
      <c r="E34" s="62"/>
      <c r="F34" s="35"/>
      <c r="G34" s="86"/>
      <c r="H34" s="86"/>
      <c r="I34" s="67"/>
      <c r="J34" s="67"/>
    </row>
    <row r="35" spans="1:10" ht="12.75" customHeight="1" x14ac:dyDescent="0.2">
      <c r="B35" s="77"/>
      <c r="C35" s="35"/>
      <c r="D35" s="35"/>
      <c r="F35" s="34"/>
    </row>
    <row r="36" spans="1:10" ht="12.75" customHeight="1" x14ac:dyDescent="0.2">
      <c r="B36" s="77"/>
      <c r="C36" s="34"/>
      <c r="F36" s="37"/>
      <c r="G36" s="34"/>
      <c r="H36" s="34"/>
    </row>
    <row r="37" spans="1:10" ht="12.75" customHeight="1" x14ac:dyDescent="0.2">
      <c r="B37" s="77"/>
      <c r="F37" s="34"/>
      <c r="G37" s="88"/>
      <c r="H37" s="88"/>
    </row>
    <row r="38" spans="1:10" ht="12.75" customHeight="1" x14ac:dyDescent="0.2">
      <c r="A38" s="34"/>
      <c r="B38" s="77"/>
      <c r="C38" s="42"/>
      <c r="F38" s="34"/>
      <c r="G38" s="42"/>
      <c r="H38" s="42"/>
    </row>
    <row r="39" spans="1:10" ht="12.75" customHeight="1" x14ac:dyDescent="0.2">
      <c r="B39" s="77"/>
      <c r="F39" s="35"/>
      <c r="G39" s="37"/>
      <c r="H39" s="37"/>
    </row>
    <row r="40" spans="1:10" ht="12.75" customHeight="1" x14ac:dyDescent="0.2">
      <c r="B40" s="77"/>
      <c r="F40" s="9"/>
      <c r="G40" s="42"/>
      <c r="H40" s="42"/>
    </row>
    <row r="41" spans="1:10" ht="12.75" customHeight="1" x14ac:dyDescent="0.2">
      <c r="B41" s="77"/>
      <c r="F41" s="9"/>
      <c r="G41" s="42"/>
      <c r="H41" s="42"/>
    </row>
    <row r="42" spans="1:10" ht="12.75" customHeight="1" x14ac:dyDescent="0.2">
      <c r="B42" s="77"/>
      <c r="F42" s="9"/>
      <c r="G42" s="42"/>
      <c r="H42" s="42"/>
    </row>
    <row r="43" spans="1:10" ht="12.75" customHeight="1" x14ac:dyDescent="0.2">
      <c r="B43" s="77"/>
      <c r="F43" s="9"/>
      <c r="G43" s="9"/>
      <c r="H43" s="9"/>
    </row>
    <row r="44" spans="1:10" ht="12.75" customHeight="1" x14ac:dyDescent="0.2">
      <c r="B44" s="77"/>
      <c r="F44" s="9"/>
      <c r="G44" s="34"/>
      <c r="H44" s="34"/>
    </row>
    <row r="45" spans="1:10" ht="12.75" customHeight="1" x14ac:dyDescent="0.2">
      <c r="B45" s="77"/>
      <c r="C45" s="33"/>
      <c r="D45" s="34"/>
    </row>
    <row r="46" spans="1:10" ht="12.75" customHeight="1" x14ac:dyDescent="0.2">
      <c r="B46" s="77"/>
      <c r="D46" s="34"/>
    </row>
    <row r="47" spans="1:10" ht="12.75" customHeight="1" x14ac:dyDescent="0.2">
      <c r="B47" s="77"/>
      <c r="D47" s="37"/>
    </row>
    <row r="48" spans="1:10" ht="12.75" customHeight="1" x14ac:dyDescent="0.2">
      <c r="B48" s="77"/>
      <c r="D48" s="33"/>
      <c r="F48" s="9"/>
      <c r="G48" s="9"/>
      <c r="H48" s="9"/>
      <c r="I48" s="9"/>
      <c r="J48" s="9"/>
    </row>
    <row r="49" spans="1:10" ht="12.75" customHeight="1" x14ac:dyDescent="0.2">
      <c r="B49" s="77"/>
      <c r="E49" s="87"/>
      <c r="F49" s="9"/>
      <c r="G49" s="9"/>
      <c r="H49" s="9"/>
      <c r="I49" s="9"/>
      <c r="J49" s="9"/>
    </row>
    <row r="50" spans="1:10" ht="12.75" customHeight="1" x14ac:dyDescent="0.2">
      <c r="B50" s="77"/>
      <c r="D50" s="33"/>
      <c r="F50" s="9"/>
      <c r="G50" s="9"/>
      <c r="H50" s="9"/>
      <c r="I50" s="9"/>
      <c r="J50" s="9"/>
    </row>
    <row r="51" spans="1:10" ht="12.75" customHeight="1" x14ac:dyDescent="0.2">
      <c r="B51" s="77"/>
      <c r="F51" s="9"/>
      <c r="G51" s="9"/>
      <c r="H51" s="9"/>
      <c r="I51" s="9"/>
      <c r="J51" s="9"/>
    </row>
    <row r="52" spans="1:10" ht="12.75" customHeight="1" x14ac:dyDescent="0.2">
      <c r="B52" s="77"/>
      <c r="D52" s="42"/>
      <c r="F52" s="9"/>
      <c r="G52" s="9"/>
      <c r="H52" s="9"/>
      <c r="I52" s="9"/>
      <c r="J52" s="9"/>
    </row>
    <row r="53" spans="1:10" ht="12.75" customHeight="1" x14ac:dyDescent="0.2">
      <c r="B53" s="77"/>
      <c r="F53" s="9"/>
      <c r="G53" s="9"/>
      <c r="H53" s="9"/>
      <c r="I53" s="9"/>
      <c r="J53" s="9"/>
    </row>
    <row r="54" spans="1:10" ht="12.75" customHeight="1" x14ac:dyDescent="0.2">
      <c r="B54" s="77"/>
      <c r="C54" s="37"/>
      <c r="D54" s="42"/>
      <c r="F54" s="9"/>
      <c r="G54" s="9"/>
      <c r="H54" s="9"/>
      <c r="I54" s="9"/>
      <c r="J54" s="9"/>
    </row>
    <row r="55" spans="1:10" ht="12.75" customHeight="1" x14ac:dyDescent="0.2">
      <c r="D55" s="37"/>
      <c r="F55" s="9"/>
      <c r="G55" s="9"/>
      <c r="H55" s="9"/>
      <c r="I55" s="9"/>
      <c r="J55" s="9"/>
    </row>
    <row r="56" spans="1:10" ht="12.75" customHeight="1" x14ac:dyDescent="0.2">
      <c r="D56" s="37"/>
      <c r="F56" s="9"/>
      <c r="G56" s="9"/>
      <c r="H56" s="9"/>
      <c r="I56" s="9"/>
      <c r="J56" s="9"/>
    </row>
    <row r="57" spans="1:10" ht="12.75" customHeight="1" x14ac:dyDescent="0.2">
      <c r="D57" s="37"/>
      <c r="F57" s="9"/>
      <c r="G57" s="9"/>
      <c r="H57" s="9"/>
      <c r="I57" s="9"/>
      <c r="J57" s="9"/>
    </row>
    <row r="59" spans="1:10" ht="12.75" customHeight="1" x14ac:dyDescent="0.2">
      <c r="A59" s="83"/>
      <c r="F59" s="9"/>
      <c r="G59" s="9"/>
      <c r="H59" s="9"/>
      <c r="I59" s="9"/>
      <c r="J59" s="9"/>
    </row>
    <row r="62" spans="1:10" ht="12.75" customHeight="1" x14ac:dyDescent="0.2">
      <c r="F62" s="9"/>
      <c r="G62" s="9"/>
      <c r="H62" s="9"/>
      <c r="I62" s="9"/>
      <c r="J62" s="9"/>
    </row>
  </sheetData>
  <sortState ref="A19:W29">
    <sortCondition ref="A19:A29"/>
  </sortState>
  <mergeCells count="3">
    <mergeCell ref="A1:K1"/>
    <mergeCell ref="I7:I9"/>
    <mergeCell ref="F7:G7"/>
  </mergeCells>
  <phoneticPr fontId="3" type="noConversion"/>
  <conditionalFormatting sqref="I12:I16 I19:I23 I26:I28 I31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{AAA67B5B-62A3-4584-97A1-45479D735AC2}</x14:id>
        </ext>
      </extLst>
    </cfRule>
  </conditionalFormatting>
  <printOptions horizontalCentered="1"/>
  <pageMargins left="0.51181102362204722" right="0.51181102362204722" top="0.55118110236220474" bottom="0.39370078740157483" header="0.51181102362204722" footer="0.39370078740157483"/>
  <pageSetup scale="69" orientation="landscape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AA67B5B-62A3-4584-97A1-45479D735AC2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I12:I16 I19:I23 I26:I28 I31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Instructions</vt:lpstr>
      <vt:lpstr>Clients</vt:lpstr>
      <vt:lpstr>Statistiques</vt:lpstr>
      <vt:lpstr>Données</vt:lpstr>
      <vt:lpstr>Rapport de ventes</vt:lpstr>
    </vt:vector>
  </TitlesOfParts>
  <Company>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 Sofia</dc:creator>
  <cp:lastModifiedBy>Lucas Pires</cp:lastModifiedBy>
  <cp:lastPrinted>2014-09-17T20:06:54Z</cp:lastPrinted>
  <dcterms:created xsi:type="dcterms:W3CDTF">2005-04-15T19:38:36Z</dcterms:created>
  <dcterms:modified xsi:type="dcterms:W3CDTF">2018-11-13T10:09:00Z</dcterms:modified>
</cp:coreProperties>
</file>