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/>
  <workbookPr/>
  <mc:AlternateContent xmlns:mc="http://schemas.openxmlformats.org/markup-compatibility/2006">
    <mc:Choice Requires="x15">
      <x15ac:absPath xmlns:x15ac="http://schemas.microsoft.com/office/spreadsheetml/2010/11/ac" url="E:\Dropbox\YGGD\13. MEDIATHEQUE\FORMATION\EXCEL\EXCEL PRATIQUE - QUESTIONS SUR PB\EXCEL PRATIQUE - EQUIV NB.SI-SOMME Tulipe_4 - 2020 0505\"/>
    </mc:Choice>
  </mc:AlternateContent>
  <xr:revisionPtr revIDLastSave="0" documentId="8_{DA957E16-554F-4CB1-B399-38771D41C587}" xr6:coauthVersionLast="45" xr6:coauthVersionMax="45" xr10:uidLastSave="{00000000-0000-0000-0000-000000000000}"/>
  <bookViews>
    <workbookView xWindow="-108" yWindow="-108" windowWidth="23256" windowHeight="12576" activeTab="1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ABC">Feuil3!$A$2:$A$6</definedName>
    <definedName name="EBTS">Tableau4[ETABLISSEMENT]</definedName>
    <definedName name="MaListe">OFFSET(Feuil2!$A$2,,,COUNTIF(Feuil2!$A:$A,"&gt;&lt;"))</definedName>
    <definedName name="SansDoublons">OFFSET(Feuil2!$A$2,,,COUNTIF(MaListe,"?*"))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6" i="3" l="1" a="1"/>
  <c r="E6" i="3" s="1"/>
  <c r="E7" i="3" a="1"/>
  <c r="E7" i="3" s="1"/>
  <c r="E8" i="3" a="1"/>
  <c r="E8" i="3" s="1"/>
  <c r="E3" i="3" a="1"/>
  <c r="E3" i="3" s="1"/>
  <c r="E4" i="3" a="1"/>
  <c r="E4" i="3" s="1"/>
  <c r="E5" i="3" a="1"/>
  <c r="E5" i="3" s="1"/>
  <c r="E2" i="3" a="1"/>
  <c r="E2" i="3" s="1"/>
  <c r="N5" i="1" a="1"/>
  <c r="N5" i="1" s="1"/>
  <c r="N173" i="1" a="1"/>
  <c r="N173" i="1" s="1"/>
  <c r="N174" i="1" a="1"/>
  <c r="N174" i="1" s="1"/>
  <c r="N175" i="1" a="1"/>
  <c r="N175" i="1" s="1"/>
  <c r="N176" i="1" a="1"/>
  <c r="N176" i="1" s="1"/>
  <c r="N177" i="1" a="1"/>
  <c r="N177" i="1" s="1"/>
  <c r="N178" i="1" a="1"/>
  <c r="N178" i="1" s="1"/>
  <c r="N179" i="1" a="1"/>
  <c r="N179" i="1" s="1"/>
  <c r="N180" i="1" a="1"/>
  <c r="N180" i="1" s="1"/>
  <c r="N181" i="1" a="1"/>
  <c r="N181" i="1" s="1"/>
  <c r="N182" i="1" a="1"/>
  <c r="N182" i="1" s="1"/>
  <c r="N183" i="1" a="1"/>
  <c r="N183" i="1" s="1"/>
  <c r="N184" i="1" a="1"/>
  <c r="N184" i="1" s="1"/>
  <c r="N185" i="1" a="1"/>
  <c r="N185" i="1" s="1"/>
  <c r="N186" i="1" a="1"/>
  <c r="N186" i="1" s="1"/>
  <c r="N187" i="1" a="1"/>
  <c r="N187" i="1" s="1"/>
  <c r="N188" i="1" a="1"/>
  <c r="N188" i="1" s="1"/>
  <c r="N189" i="1" a="1"/>
  <c r="N189" i="1" s="1"/>
  <c r="N190" i="1" a="1"/>
  <c r="N190" i="1" s="1"/>
  <c r="N191" i="1" a="1"/>
  <c r="N191" i="1" s="1"/>
  <c r="N192" i="1" a="1"/>
  <c r="N192" i="1" s="1"/>
  <c r="N193" i="1" a="1"/>
  <c r="N193" i="1" s="1"/>
  <c r="N194" i="1" a="1"/>
  <c r="N194" i="1" s="1"/>
  <c r="N195" i="1" a="1"/>
  <c r="N195" i="1" s="1"/>
  <c r="N196" i="1" a="1"/>
  <c r="N196" i="1" s="1"/>
  <c r="N197" i="1" a="1"/>
  <c r="N197" i="1" s="1"/>
  <c r="G2" i="3" l="1" a="1"/>
  <c r="G2" i="3" s="1"/>
  <c r="F2" i="3" a="1"/>
  <c r="F2" i="3" s="1"/>
  <c r="D2" i="3" a="1"/>
  <c r="D2" i="3" s="1"/>
  <c r="G3" i="3" s="1" a="1"/>
  <c r="G3" i="3" s="1"/>
  <c r="Q2" i="2" a="1"/>
  <c r="Q2" i="2" s="1"/>
  <c r="A2" i="2" a="1"/>
  <c r="A2" i="2" s="1"/>
  <c r="N6" i="1" l="1" a="1"/>
  <c r="N6" i="1" s="1"/>
  <c r="A3" i="2" a="1"/>
  <c r="A3" i="2" s="1"/>
  <c r="Q3" i="2" a="1"/>
  <c r="Q3" i="2" s="1"/>
  <c r="R3" i="2" s="1" a="1"/>
  <c r="R3" i="2" s="1"/>
  <c r="D3" i="3" a="1"/>
  <c r="D3" i="3" s="1"/>
  <c r="D4" i="3" s="1" a="1"/>
  <c r="D4" i="3" s="1"/>
  <c r="D5" i="3" s="1" a="1"/>
  <c r="D5" i="3" s="1"/>
  <c r="N7" i="1" l="1" a="1"/>
  <c r="N7" i="1" s="1"/>
  <c r="D6" i="3" a="1"/>
  <c r="D6" i="3" s="1"/>
  <c r="D7" i="3" l="1" a="1"/>
  <c r="D7" i="3" s="1"/>
  <c r="D8" i="3" s="1" a="1"/>
  <c r="D8" i="3" s="1"/>
  <c r="M5" i="1" l="1" a="1"/>
  <c r="M5" i="1" s="1"/>
  <c r="R2" i="2" a="1"/>
  <c r="R2" i="2" s="1"/>
  <c r="O2" i="2" a="1"/>
  <c r="O2" i="2" s="1"/>
  <c r="N2" i="2" a="1"/>
  <c r="N2" i="2" s="1"/>
  <c r="O3" i="2" l="1" a="1"/>
  <c r="O3" i="2" s="1"/>
  <c r="R7" i="1"/>
  <c r="R15" i="1"/>
  <c r="R14" i="1"/>
  <c r="U11" i="1"/>
  <c r="R9" i="1"/>
  <c r="R18" i="1" l="1"/>
  <c r="I12" i="2" l="1" a="1"/>
  <c r="I12" i="2" s="1"/>
  <c r="Q4" i="2" l="1" a="1"/>
  <c r="Q4" i="2" s="1"/>
  <c r="R4" i="2" s="1" a="1"/>
  <c r="R4" i="2" s="1"/>
  <c r="O4" i="2" a="1"/>
  <c r="O4" i="2" s="1"/>
  <c r="A4" i="2" a="1"/>
  <c r="A4" i="2" s="1"/>
  <c r="I13" i="2" a="1"/>
  <c r="I13" i="2" s="1"/>
  <c r="A5" i="2" l="1" a="1"/>
  <c r="A5" i="2" s="1"/>
  <c r="A6" i="2" s="1" a="1"/>
  <c r="A6" i="2" s="1"/>
  <c r="N8" i="1" a="1"/>
  <c r="N8" i="1" s="1"/>
  <c r="Q5" i="2" a="1"/>
  <c r="Q5" i="2" s="1"/>
  <c r="R5" i="2" s="1" a="1"/>
  <c r="R5" i="2" s="1"/>
  <c r="I14" i="2" a="1"/>
  <c r="I14" i="2" s="1"/>
  <c r="O5" i="2" a="1"/>
  <c r="O5" i="2" s="1"/>
  <c r="I15" i="2" l="1" a="1"/>
  <c r="I15" i="2" s="1"/>
  <c r="Q6" i="2" a="1"/>
  <c r="Q6" i="2" s="1"/>
  <c r="R6" i="2" s="1" a="1"/>
  <c r="R6" i="2" s="1"/>
  <c r="N9" i="1" a="1"/>
  <c r="N9" i="1" s="1"/>
  <c r="O6" i="2" a="1"/>
  <c r="O6" i="2" s="1"/>
  <c r="N10" i="1" a="1"/>
  <c r="N10" i="1" s="1"/>
  <c r="Q7" i="2" a="1"/>
  <c r="Q7" i="2" s="1"/>
  <c r="R7" i="2" s="1" a="1"/>
  <c r="R7" i="2" s="1"/>
  <c r="I16" i="2" a="1"/>
  <c r="I16" i="2" s="1"/>
  <c r="O7" i="2" a="1"/>
  <c r="O7" i="2" s="1"/>
  <c r="A7" i="2" a="1"/>
  <c r="A7" i="2" s="1"/>
  <c r="N11" i="1" l="1" a="1"/>
  <c r="N11" i="1" s="1"/>
  <c r="Q8" i="2" a="1"/>
  <c r="Q8" i="2" s="1"/>
  <c r="R8" i="2" s="1" a="1"/>
  <c r="R8" i="2" s="1"/>
  <c r="O8" i="2" a="1"/>
  <c r="O8" i="2" s="1"/>
  <c r="A8" i="2" a="1"/>
  <c r="A8" i="2" s="1"/>
  <c r="N12" i="1" l="1" a="1"/>
  <c r="N12" i="1" s="1"/>
  <c r="O9" i="2" a="1"/>
  <c r="O9" i="2" s="1"/>
  <c r="Q9" i="2" a="1"/>
  <c r="Q9" i="2" s="1"/>
  <c r="A9" i="2" a="1"/>
  <c r="A9" i="2" s="1"/>
  <c r="Q10" i="2" s="1" a="1"/>
  <c r="Q10" i="2" s="1"/>
  <c r="N13" i="1" l="1" a="1"/>
  <c r="N13" i="1" s="1"/>
  <c r="O10" i="2" a="1"/>
  <c r="O10" i="2" s="1"/>
  <c r="A10" i="2" a="1"/>
  <c r="A10" i="2" s="1"/>
  <c r="A11" i="2" s="1" a="1"/>
  <c r="A11" i="2" s="1"/>
  <c r="N14" i="1" l="1" a="1"/>
  <c r="N14" i="1" s="1"/>
  <c r="Q11" i="2" a="1"/>
  <c r="Q11" i="2" s="1"/>
  <c r="Q12" i="2" a="1"/>
  <c r="Q12" i="2" s="1"/>
  <c r="O11" i="2" a="1"/>
  <c r="O11" i="2" s="1"/>
  <c r="N15" i="1" l="1" a="1"/>
  <c r="N15" i="1" s="1"/>
  <c r="O12" i="2" a="1"/>
  <c r="O12" i="2" s="1"/>
  <c r="A12" i="2" a="1"/>
  <c r="A12" i="2" s="1"/>
  <c r="N16" i="1" s="1" a="1"/>
  <c r="N16" i="1" s="1"/>
  <c r="Q13" i="2" l="1" a="1"/>
  <c r="Q13" i="2" s="1"/>
  <c r="O13" i="2" a="1"/>
  <c r="O13" i="2" s="1"/>
  <c r="A13" i="2" a="1"/>
  <c r="A13" i="2" s="1"/>
  <c r="Q14" i="2" l="1" a="1"/>
  <c r="Q14" i="2" s="1"/>
  <c r="N17" i="1" a="1"/>
  <c r="N17" i="1" s="1"/>
  <c r="O14" i="2" a="1"/>
  <c r="O14" i="2" s="1"/>
  <c r="A14" i="2" a="1"/>
  <c r="A14" i="2" s="1"/>
  <c r="Q15" i="2" l="1" a="1"/>
  <c r="Q15" i="2" s="1"/>
  <c r="N18" i="1" a="1"/>
  <c r="N18" i="1" s="1"/>
  <c r="O15" i="2" a="1"/>
  <c r="O15" i="2" s="1"/>
  <c r="A15" i="2" a="1"/>
  <c r="A15" i="2" s="1"/>
  <c r="Q16" i="2" l="1" a="1"/>
  <c r="Q16" i="2" s="1"/>
  <c r="N19" i="1" a="1"/>
  <c r="N19" i="1" s="1"/>
  <c r="O16" i="2" a="1"/>
  <c r="O16" i="2" s="1"/>
  <c r="A16" i="2" a="1"/>
  <c r="A16" i="2" s="1"/>
  <c r="Q17" i="2" l="1" a="1"/>
  <c r="Q17" i="2" s="1"/>
  <c r="N20" i="1" a="1"/>
  <c r="N20" i="1" s="1"/>
  <c r="O17" i="2" a="1"/>
  <c r="O17" i="2" s="1"/>
  <c r="A17" i="2" a="1"/>
  <c r="A17" i="2" s="1"/>
  <c r="Q18" i="2" l="1" a="1"/>
  <c r="Q18" i="2" s="1"/>
  <c r="N21" i="1" a="1"/>
  <c r="N21" i="1" s="1"/>
  <c r="O18" i="2" a="1"/>
  <c r="O18" i="2" s="1"/>
  <c r="A18" i="2" a="1"/>
  <c r="A18" i="2" s="1"/>
  <c r="Q19" i="2" l="1" a="1"/>
  <c r="Q19" i="2" s="1"/>
  <c r="N22" i="1" a="1"/>
  <c r="N22" i="1" s="1"/>
  <c r="O19" i="2" a="1"/>
  <c r="O19" i="2" s="1"/>
  <c r="A19" i="2" a="1"/>
  <c r="A19" i="2" s="1"/>
  <c r="Q20" i="2" l="1" a="1"/>
  <c r="Q20" i="2" s="1"/>
  <c r="N23" i="1" a="1"/>
  <c r="N23" i="1" s="1"/>
  <c r="O20" i="2" a="1"/>
  <c r="O20" i="2" s="1"/>
  <c r="A20" i="2" a="1"/>
  <c r="A20" i="2" s="1"/>
  <c r="Q21" i="2" l="1" a="1"/>
  <c r="Q21" i="2" s="1"/>
  <c r="N24" i="1" a="1"/>
  <c r="N24" i="1" s="1"/>
  <c r="O21" i="2" a="1"/>
  <c r="O21" i="2" s="1"/>
  <c r="A21" i="2" a="1"/>
  <c r="A21" i="2" s="1"/>
  <c r="Q22" i="2" l="1" a="1"/>
  <c r="Q22" i="2" s="1"/>
  <c r="N25" i="1" a="1"/>
  <c r="N25" i="1" s="1"/>
  <c r="O22" i="2" a="1"/>
  <c r="O22" i="2" s="1"/>
  <c r="A22" i="2" a="1"/>
  <c r="A22" i="2" s="1"/>
  <c r="Q23" i="2" l="1" a="1"/>
  <c r="Q23" i="2" s="1"/>
  <c r="N26" i="1" a="1"/>
  <c r="N26" i="1" s="1"/>
  <c r="O23" i="2" a="1"/>
  <c r="O23" i="2" s="1"/>
  <c r="A23" i="2" a="1"/>
  <c r="A23" i="2" s="1"/>
  <c r="Q24" i="2" l="1" a="1"/>
  <c r="Q24" i="2" s="1"/>
  <c r="N27" i="1" a="1"/>
  <c r="N27" i="1" s="1"/>
  <c r="O24" i="2" a="1"/>
  <c r="O24" i="2" s="1"/>
  <c r="A24" i="2" a="1"/>
  <c r="A24" i="2" s="1"/>
  <c r="Q25" i="2" l="1" a="1"/>
  <c r="Q25" i="2" s="1"/>
  <c r="N28" i="1" a="1"/>
  <c r="N28" i="1" s="1"/>
  <c r="O25" i="2" a="1"/>
  <c r="O25" i="2" s="1"/>
  <c r="A25" i="2" a="1"/>
  <c r="A25" i="2" s="1"/>
  <c r="Q26" i="2" l="1" a="1"/>
  <c r="Q26" i="2" s="1"/>
  <c r="N29" i="1" a="1"/>
  <c r="N29" i="1" s="1"/>
  <c r="O26" i="2" a="1"/>
  <c r="O26" i="2" s="1"/>
  <c r="A26" i="2" a="1"/>
  <c r="A26" i="2" s="1"/>
  <c r="Q27" i="2" l="1" a="1"/>
  <c r="Q27" i="2" s="1"/>
  <c r="N30" i="1" a="1"/>
  <c r="N30" i="1" s="1"/>
  <c r="O27" i="2" a="1"/>
  <c r="O27" i="2" s="1"/>
  <c r="A27" i="2" a="1"/>
  <c r="A27" i="2" s="1"/>
  <c r="Q28" i="2" l="1" a="1"/>
  <c r="Q28" i="2" s="1"/>
  <c r="N31" i="1" a="1"/>
  <c r="N31" i="1" s="1"/>
  <c r="O28" i="2" a="1"/>
  <c r="O28" i="2" s="1"/>
  <c r="A28" i="2" a="1"/>
  <c r="A28" i="2" s="1"/>
  <c r="Q29" i="2" l="1" a="1"/>
  <c r="Q29" i="2" s="1"/>
  <c r="N32" i="1" a="1"/>
  <c r="N32" i="1" s="1"/>
  <c r="O29" i="2" a="1"/>
  <c r="O29" i="2" s="1"/>
  <c r="A29" i="2" a="1"/>
  <c r="A29" i="2" s="1"/>
  <c r="Q30" i="2" l="1" a="1"/>
  <c r="Q30" i="2" s="1"/>
  <c r="N33" i="1" a="1"/>
  <c r="N33" i="1" s="1"/>
  <c r="O30" i="2" a="1"/>
  <c r="O30" i="2" s="1"/>
  <c r="A30" i="2" a="1"/>
  <c r="A30" i="2" s="1"/>
  <c r="Q31" i="2" l="1" a="1"/>
  <c r="Q31" i="2" s="1"/>
  <c r="N34" i="1" a="1"/>
  <c r="N34" i="1" s="1"/>
  <c r="O31" i="2" a="1"/>
  <c r="O31" i="2" s="1"/>
  <c r="A31" i="2" a="1"/>
  <c r="A31" i="2" s="1"/>
  <c r="Q32" i="2" l="1" a="1"/>
  <c r="Q32" i="2" s="1"/>
  <c r="N35" i="1" a="1"/>
  <c r="N35" i="1" s="1"/>
  <c r="O32" i="2" a="1"/>
  <c r="O32" i="2" s="1"/>
  <c r="A32" i="2" a="1"/>
  <c r="A32" i="2" s="1"/>
  <c r="Q33" i="2" l="1" a="1"/>
  <c r="Q33" i="2" s="1"/>
  <c r="N36" i="1" a="1"/>
  <c r="N36" i="1" s="1"/>
  <c r="O33" i="2" a="1"/>
  <c r="O33" i="2" s="1"/>
  <c r="A33" i="2" a="1"/>
  <c r="A33" i="2" s="1"/>
  <c r="Q34" i="2" l="1" a="1"/>
  <c r="Q34" i="2" s="1"/>
  <c r="N37" i="1" a="1"/>
  <c r="N37" i="1" s="1"/>
  <c r="O34" i="2" a="1"/>
  <c r="O34" i="2" s="1"/>
  <c r="A34" i="2" a="1"/>
  <c r="A34" i="2" s="1"/>
  <c r="Q35" i="2" l="1" a="1"/>
  <c r="Q35" i="2" s="1"/>
  <c r="N38" i="1" a="1"/>
  <c r="N38" i="1" s="1"/>
  <c r="O35" i="2" a="1"/>
  <c r="O35" i="2" s="1"/>
  <c r="A35" i="2" a="1"/>
  <c r="A35" i="2" s="1"/>
  <c r="N39" i="1" s="1" a="1"/>
  <c r="N39" i="1" s="1"/>
  <c r="O36" i="2" l="1" a="1"/>
  <c r="O36" i="2" s="1"/>
  <c r="A36" i="2" a="1"/>
  <c r="A36" i="2" s="1"/>
  <c r="N40" i="1" s="1" a="1"/>
  <c r="N40" i="1" s="1"/>
  <c r="O37" i="2" l="1" a="1"/>
  <c r="O37" i="2" s="1"/>
  <c r="A37" i="2" a="1"/>
  <c r="A37" i="2" s="1"/>
  <c r="N41" i="1" s="1" a="1"/>
  <c r="N41" i="1" s="1"/>
  <c r="O38" i="2" l="1" a="1"/>
  <c r="O38" i="2" s="1"/>
  <c r="A38" i="2" a="1"/>
  <c r="A38" i="2" s="1"/>
  <c r="N42" i="1" s="1" a="1"/>
  <c r="N42" i="1" s="1"/>
  <c r="O39" i="2" l="1" a="1"/>
  <c r="O39" i="2" s="1"/>
  <c r="A39" i="2" a="1"/>
  <c r="A39" i="2" s="1"/>
  <c r="N43" i="1" s="1" a="1"/>
  <c r="N43" i="1" s="1"/>
  <c r="O40" i="2" l="1" a="1"/>
  <c r="O40" i="2" s="1"/>
  <c r="A40" i="2" a="1"/>
  <c r="A40" i="2" s="1"/>
  <c r="N44" i="1" s="1" a="1"/>
  <c r="N44" i="1" s="1"/>
  <c r="O41" i="2" l="1" a="1"/>
  <c r="O41" i="2" s="1"/>
  <c r="A41" i="2" a="1"/>
  <c r="A41" i="2" s="1"/>
  <c r="N45" i="1" s="1" a="1"/>
  <c r="N45" i="1" s="1"/>
  <c r="O42" i="2" l="1" a="1"/>
  <c r="O42" i="2" s="1"/>
  <c r="A42" i="2" a="1"/>
  <c r="A42" i="2" s="1"/>
  <c r="N46" i="1" s="1" a="1"/>
  <c r="N46" i="1" s="1"/>
  <c r="O43" i="2" l="1" a="1"/>
  <c r="O43" i="2" s="1"/>
  <c r="A43" i="2" a="1"/>
  <c r="A43" i="2" s="1"/>
  <c r="N47" i="1" s="1" a="1"/>
  <c r="N47" i="1" s="1"/>
  <c r="O44" i="2" l="1" a="1"/>
  <c r="O44" i="2" s="1"/>
  <c r="A44" i="2" a="1"/>
  <c r="A44" i="2" s="1"/>
  <c r="N48" i="1" s="1" a="1"/>
  <c r="N48" i="1" s="1"/>
  <c r="O45" i="2" l="1" a="1"/>
  <c r="O45" i="2" s="1"/>
  <c r="A45" i="2" a="1"/>
  <c r="A45" i="2" s="1"/>
  <c r="N49" i="1" s="1" a="1"/>
  <c r="N49" i="1" s="1"/>
  <c r="O46" i="2" l="1" a="1"/>
  <c r="O46" i="2" s="1"/>
  <c r="A46" i="2" a="1"/>
  <c r="A46" i="2" s="1"/>
  <c r="N50" i="1" s="1" a="1"/>
  <c r="N50" i="1" s="1"/>
  <c r="O47" i="2" l="1" a="1"/>
  <c r="O47" i="2" s="1"/>
  <c r="A47" i="2" a="1"/>
  <c r="A47" i="2" s="1"/>
  <c r="N51" i="1" s="1" a="1"/>
  <c r="N51" i="1" s="1"/>
  <c r="O48" i="2" l="1" a="1"/>
  <c r="O48" i="2" s="1"/>
  <c r="A48" i="2" a="1"/>
  <c r="A48" i="2" s="1"/>
  <c r="N52" i="1" s="1" a="1"/>
  <c r="N52" i="1" s="1"/>
  <c r="O49" i="2" l="1" a="1"/>
  <c r="O49" i="2" s="1"/>
  <c r="A49" i="2" a="1"/>
  <c r="A49" i="2" s="1"/>
  <c r="N53" i="1" s="1" a="1"/>
  <c r="N53" i="1" s="1"/>
  <c r="O50" i="2" l="1" a="1"/>
  <c r="O50" i="2" s="1"/>
  <c r="A50" i="2" a="1"/>
  <c r="A50" i="2" s="1"/>
  <c r="N54" i="1" s="1" a="1"/>
  <c r="N54" i="1" s="1"/>
  <c r="O51" i="2" l="1" a="1"/>
  <c r="O51" i="2" s="1"/>
  <c r="A51" i="2" a="1"/>
  <c r="A51" i="2" s="1"/>
  <c r="N55" i="1" s="1" a="1"/>
  <c r="N55" i="1" s="1"/>
  <c r="O52" i="2" l="1" a="1"/>
  <c r="O52" i="2" s="1"/>
  <c r="A52" i="2" a="1"/>
  <c r="A52" i="2" s="1"/>
  <c r="N56" i="1" s="1" a="1"/>
  <c r="N56" i="1" s="1"/>
  <c r="O53" i="2" l="1" a="1"/>
  <c r="O53" i="2" s="1"/>
  <c r="A53" i="2" a="1"/>
  <c r="A53" i="2" s="1"/>
  <c r="N57" i="1" s="1" a="1"/>
  <c r="N57" i="1" s="1"/>
  <c r="O54" i="2" l="1" a="1"/>
  <c r="O54" i="2" s="1"/>
  <c r="A54" i="2" a="1"/>
  <c r="A54" i="2" s="1"/>
  <c r="N58" i="1" s="1" a="1"/>
  <c r="N58" i="1" s="1"/>
  <c r="O55" i="2" l="1" a="1"/>
  <c r="O55" i="2" s="1"/>
  <c r="A55" i="2" a="1"/>
  <c r="A55" i="2" s="1"/>
  <c r="N59" i="1" s="1" a="1"/>
  <c r="N59" i="1" s="1"/>
  <c r="O56" i="2" l="1" a="1"/>
  <c r="O56" i="2" s="1"/>
  <c r="A56" i="2" a="1"/>
  <c r="A56" i="2" s="1"/>
  <c r="N60" i="1" s="1" a="1"/>
  <c r="N60" i="1" s="1"/>
  <c r="O57" i="2" l="1" a="1"/>
  <c r="O57" i="2" s="1"/>
  <c r="A57" i="2" a="1"/>
  <c r="A57" i="2" s="1"/>
  <c r="N61" i="1" s="1" a="1"/>
  <c r="N61" i="1" s="1"/>
  <c r="O58" i="2" l="1" a="1"/>
  <c r="O58" i="2" s="1"/>
  <c r="A58" i="2" a="1"/>
  <c r="A58" i="2" s="1"/>
  <c r="N62" i="1" s="1" a="1"/>
  <c r="N62" i="1" s="1"/>
  <c r="O59" i="2" l="1" a="1"/>
  <c r="O59" i="2" s="1"/>
  <c r="A59" i="2" a="1"/>
  <c r="A59" i="2" s="1"/>
  <c r="N63" i="1" s="1" a="1"/>
  <c r="N63" i="1" s="1"/>
  <c r="O60" i="2" l="1" a="1"/>
  <c r="O60" i="2" s="1"/>
  <c r="A60" i="2" a="1"/>
  <c r="A60" i="2" s="1"/>
  <c r="N64" i="1" s="1" a="1"/>
  <c r="N64" i="1" s="1"/>
  <c r="O61" i="2" l="1" a="1"/>
  <c r="O61" i="2" s="1"/>
  <c r="A61" i="2" a="1"/>
  <c r="A61" i="2" s="1"/>
  <c r="N65" i="1" s="1" a="1"/>
  <c r="N65" i="1" s="1"/>
  <c r="O62" i="2" l="1" a="1"/>
  <c r="O62" i="2" s="1"/>
  <c r="A62" i="2" a="1"/>
  <c r="A62" i="2" s="1"/>
  <c r="N66" i="1" s="1" a="1"/>
  <c r="N66" i="1" s="1"/>
  <c r="O63" i="2" l="1" a="1"/>
  <c r="O63" i="2" s="1"/>
  <c r="A63" i="2" a="1"/>
  <c r="A63" i="2" s="1"/>
  <c r="N67" i="1" s="1" a="1"/>
  <c r="N67" i="1" s="1"/>
  <c r="O64" i="2" l="1" a="1"/>
  <c r="O64" i="2" s="1"/>
  <c r="A64" i="2" a="1"/>
  <c r="A64" i="2" s="1"/>
  <c r="N68" i="1" s="1" a="1"/>
  <c r="N68" i="1" s="1"/>
  <c r="O65" i="2" l="1" a="1"/>
  <c r="O65" i="2" s="1"/>
  <c r="A65" i="2" a="1"/>
  <c r="A65" i="2" s="1"/>
  <c r="N69" i="1" s="1" a="1"/>
  <c r="N69" i="1" s="1"/>
  <c r="O66" i="2" l="1" a="1"/>
  <c r="O66" i="2" s="1"/>
  <c r="A66" i="2" a="1"/>
  <c r="A66" i="2" s="1"/>
  <c r="N70" i="1" s="1" a="1"/>
  <c r="N70" i="1" s="1"/>
  <c r="O67" i="2" l="1" a="1"/>
  <c r="O67" i="2" s="1"/>
  <c r="A67" i="2" a="1"/>
  <c r="A67" i="2" s="1"/>
  <c r="N71" i="1" s="1" a="1"/>
  <c r="N71" i="1" s="1"/>
  <c r="O68" i="2" l="1" a="1"/>
  <c r="O68" i="2" s="1"/>
  <c r="A68" i="2" a="1"/>
  <c r="A68" i="2" s="1"/>
  <c r="N72" i="1" s="1" a="1"/>
  <c r="N72" i="1" s="1"/>
  <c r="O69" i="2" l="1" a="1"/>
  <c r="O69" i="2" s="1"/>
  <c r="A69" i="2" a="1"/>
  <c r="A69" i="2" s="1"/>
  <c r="N73" i="1" s="1" a="1"/>
  <c r="N73" i="1" s="1"/>
  <c r="O70" i="2" l="1" a="1"/>
  <c r="O70" i="2" s="1"/>
  <c r="A70" i="2" a="1"/>
  <c r="A70" i="2" s="1"/>
  <c r="N74" i="1" s="1" a="1"/>
  <c r="N74" i="1" s="1"/>
  <c r="O71" i="2" l="1" a="1"/>
  <c r="O71" i="2" s="1"/>
  <c r="A71" i="2" a="1"/>
  <c r="A71" i="2" s="1"/>
  <c r="N75" i="1" s="1" a="1"/>
  <c r="N75" i="1" s="1"/>
  <c r="O72" i="2" l="1" a="1"/>
  <c r="O72" i="2" s="1"/>
  <c r="A72" i="2" a="1"/>
  <c r="A72" i="2" s="1"/>
  <c r="A73" i="2" l="1" a="1"/>
  <c r="A73" i="2" s="1"/>
  <c r="N77" i="1" s="1" a="1"/>
  <c r="N77" i="1" s="1"/>
  <c r="N76" i="1" a="1"/>
  <c r="N76" i="1" s="1"/>
  <c r="O73" i="2" a="1"/>
  <c r="O73" i="2" s="1"/>
  <c r="A74" i="2" l="1" a="1"/>
  <c r="A74" i="2" s="1"/>
  <c r="N78" i="1" s="1" a="1"/>
  <c r="N78" i="1" s="1"/>
  <c r="O74" i="2" a="1"/>
  <c r="O74" i="2" s="1"/>
  <c r="O75" i="2" l="1" a="1"/>
  <c r="O75" i="2" s="1"/>
  <c r="A75" i="2" a="1"/>
  <c r="A75" i="2" s="1"/>
  <c r="N79" i="1" s="1" a="1"/>
  <c r="N79" i="1" s="1"/>
  <c r="A76" i="2" l="1" a="1"/>
  <c r="A76" i="2" s="1"/>
  <c r="N80" i="1" s="1" a="1"/>
  <c r="N80" i="1" s="1"/>
  <c r="O76" i="2" a="1"/>
  <c r="O76" i="2" s="1"/>
  <c r="A77" i="2" l="1" a="1"/>
  <c r="A77" i="2" s="1"/>
  <c r="N81" i="1" s="1" a="1"/>
  <c r="N81" i="1" s="1"/>
  <c r="O77" i="2" a="1"/>
  <c r="O77" i="2" s="1"/>
  <c r="A78" i="2" l="1" a="1"/>
  <c r="A78" i="2" s="1"/>
  <c r="N82" i="1" s="1" a="1"/>
  <c r="N82" i="1" s="1"/>
  <c r="O78" i="2" a="1"/>
  <c r="O78" i="2" s="1"/>
  <c r="A79" i="2" l="1" a="1"/>
  <c r="A79" i="2" s="1"/>
  <c r="N83" i="1" s="1" a="1"/>
  <c r="N83" i="1" s="1"/>
  <c r="O79" i="2" a="1"/>
  <c r="O79" i="2" s="1"/>
  <c r="O80" i="2" l="1" a="1"/>
  <c r="O80" i="2" s="1"/>
  <c r="A80" i="2" a="1"/>
  <c r="A80" i="2" s="1"/>
  <c r="N84" i="1" s="1" a="1"/>
  <c r="N84" i="1" s="1"/>
  <c r="A81" i="2" l="1" a="1"/>
  <c r="A81" i="2" s="1"/>
  <c r="N85" i="1" s="1" a="1"/>
  <c r="N85" i="1" s="1"/>
  <c r="O81" i="2" a="1"/>
  <c r="O81" i="2" s="1"/>
  <c r="A82" i="2" l="1" a="1"/>
  <c r="A82" i="2" s="1"/>
  <c r="N86" i="1" s="1" a="1"/>
  <c r="N86" i="1" s="1"/>
  <c r="O82" i="2" a="1"/>
  <c r="O82" i="2" s="1"/>
  <c r="O83" i="2" l="1" a="1"/>
  <c r="O83" i="2" s="1"/>
  <c r="A83" i="2" a="1"/>
  <c r="A83" i="2" s="1"/>
  <c r="N87" i="1" s="1" a="1"/>
  <c r="N87" i="1" s="1"/>
  <c r="O84" i="2" l="1" a="1"/>
  <c r="O84" i="2" s="1"/>
  <c r="A84" i="2" a="1"/>
  <c r="A84" i="2" s="1"/>
  <c r="N88" i="1" s="1" a="1"/>
  <c r="N88" i="1" s="1"/>
  <c r="O85" i="2" l="1" a="1"/>
  <c r="O85" i="2" s="1"/>
  <c r="A85" i="2" a="1"/>
  <c r="A85" i="2" s="1"/>
  <c r="N89" i="1" s="1" a="1"/>
  <c r="N89" i="1" s="1"/>
  <c r="O86" i="2" l="1" a="1"/>
  <c r="O86" i="2" s="1"/>
  <c r="A86" i="2" a="1"/>
  <c r="A86" i="2" s="1"/>
  <c r="N90" i="1" s="1" a="1"/>
  <c r="N90" i="1" s="1"/>
  <c r="O87" i="2" l="1" a="1"/>
  <c r="O87" i="2" s="1"/>
  <c r="A87" i="2" a="1"/>
  <c r="A87" i="2" s="1"/>
  <c r="N91" i="1" s="1" a="1"/>
  <c r="N91" i="1" s="1"/>
  <c r="A88" i="2" l="1" a="1"/>
  <c r="A88" i="2" s="1"/>
  <c r="N92" i="1" s="1" a="1"/>
  <c r="N92" i="1" s="1"/>
  <c r="O88" i="2" a="1"/>
  <c r="O88" i="2" s="1"/>
  <c r="A89" i="2" l="1" a="1"/>
  <c r="A89" i="2" s="1"/>
  <c r="N93" i="1" s="1" a="1"/>
  <c r="N93" i="1" s="1"/>
  <c r="O89" i="2" a="1"/>
  <c r="O89" i="2" s="1"/>
  <c r="A90" i="2" l="1" a="1"/>
  <c r="A90" i="2" s="1"/>
  <c r="N94" i="1" s="1" a="1"/>
  <c r="N94" i="1" s="1"/>
  <c r="O90" i="2" a="1"/>
  <c r="O90" i="2" s="1"/>
  <c r="A91" i="2" l="1" a="1"/>
  <c r="A91" i="2" s="1"/>
  <c r="N95" i="1" s="1" a="1"/>
  <c r="N95" i="1" s="1"/>
  <c r="O91" i="2" a="1"/>
  <c r="O91" i="2" s="1"/>
  <c r="A92" i="2" l="1" a="1"/>
  <c r="A92" i="2" s="1"/>
  <c r="N96" i="1" s="1" a="1"/>
  <c r="N96" i="1" s="1"/>
  <c r="O92" i="2" a="1"/>
  <c r="O92" i="2" s="1"/>
  <c r="A93" i="2" l="1" a="1"/>
  <c r="A93" i="2" s="1"/>
  <c r="N97" i="1" s="1" a="1"/>
  <c r="N97" i="1" s="1"/>
  <c r="O93" i="2" a="1"/>
  <c r="O93" i="2" s="1"/>
  <c r="A94" i="2" l="1" a="1"/>
  <c r="A94" i="2" s="1"/>
  <c r="N98" i="1" s="1" a="1"/>
  <c r="N98" i="1" s="1"/>
  <c r="O94" i="2" a="1"/>
  <c r="O94" i="2" s="1"/>
  <c r="A95" i="2" l="1" a="1"/>
  <c r="A95" i="2" s="1"/>
  <c r="N99" i="1" s="1" a="1"/>
  <c r="N99" i="1" s="1"/>
  <c r="O95" i="2" a="1"/>
  <c r="O95" i="2" s="1"/>
  <c r="A96" i="2" l="1" a="1"/>
  <c r="A96" i="2" s="1"/>
  <c r="N100" i="1" s="1" a="1"/>
  <c r="N100" i="1" s="1"/>
  <c r="O96" i="2" a="1"/>
  <c r="O96" i="2" s="1"/>
  <c r="A97" i="2" l="1" a="1"/>
  <c r="A97" i="2" s="1"/>
  <c r="N101" i="1" s="1" a="1"/>
  <c r="N101" i="1" s="1"/>
  <c r="A98" i="2" l="1" a="1"/>
  <c r="A98" i="2" s="1"/>
  <c r="N102" i="1" s="1" a="1"/>
  <c r="N102" i="1" s="1"/>
  <c r="A99" i="2" l="1" a="1"/>
  <c r="A99" i="2" s="1"/>
  <c r="N103" i="1" s="1" a="1"/>
  <c r="N103" i="1" s="1"/>
  <c r="A100" i="2" l="1" a="1"/>
  <c r="A100" i="2" s="1"/>
  <c r="N104" i="1" s="1" a="1"/>
  <c r="N104" i="1" s="1"/>
  <c r="A101" i="2" l="1" a="1"/>
  <c r="A101" i="2" s="1"/>
  <c r="N105" i="1" s="1" a="1"/>
  <c r="N105" i="1" s="1"/>
  <c r="A102" i="2" l="1" a="1"/>
  <c r="A102" i="2" s="1"/>
  <c r="N106" i="1" s="1" a="1"/>
  <c r="N106" i="1" s="1"/>
  <c r="A103" i="2" l="1" a="1"/>
  <c r="A103" i="2" s="1"/>
  <c r="N107" i="1" s="1" a="1"/>
  <c r="N107" i="1" s="1"/>
  <c r="A104" i="2" l="1" a="1"/>
  <c r="A104" i="2" s="1"/>
  <c r="N108" i="1" s="1" a="1"/>
  <c r="N108" i="1" s="1"/>
  <c r="A105" i="2" l="1" a="1"/>
  <c r="A105" i="2" s="1"/>
  <c r="N119" i="1" s="1" a="1"/>
  <c r="N119" i="1" s="1"/>
  <c r="N154" i="1" a="1"/>
  <c r="N154" i="1" s="1"/>
  <c r="N127" i="1" a="1"/>
  <c r="N127" i="1" s="1"/>
  <c r="N126" i="1" a="1"/>
  <c r="N126" i="1" s="1"/>
  <c r="N148" i="1" a="1"/>
  <c r="N148" i="1" s="1"/>
  <c r="N149" i="1" a="1"/>
  <c r="N149" i="1" s="1"/>
  <c r="N118" i="1" a="1"/>
  <c r="N118" i="1" s="1"/>
  <c r="N130" i="1" a="1"/>
  <c r="N130" i="1" s="1"/>
  <c r="N124" i="1" a="1"/>
  <c r="N124" i="1" s="1"/>
  <c r="N168" i="1" a="1"/>
  <c r="N168" i="1" s="1"/>
  <c r="N164" i="1" a="1"/>
  <c r="N164" i="1" s="1"/>
  <c r="N146" i="1" a="1"/>
  <c r="N146" i="1" s="1"/>
  <c r="N128" i="1" a="1"/>
  <c r="N128" i="1" s="1"/>
  <c r="N121" i="1" a="1"/>
  <c r="N121" i="1" s="1"/>
  <c r="N153" i="1" a="1"/>
  <c r="N153" i="1" s="1"/>
  <c r="N166" i="1" a="1"/>
  <c r="N166" i="1" s="1"/>
  <c r="N171" i="1" a="1"/>
  <c r="N171" i="1" s="1"/>
  <c r="N112" i="1" a="1"/>
  <c r="N112" i="1" s="1"/>
  <c r="N169" i="1" a="1"/>
  <c r="N169" i="1" s="1"/>
  <c r="N138" i="1" a="1"/>
  <c r="N138" i="1" s="1"/>
  <c r="N140" i="1" a="1"/>
  <c r="N140" i="1" s="1"/>
  <c r="N133" i="1" a="1"/>
  <c r="N133" i="1" s="1"/>
  <c r="N125" i="1" a="1"/>
  <c r="N125" i="1" s="1"/>
  <c r="N137" i="1" a="1"/>
  <c r="N137" i="1" s="1"/>
  <c r="N134" i="1" a="1"/>
  <c r="N134" i="1" s="1"/>
  <c r="N163" i="1" a="1"/>
  <c r="N163" i="1" s="1"/>
  <c r="N111" i="1" a="1"/>
  <c r="N111" i="1" s="1"/>
  <c r="N139" i="1" a="1"/>
  <c r="N139" i="1" s="1"/>
  <c r="N151" i="1" a="1"/>
  <c r="N151" i="1" s="1"/>
  <c r="N120" i="1" a="1"/>
  <c r="N120" i="1" s="1"/>
  <c r="N167" i="1" a="1"/>
  <c r="N167" i="1" s="1"/>
  <c r="N161" i="1" a="1"/>
  <c r="N161" i="1" s="1"/>
  <c r="N132" i="1" a="1"/>
  <c r="N132" i="1" s="1"/>
  <c r="N117" i="1" a="1"/>
  <c r="N117" i="1" s="1"/>
  <c r="N135" i="1" a="1"/>
  <c r="N135" i="1" s="1"/>
  <c r="N129" i="1" a="1"/>
  <c r="N129" i="1" s="1"/>
  <c r="N109" i="1" a="1"/>
  <c r="N109" i="1" s="1"/>
  <c r="N143" i="1" a="1"/>
  <c r="N143" i="1" s="1"/>
  <c r="N114" i="1" a="1"/>
  <c r="N114" i="1" s="1"/>
  <c r="N162" i="1" a="1"/>
  <c r="N162" i="1" s="1"/>
  <c r="N136" i="1" a="1"/>
  <c r="N136" i="1" s="1"/>
  <c r="N147" i="1" l="1" a="1"/>
  <c r="N147" i="1" s="1"/>
  <c r="N142" i="1" a="1"/>
  <c r="N142" i="1" s="1"/>
  <c r="N110" i="1" a="1"/>
  <c r="N110" i="1" s="1"/>
  <c r="N116" i="1" a="1"/>
  <c r="N116" i="1" s="1"/>
  <c r="N158" i="1" a="1"/>
  <c r="N158" i="1" s="1"/>
  <c r="N115" i="1" a="1"/>
  <c r="N115" i="1" s="1"/>
  <c r="N157" i="1" a="1"/>
  <c r="N157" i="1" s="1"/>
  <c r="N155" i="1" a="1"/>
  <c r="N155" i="1" s="1"/>
  <c r="N150" i="1" a="1"/>
  <c r="N150" i="1" s="1"/>
  <c r="N165" i="1" a="1"/>
  <c r="N165" i="1" s="1"/>
  <c r="N141" i="1" a="1"/>
  <c r="N141" i="1" s="1"/>
  <c r="N159" i="1" a="1"/>
  <c r="N159" i="1" s="1"/>
  <c r="N131" i="1" a="1"/>
  <c r="N131" i="1" s="1"/>
  <c r="N122" i="1" a="1"/>
  <c r="N122" i="1" s="1"/>
  <c r="N144" i="1" a="1"/>
  <c r="N144" i="1" s="1"/>
  <c r="N172" i="1" a="1"/>
  <c r="N172" i="1" s="1"/>
  <c r="N152" i="1" a="1"/>
  <c r="N152" i="1" s="1"/>
  <c r="N145" i="1" a="1"/>
  <c r="N145" i="1" s="1"/>
  <c r="N160" i="1" a="1"/>
  <c r="N160" i="1" s="1"/>
  <c r="N156" i="1" a="1"/>
  <c r="N156" i="1" s="1"/>
  <c r="N123" i="1" a="1"/>
  <c r="N123" i="1" s="1"/>
  <c r="N170" i="1" a="1"/>
  <c r="N170" i="1" s="1"/>
  <c r="N113" i="1" a="1"/>
  <c r="N11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<sst xmlns="http://schemas.openxmlformats.org/spreadsheetml/2006/main" count="132" uniqueCount="87">
  <si>
    <t>inventaire box</t>
  </si>
  <si>
    <t xml:space="preserve">TAP MACHINES </t>
  </si>
  <si>
    <t>FREEZERS</t>
  </si>
  <si>
    <t>ETABLISSEMENT</t>
  </si>
  <si>
    <t>TOTAL FREEZERS</t>
  </si>
  <si>
    <t>DATE DE LIVRAISON</t>
  </si>
  <si>
    <t>GRATUITES</t>
  </si>
  <si>
    <t>Gratuites TAP machine</t>
  </si>
  <si>
    <t>Total gratuites</t>
  </si>
  <si>
    <t>Gratuites TAP freezers</t>
  </si>
  <si>
    <t xml:space="preserve">premiere commande </t>
  </si>
  <si>
    <t>deuxieme commande</t>
  </si>
  <si>
    <t>troisieme commande</t>
  </si>
  <si>
    <t>quatrieme commande</t>
  </si>
  <si>
    <t>gratuités envoyées</t>
  </si>
  <si>
    <t>total des gratuites</t>
  </si>
  <si>
    <t xml:space="preserve">VIP </t>
  </si>
  <si>
    <t>LE CHAURAY</t>
  </si>
  <si>
    <t>LES BONS TEMPS</t>
  </si>
  <si>
    <t>SARL L’ENVOL</t>
  </si>
  <si>
    <t>JP STARS</t>
  </si>
  <si>
    <t>SARL UNI LE SAFARI</t>
  </si>
  <si>
    <t>ETS NUGET NAVEAU</t>
  </si>
  <si>
    <t>LE Q</t>
  </si>
  <si>
    <t>LA VIVARAISE</t>
  </si>
  <si>
    <t>LE RICHELIEU</t>
  </si>
  <si>
    <t>LE SAINT BONNET</t>
  </si>
  <si>
    <t>LA TAVERNE</t>
  </si>
  <si>
    <t>O BASQUE MY BODEGA</t>
  </si>
  <si>
    <t>RUBIS CLUB</t>
  </si>
  <si>
    <t>echange EST OUEST dysf groupe froid</t>
  </si>
  <si>
    <t>DROP N SHOOT</t>
  </si>
  <si>
    <t>BAR DES PAPAS</t>
  </si>
  <si>
    <t>CARA CLUB</t>
  </si>
  <si>
    <t>FALSTAFF</t>
  </si>
  <si>
    <t>Nulle Part Ailleurs</t>
  </si>
  <si>
    <t>LE CUTTY SARK</t>
  </si>
  <si>
    <t>SARL SPEEDGOOD LE Q</t>
  </si>
  <si>
    <t>LE POINT BAR L'ASCOT</t>
  </si>
  <si>
    <t>TOTAL MACHINES VENDUES</t>
  </si>
  <si>
    <t>SARL VALYANIS ENTREPOT</t>
  </si>
  <si>
    <t>SARL MAMD CARA CLUB 49</t>
  </si>
  <si>
    <t>SARL MAMD CARA CLUB 50</t>
  </si>
  <si>
    <t>SARL MAMD CARA CLUB 51</t>
  </si>
  <si>
    <t>SARL MAMD CARA CLUB 52</t>
  </si>
  <si>
    <t>OXFORD PUB</t>
  </si>
  <si>
    <t>SARL POP BAR</t>
  </si>
  <si>
    <t>GALA POLYTECH TOURS</t>
  </si>
  <si>
    <t>SA JMCM LA MANUFACTU</t>
  </si>
  <si>
    <t>SARL LES PIONNIERS</t>
  </si>
  <si>
    <t>LE BULC - ech 62514 dysf gpe froid</t>
  </si>
  <si>
    <t>BISTROT DU TANDEM</t>
  </si>
  <si>
    <t>MISTER WRAPS</t>
  </si>
  <si>
    <t>L'ALIBI</t>
  </si>
  <si>
    <t>FMDM LE GAINZBAR</t>
  </si>
  <si>
    <t>SARL AU FUT SG</t>
  </si>
  <si>
    <t>LE 49</t>
  </si>
  <si>
    <t>LA MORINIERE</t>
  </si>
  <si>
    <t>LE VEGAS</t>
  </si>
  <si>
    <t>AE M RODOLPHE SAULAS</t>
  </si>
  <si>
    <t xml:space="preserve">SARL JENNIFER </t>
  </si>
  <si>
    <t>MESPOULET SAS</t>
  </si>
  <si>
    <t>TAVERNE DE BELLEVILLE</t>
  </si>
  <si>
    <t>LE FACTORY</t>
  </si>
  <si>
    <t>L'HACIENDA</t>
  </si>
  <si>
    <t>LA MAKINA</t>
  </si>
  <si>
    <t>SAS PICHON</t>
  </si>
  <si>
    <t>Début Prime 4eme trim</t>
  </si>
  <si>
    <t>echange 66745 - Refroidit trop</t>
  </si>
  <si>
    <t>SASU BLACK PEARL</t>
  </si>
  <si>
    <t>SARL OUTBACK</t>
  </si>
  <si>
    <t>JOB</t>
  </si>
  <si>
    <t>IIII</t>
  </si>
  <si>
    <t>AAA</t>
  </si>
  <si>
    <t>EOAAAAA</t>
  </si>
  <si>
    <t>SIERREUR(INDEX(EBTS;EQUIV(0;NB.SI(EBTS;"&lt;"&amp;EBTS)-SOMME(NB.SI(EBTS;A$1:A1));0));"")</t>
  </si>
  <si>
    <t xml:space="preserve">la bonne formule pour dimensionner une liste de noms </t>
  </si>
  <si>
    <t xml:space="preserve">  =DECALER(Feuil2!$A$2;;;NB.SI(Feuil2!$A:$A;"&gt;&lt;"))</t>
  </si>
  <si>
    <t xml:space="preserve">c'est Maliste qui sert dans validation </t>
  </si>
  <si>
    <t xml:space="preserve">plus besoin de sans double </t>
  </si>
  <si>
    <t xml:space="preserve"> fonction matricielle </t>
  </si>
  <si>
    <r>
      <t>la bonne formule de tri sans double</t>
    </r>
    <r>
      <rPr>
        <b/>
        <sz val="11"/>
        <color rgb="FFFF0000"/>
        <rFont val="Calibri"/>
        <family val="2"/>
        <scheme val="minor"/>
      </rPr>
      <t xml:space="preserve"> et en plus Alphabetique </t>
    </r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</si>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</sst>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0"/>
      <color rgb="FF000000"/>
      <name val="Calibri"/>
      <family val="2"/>
      <scheme val="minor"/>
    </font>
    <font>
      <b/>
      <sz val="26"/>
      <color rgb="FF00B050"/>
      <name val="Calibri"/>
      <family val="2"/>
      <scheme val="minor"/>
    </font>
    <font>
      <sz val="26"/>
      <color rgb="FF00B05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3" fillId="0" borderId="0" xfId="0" applyFont="1"/>
    <xf numFmtId="0" fontId="3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4" fontId="6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/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14" fontId="1" fillId="2" borderId="11" xfId="0" applyNumberFormat="1" applyFont="1" applyFill="1" applyBorder="1" applyAlignment="1">
      <alignment horizontal="center"/>
    </xf>
    <xf numFmtId="0" fontId="1" fillId="2" borderId="12" xfId="0" applyNumberFormat="1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0" fontId="1" fillId="2" borderId="6" xfId="0" applyNumberFormat="1" applyFont="1" applyFill="1" applyBorder="1" applyAlignment="1">
      <alignment horizontal="center"/>
    </xf>
    <xf numFmtId="0" fontId="1" fillId="2" borderId="6" xfId="0" applyNumberFormat="1" applyFont="1" applyFill="1" applyBorder="1" applyAlignment="1">
      <alignment horizontal="center" vertical="center"/>
    </xf>
    <xf numFmtId="0" fontId="1" fillId="2" borderId="9" xfId="0" applyNumberFormat="1" applyFont="1" applyFill="1" applyBorder="1" applyAlignment="1">
      <alignment horizontal="center"/>
    </xf>
    <xf numFmtId="0" fontId="1" fillId="2" borderId="10" xfId="0" applyNumberFormat="1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/>
    </xf>
    <xf numFmtId="0" fontId="1" fillId="2" borderId="7" xfId="0" applyNumberFormat="1" applyFont="1" applyFill="1" applyBorder="1" applyAlignment="1">
      <alignment horizontal="center"/>
    </xf>
    <xf numFmtId="0" fontId="1" fillId="2" borderId="1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/>
    </xf>
    <xf numFmtId="0" fontId="5" fillId="2" borderId="1" xfId="0" applyNumberFormat="1" applyFont="1" applyFill="1" applyBorder="1" applyAlignment="1">
      <alignment horizontal="center"/>
    </xf>
    <xf numFmtId="0" fontId="1" fillId="2" borderId="8" xfId="0" applyNumberFormat="1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/>
    </xf>
    <xf numFmtId="14" fontId="1" fillId="2" borderId="8" xfId="0" applyNumberFormat="1" applyFont="1" applyFill="1" applyBorder="1" applyAlignment="1">
      <alignment horizontal="center"/>
    </xf>
    <xf numFmtId="0" fontId="1" fillId="2" borderId="11" xfId="0" applyNumberFormat="1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1" fillId="2" borderId="17" xfId="0" applyNumberFormat="1" applyFont="1" applyFill="1" applyBorder="1" applyAlignment="1">
      <alignment horizontal="center" vertical="center"/>
    </xf>
    <xf numFmtId="0" fontId="1" fillId="2" borderId="17" xfId="0" applyNumberFormat="1" applyFont="1" applyFill="1" applyBorder="1" applyAlignment="1">
      <alignment horizontal="center"/>
    </xf>
    <xf numFmtId="0" fontId="1" fillId="2" borderId="19" xfId="0" applyNumberFormat="1" applyFont="1" applyFill="1" applyBorder="1" applyAlignment="1">
      <alignment horizontal="center" vertical="center"/>
    </xf>
    <xf numFmtId="0" fontId="1" fillId="2" borderId="19" xfId="0" applyNumberFormat="1" applyFont="1" applyFill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1" fillId="2" borderId="23" xfId="0" applyNumberFormat="1" applyFont="1" applyFill="1" applyBorder="1" applyAlignment="1">
      <alignment horizontal="center"/>
    </xf>
    <xf numFmtId="0" fontId="1" fillId="2" borderId="24" xfId="0" applyNumberFormat="1" applyFont="1" applyFill="1" applyBorder="1" applyAlignment="1">
      <alignment horizontal="center"/>
    </xf>
    <xf numFmtId="14" fontId="1" fillId="2" borderId="24" xfId="0" applyNumberFormat="1" applyFont="1" applyFill="1" applyBorder="1" applyAlignment="1">
      <alignment horizontal="center"/>
    </xf>
    <xf numFmtId="0" fontId="1" fillId="2" borderId="25" xfId="0" applyNumberFormat="1" applyFont="1" applyFill="1" applyBorder="1" applyAlignment="1">
      <alignment horizontal="center"/>
    </xf>
    <xf numFmtId="0" fontId="5" fillId="2" borderId="17" xfId="0" applyNumberFormat="1" applyFont="1" applyFill="1" applyBorder="1" applyAlignment="1">
      <alignment horizontal="center"/>
    </xf>
    <xf numFmtId="16" fontId="1" fillId="2" borderId="17" xfId="0" applyNumberFormat="1" applyFont="1" applyFill="1" applyBorder="1" applyAlignment="1">
      <alignment horizontal="center"/>
    </xf>
    <xf numFmtId="0" fontId="0" fillId="2" borderId="0" xfId="0" applyFill="1"/>
    <xf numFmtId="0" fontId="1" fillId="2" borderId="16" xfId="0" applyNumberFormat="1" applyFont="1" applyFill="1" applyBorder="1" applyAlignment="1">
      <alignment horizontal="center"/>
    </xf>
    <xf numFmtId="0" fontId="1" fillId="2" borderId="23" xfId="0" applyNumberFormat="1" applyFont="1" applyFill="1" applyBorder="1" applyAlignment="1">
      <alignment horizontal="center" vertical="center"/>
    </xf>
    <xf numFmtId="14" fontId="1" fillId="2" borderId="24" xfId="0" applyNumberFormat="1" applyFont="1" applyFill="1" applyBorder="1" applyAlignment="1">
      <alignment horizontal="center" vertical="center"/>
    </xf>
    <xf numFmtId="0" fontId="1" fillId="2" borderId="24" xfId="0" applyNumberFormat="1" applyFont="1" applyFill="1" applyBorder="1" applyAlignment="1">
      <alignment horizontal="center" vertical="center"/>
    </xf>
    <xf numFmtId="0" fontId="1" fillId="2" borderId="18" xfId="0" applyNumberFormat="1" applyFont="1" applyFill="1" applyBorder="1" applyAlignment="1">
      <alignment horizontal="center"/>
    </xf>
    <xf numFmtId="0" fontId="1" fillId="2" borderId="25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7"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numFmt numFmtId="19" formatCode="dd/mm/yyyy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6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1492250</xdr:colOff>
      <xdr:row>1</xdr:row>
      <xdr:rowOff>95250</xdr:rowOff>
    </xdr:from>
    <xdr:to>
      <xdr:col>3</xdr:col>
      <xdr:colOff>736600</xdr:colOff>
      <xdr:row>5</xdr:row>
      <xdr:rowOff>114300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 rot="10800000">
          <a:off x="1492250" y="279400"/>
          <a:ext cx="3130550" cy="7556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146050</xdr:colOff>
      <xdr:row>0</xdr:row>
      <xdr:rowOff>146050</xdr:rowOff>
    </xdr:from>
    <xdr:to>
      <xdr:col>3</xdr:col>
      <xdr:colOff>711200</xdr:colOff>
      <xdr:row>6</xdr:row>
      <xdr:rowOff>120650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 rot="10800000">
          <a:off x="3282950" y="146050"/>
          <a:ext cx="1314450" cy="1079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au4" displayName="Tableau4" ref="D4:G101" totalsRowShown="0" headerRowDxfId="6" headerRowBorderDxfId="5" tableBorderDxfId="4">
  <autoFilter ref="D4:G101" xr:uid="{00000000-0009-0000-0100-000004000000}"/>
  <sortState xmlns:xlrd2="http://schemas.microsoft.com/office/spreadsheetml/2017/richdata2" ref="D5:G101">
    <sortCondition ref="D4:D101"/>
  </sortState>
  <tableColumns count="4">
    <tableColumn id="1" xr3:uid="{00000000-0010-0000-0000-000001000000}" name="ETABLISSEMENT" dataDxfId="3"/>
    <tableColumn id="2" xr3:uid="{00000000-0010-0000-0000-000002000000}" name="DATE DE LIVRAISON" dataDxfId="2"/>
    <tableColumn id="3" xr3:uid="{00000000-0010-0000-0000-000003000000}" name="GRATUITES" dataDxfId="1"/>
    <tableColumn id="4" xr3:uid="{00000000-0010-0000-0000-000004000000}" name="FREEZER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X455"/>
  <sheetViews>
    <sheetView topLeftCell="B1" zoomScale="40" zoomScaleNormal="40" workbookViewId="0">
      <selection activeCell="D22" sqref="D22"/>
    </sheetView>
  </sheetViews>
  <sheetFormatPr baseColWidth="10" defaultColWidth="10.6640625" defaultRowHeight="14.4" x14ac:dyDescent="0.3"/>
  <cols>
    <col min="2" max="2" width="33.109375" customWidth="1"/>
    <col min="3" max="3" width="10.109375" customWidth="1"/>
    <col min="4" max="4" width="41.88671875" customWidth="1"/>
    <col min="5" max="6" width="46" customWidth="1"/>
    <col min="7" max="7" width="25.33203125" customWidth="1"/>
    <col min="9" max="9" width="42" customWidth="1"/>
    <col min="10" max="11" width="45.33203125" customWidth="1"/>
    <col min="12" max="12" width="60.88671875" customWidth="1"/>
    <col min="14" max="14" width="18.77734375" customWidth="1"/>
    <col min="18" max="18" width="18.33203125" customWidth="1"/>
    <col min="20" max="20" width="46.109375" bestFit="1" customWidth="1"/>
    <col min="21" max="21" width="46.33203125" bestFit="1" customWidth="1"/>
    <col min="22" max="22" width="45.6640625" bestFit="1" customWidth="1"/>
    <col min="23" max="23" width="47.6640625" bestFit="1" customWidth="1"/>
  </cols>
  <sheetData>
    <row r="2" spans="2:24" ht="33.6" x14ac:dyDescent="0.65">
      <c r="B2" s="6" t="s">
        <v>0</v>
      </c>
      <c r="C2" s="1"/>
      <c r="D2" s="1"/>
      <c r="E2" s="1"/>
      <c r="F2" s="1"/>
      <c r="G2" s="1"/>
    </row>
    <row r="3" spans="2:24" ht="15" thickBot="1" x14ac:dyDescent="0.35"/>
    <row r="4" spans="2:24" ht="34.200000000000003" thickBot="1" x14ac:dyDescent="0.7">
      <c r="B4" s="15" t="s">
        <v>1</v>
      </c>
      <c r="C4" s="16"/>
      <c r="D4" s="45" t="s">
        <v>3</v>
      </c>
      <c r="E4" s="46" t="s">
        <v>5</v>
      </c>
      <c r="F4" s="46" t="s">
        <v>6</v>
      </c>
      <c r="G4" s="47" t="s">
        <v>2</v>
      </c>
      <c r="H4" s="17"/>
      <c r="I4" s="16" t="s">
        <v>3</v>
      </c>
      <c r="J4" s="16" t="s">
        <v>5</v>
      </c>
      <c r="K4" s="18" t="s">
        <v>6</v>
      </c>
    </row>
    <row r="5" spans="2:24" ht="33.6" x14ac:dyDescent="0.65">
      <c r="B5" s="25">
        <v>604172253</v>
      </c>
      <c r="C5" s="29"/>
      <c r="D5" s="55" t="s">
        <v>73</v>
      </c>
      <c r="E5" s="19"/>
      <c r="F5" s="37"/>
      <c r="G5" s="59"/>
      <c r="H5" s="37"/>
      <c r="I5" s="37"/>
      <c r="J5" s="19"/>
      <c r="K5" s="20"/>
      <c r="M5" s="7" cm="1">
        <f t="array" ref="M5:M101">COUNTIF(EBTS,"&lt;"&amp;EBTS)</f>
        <v>0</v>
      </c>
      <c r="N5" s="7" cm="1">
        <f t="array" ref="N5">SUM(COUNTIF(EBTS,Feuil2!$A$1:A1))</f>
        <v>0</v>
      </c>
      <c r="O5" s="7"/>
      <c r="P5" s="7"/>
      <c r="U5" s="6" t="s">
        <v>14</v>
      </c>
    </row>
    <row r="6" spans="2:24" ht="34.200000000000003" thickBot="1" x14ac:dyDescent="0.7">
      <c r="B6" s="26">
        <v>60746</v>
      </c>
      <c r="C6" s="30"/>
      <c r="D6" s="42" t="s">
        <v>59</v>
      </c>
      <c r="E6" s="21">
        <v>43384</v>
      </c>
      <c r="F6" s="31">
        <v>12</v>
      </c>
      <c r="G6" s="44"/>
      <c r="H6" s="31"/>
      <c r="I6" s="31"/>
      <c r="J6" s="21"/>
      <c r="K6" s="22"/>
      <c r="M6" s="7">
        <v>1</v>
      </c>
      <c r="N6" s="7" cm="1">
        <f t="array" ref="N6">SUM(COUNTIF(EBTS,Feuil2!$A$1:A2))</f>
        <v>1</v>
      </c>
      <c r="O6" s="7"/>
      <c r="P6" s="7"/>
    </row>
    <row r="7" spans="2:24" ht="33.6" x14ac:dyDescent="0.65">
      <c r="B7" s="26">
        <v>67931</v>
      </c>
      <c r="C7" s="30"/>
      <c r="D7" s="42" t="s">
        <v>59</v>
      </c>
      <c r="E7" s="21">
        <v>43384</v>
      </c>
      <c r="F7" s="31">
        <v>12</v>
      </c>
      <c r="G7" s="44"/>
      <c r="H7" s="31"/>
      <c r="I7" s="31"/>
      <c r="J7" s="21"/>
      <c r="K7" s="22"/>
      <c r="L7" s="6" t="s">
        <v>39</v>
      </c>
      <c r="M7" s="7">
        <v>1</v>
      </c>
      <c r="N7" s="7" cm="1">
        <f t="array" ref="N7">SUM(COUNTIF(EBTS,Feuil2!$A$1:A3))</f>
        <v>3</v>
      </c>
      <c r="O7" s="7"/>
      <c r="P7" s="7"/>
      <c r="Q7" s="7"/>
      <c r="R7" s="10">
        <f>COUNTA(D5:D178)</f>
        <v>97</v>
      </c>
      <c r="T7" s="9" t="s">
        <v>10</v>
      </c>
      <c r="U7" s="3" t="s">
        <v>11</v>
      </c>
      <c r="V7" s="3" t="s">
        <v>12</v>
      </c>
      <c r="W7" s="4" t="s">
        <v>13</v>
      </c>
      <c r="X7" s="8"/>
    </row>
    <row r="8" spans="2:24" ht="34.200000000000003" thickBot="1" x14ac:dyDescent="0.7">
      <c r="B8" s="26">
        <v>67926</v>
      </c>
      <c r="C8" s="30"/>
      <c r="D8" s="42" t="s">
        <v>32</v>
      </c>
      <c r="E8" s="21">
        <v>43247</v>
      </c>
      <c r="F8" s="31">
        <v>12</v>
      </c>
      <c r="G8" s="43"/>
      <c r="H8" s="31"/>
      <c r="I8" s="31"/>
      <c r="J8" s="21"/>
      <c r="K8" s="22"/>
      <c r="L8" s="6"/>
      <c r="M8" s="7">
        <v>3</v>
      </c>
      <c r="N8" s="7" cm="1">
        <f t="array" ref="N8">SUM(COUNTIF(EBTS,Feuil2!$A$1:A4))</f>
        <v>6</v>
      </c>
      <c r="O8" s="7"/>
      <c r="P8" s="7"/>
      <c r="Q8" s="7"/>
      <c r="R8" s="10"/>
      <c r="T8" s="38"/>
      <c r="U8" s="39"/>
      <c r="V8" s="39"/>
      <c r="W8" s="40"/>
    </row>
    <row r="9" spans="2:24" ht="33.6" x14ac:dyDescent="0.65">
      <c r="B9" s="26">
        <v>67929</v>
      </c>
      <c r="C9" s="30"/>
      <c r="D9" s="42" t="s">
        <v>32</v>
      </c>
      <c r="E9" s="21">
        <v>43247</v>
      </c>
      <c r="F9" s="31">
        <v>12</v>
      </c>
      <c r="G9" s="44"/>
      <c r="H9" s="31"/>
      <c r="I9" s="31"/>
      <c r="J9" s="21"/>
      <c r="K9" s="22"/>
      <c r="L9" s="6" t="s">
        <v>4</v>
      </c>
      <c r="M9" s="7">
        <v>3</v>
      </c>
      <c r="N9" s="7" cm="1">
        <f t="array" ref="N9">SUM(COUNTIF(EBTS,Feuil2!$A$1:A5))</f>
        <v>7</v>
      </c>
      <c r="O9" s="7"/>
      <c r="P9" s="7"/>
      <c r="Q9" s="7"/>
      <c r="R9" s="10">
        <f>SUM(H5:H211)</f>
        <v>0</v>
      </c>
    </row>
    <row r="10" spans="2:24" ht="33.6" x14ac:dyDescent="0.65">
      <c r="B10" s="26">
        <v>67928</v>
      </c>
      <c r="C10" s="30"/>
      <c r="D10" s="42" t="s">
        <v>32</v>
      </c>
      <c r="E10" s="21">
        <v>43438</v>
      </c>
      <c r="F10" s="31">
        <v>12</v>
      </c>
      <c r="G10" s="44"/>
      <c r="H10" s="31"/>
      <c r="I10" s="31"/>
      <c r="J10" s="21"/>
      <c r="K10" s="22"/>
      <c r="L10" s="6"/>
      <c r="M10" s="7">
        <v>3</v>
      </c>
      <c r="N10" s="7" cm="1">
        <f t="array" ref="N10">SUM(COUNTIF(EBTS,Feuil2!$A$1:A6))</f>
        <v>9</v>
      </c>
      <c r="O10" s="7"/>
      <c r="P10" s="7"/>
      <c r="Q10" s="7"/>
      <c r="R10" s="10"/>
    </row>
    <row r="11" spans="2:24" ht="33.6" x14ac:dyDescent="0.65">
      <c r="B11" s="26">
        <v>67935</v>
      </c>
      <c r="C11" s="30"/>
      <c r="D11" s="42" t="s">
        <v>51</v>
      </c>
      <c r="E11" s="21">
        <v>43375</v>
      </c>
      <c r="F11" s="31">
        <v>12</v>
      </c>
      <c r="G11" s="44"/>
      <c r="H11" s="31"/>
      <c r="I11" s="31"/>
      <c r="J11" s="21"/>
      <c r="K11" s="22"/>
      <c r="L11" s="6"/>
      <c r="M11" s="7">
        <v>6</v>
      </c>
      <c r="N11" s="7" cm="1">
        <f t="array" ref="N11">SUM(COUNTIF(EBTS,Feuil2!$A$1:A7))</f>
        <v>15</v>
      </c>
      <c r="O11" s="7"/>
      <c r="P11" s="7"/>
      <c r="Q11" s="7"/>
      <c r="R11" s="10"/>
      <c r="T11" s="7" t="s">
        <v>15</v>
      </c>
      <c r="U11" s="10">
        <f>SUM(T8:W8)</f>
        <v>0</v>
      </c>
    </row>
    <row r="12" spans="2:24" ht="33.6" x14ac:dyDescent="0.65">
      <c r="B12" s="26">
        <v>67925</v>
      </c>
      <c r="C12" s="30"/>
      <c r="D12" s="42" t="s">
        <v>33</v>
      </c>
      <c r="E12" s="21">
        <v>43250</v>
      </c>
      <c r="F12" s="31">
        <v>12</v>
      </c>
      <c r="G12" s="44"/>
      <c r="H12" s="31"/>
      <c r="I12" s="31"/>
      <c r="J12" s="21"/>
      <c r="K12" s="22"/>
      <c r="L12" s="6"/>
      <c r="M12" s="7">
        <v>7</v>
      </c>
      <c r="N12" s="7" cm="1">
        <f t="array" ref="N12">SUM(COUNTIF(EBTS,Feuil2!$A$1:A8))</f>
        <v>16</v>
      </c>
      <c r="O12" s="7"/>
      <c r="P12" s="7"/>
      <c r="Q12" s="8"/>
      <c r="R12" s="11"/>
    </row>
    <row r="13" spans="2:24" ht="33.6" x14ac:dyDescent="0.65">
      <c r="B13" s="26">
        <v>67924</v>
      </c>
      <c r="C13" s="30"/>
      <c r="D13" s="42" t="s">
        <v>33</v>
      </c>
      <c r="E13" s="21">
        <v>43250</v>
      </c>
      <c r="F13" s="31">
        <v>12</v>
      </c>
      <c r="G13" s="44"/>
      <c r="H13" s="31"/>
      <c r="I13" s="31"/>
      <c r="J13" s="21"/>
      <c r="K13" s="22"/>
      <c r="L13" s="6"/>
      <c r="M13" s="7">
        <v>7</v>
      </c>
      <c r="N13" s="7" cm="1">
        <f t="array" ref="N13">SUM(COUNTIF(EBTS,Feuil2!$A$1:A9))</f>
        <v>17</v>
      </c>
      <c r="O13" s="7"/>
      <c r="P13" s="7"/>
      <c r="Q13" s="8"/>
      <c r="R13" s="11"/>
    </row>
    <row r="14" spans="2:24" ht="33.6" x14ac:dyDescent="0.65">
      <c r="B14" s="26">
        <v>67927</v>
      </c>
      <c r="C14" s="30"/>
      <c r="D14" s="52" t="s">
        <v>31</v>
      </c>
      <c r="E14" s="35">
        <v>43247</v>
      </c>
      <c r="F14" s="32">
        <v>12</v>
      </c>
      <c r="G14" s="43"/>
      <c r="H14" s="31"/>
      <c r="I14" s="30"/>
      <c r="J14" s="34"/>
      <c r="K14" s="23"/>
      <c r="L14" s="6" t="s">
        <v>7</v>
      </c>
      <c r="M14" s="7">
        <v>9</v>
      </c>
      <c r="N14" s="7" cm="1">
        <f t="array" ref="N14">SUM(COUNTIF(EBTS,Feuil2!$A$1:A10))</f>
        <v>18</v>
      </c>
      <c r="O14" s="7"/>
      <c r="P14" s="7"/>
      <c r="Q14" s="8"/>
      <c r="R14" s="10">
        <f>SUM(F5:F211)</f>
        <v>1098</v>
      </c>
    </row>
    <row r="15" spans="2:24" ht="33.6" x14ac:dyDescent="0.65">
      <c r="B15" s="26">
        <v>67664</v>
      </c>
      <c r="C15" s="30"/>
      <c r="D15" s="52" t="s">
        <v>31</v>
      </c>
      <c r="E15" s="35">
        <v>43247</v>
      </c>
      <c r="F15" s="32">
        <v>12</v>
      </c>
      <c r="G15" s="43"/>
      <c r="H15" s="31"/>
      <c r="I15" s="31"/>
      <c r="J15" s="21"/>
      <c r="K15" s="22"/>
      <c r="L15" s="6" t="s">
        <v>9</v>
      </c>
      <c r="M15" s="7">
        <v>9</v>
      </c>
      <c r="N15" s="7" cm="1">
        <f t="array" ref="N15">SUM(COUNTIF(EBTS,Feuil2!$A$1:A11))</f>
        <v>23</v>
      </c>
      <c r="O15" s="7"/>
      <c r="P15" s="7"/>
      <c r="Q15" s="8"/>
      <c r="R15" s="10">
        <f>SUM(K5:K211)</f>
        <v>0</v>
      </c>
    </row>
    <row r="16" spans="2:24" ht="33.6" x14ac:dyDescent="0.65">
      <c r="B16" s="26">
        <v>67759</v>
      </c>
      <c r="C16" s="30"/>
      <c r="D16" s="42" t="s">
        <v>31</v>
      </c>
      <c r="E16" s="21">
        <v>43356</v>
      </c>
      <c r="F16" s="31">
        <v>12</v>
      </c>
      <c r="G16" s="44"/>
      <c r="H16" s="31"/>
      <c r="I16" s="31"/>
      <c r="J16" s="21"/>
      <c r="K16" s="22"/>
      <c r="L16" s="6"/>
      <c r="M16" s="7">
        <v>9</v>
      </c>
      <c r="N16" s="7" cm="1">
        <f t="array" ref="N16">SUM(COUNTIF(EBTS,Feuil2!$A$1:A12))</f>
        <v>24</v>
      </c>
      <c r="O16" s="7"/>
      <c r="P16" s="7"/>
      <c r="R16" s="12"/>
    </row>
    <row r="17" spans="2:18" ht="33.6" x14ac:dyDescent="0.65">
      <c r="B17" s="26">
        <v>67934</v>
      </c>
      <c r="C17" s="30"/>
      <c r="D17" s="42" t="s">
        <v>31</v>
      </c>
      <c r="E17" s="21">
        <v>43356</v>
      </c>
      <c r="F17" s="31">
        <v>12</v>
      </c>
      <c r="G17" s="44"/>
      <c r="H17" s="31"/>
      <c r="I17" s="31"/>
      <c r="J17" s="21"/>
      <c r="K17" s="22"/>
      <c r="L17" s="5"/>
      <c r="M17" s="7">
        <v>9</v>
      </c>
      <c r="N17" s="7" cm="1">
        <f t="array" ref="N17">SUM(COUNTIF(EBTS,Feuil2!$A$1:A13))</f>
        <v>25</v>
      </c>
      <c r="O17" s="7"/>
      <c r="P17" s="7"/>
      <c r="R17" s="13"/>
    </row>
    <row r="18" spans="2:18" ht="24.6" customHeight="1" x14ac:dyDescent="0.65">
      <c r="B18" s="26">
        <v>67767</v>
      </c>
      <c r="C18" s="30"/>
      <c r="D18" s="42" t="s">
        <v>31</v>
      </c>
      <c r="E18" s="21">
        <v>43356</v>
      </c>
      <c r="F18" s="31">
        <v>12</v>
      </c>
      <c r="G18" s="44"/>
      <c r="H18" s="31"/>
      <c r="I18" s="31"/>
      <c r="J18" s="21"/>
      <c r="K18" s="22"/>
      <c r="L18" s="6" t="s">
        <v>8</v>
      </c>
      <c r="M18" s="7">
        <v>9</v>
      </c>
      <c r="N18" s="7" cm="1">
        <f t="array" ref="N18">SUM(COUNTIF(EBTS,Feuil2!$A$1:A14))</f>
        <v>26</v>
      </c>
      <c r="O18" s="7"/>
      <c r="P18" s="7"/>
      <c r="R18" s="10">
        <f>SUM(R14:R15)</f>
        <v>1098</v>
      </c>
    </row>
    <row r="19" spans="2:18" ht="24.6" customHeight="1" x14ac:dyDescent="0.65">
      <c r="B19" s="26">
        <v>67760</v>
      </c>
      <c r="C19" s="30"/>
      <c r="D19" s="42" t="s">
        <v>31</v>
      </c>
      <c r="E19" s="21">
        <v>43356</v>
      </c>
      <c r="F19" s="31">
        <v>12</v>
      </c>
      <c r="G19" s="44"/>
      <c r="H19" s="31"/>
      <c r="I19" s="31"/>
      <c r="J19" s="21"/>
      <c r="K19" s="22"/>
      <c r="M19" s="7">
        <v>9</v>
      </c>
      <c r="N19" s="7" cm="1">
        <f t="array" ref="N19">SUM(COUNTIF(EBTS,Feuil2!$A$1:A15))</f>
        <v>27</v>
      </c>
      <c r="O19" s="7"/>
      <c r="P19" s="7"/>
      <c r="R19" s="14"/>
    </row>
    <row r="20" spans="2:18" ht="33.6" x14ac:dyDescent="0.65">
      <c r="B20" s="26">
        <v>67933</v>
      </c>
      <c r="C20" s="30"/>
      <c r="D20" s="41" t="s">
        <v>30</v>
      </c>
      <c r="E20" s="34">
        <v>43247</v>
      </c>
      <c r="F20" s="30">
        <v>12</v>
      </c>
      <c r="G20" s="43"/>
      <c r="H20" s="31"/>
      <c r="I20" s="31"/>
      <c r="J20" s="21"/>
      <c r="K20" s="22"/>
      <c r="M20" s="7">
        <v>15</v>
      </c>
      <c r="N20" s="7" cm="1">
        <f t="array" ref="N20">SUM(COUNTIF(EBTS,Feuil2!$A$1:A16))</f>
        <v>28</v>
      </c>
      <c r="O20" s="7"/>
      <c r="P20" s="7"/>
      <c r="R20" s="14"/>
    </row>
    <row r="21" spans="2:18" ht="33.6" x14ac:dyDescent="0.65">
      <c r="B21" s="26">
        <v>67756</v>
      </c>
      <c r="C21" s="30"/>
      <c r="D21" s="42" t="s">
        <v>74</v>
      </c>
      <c r="E21" s="21"/>
      <c r="F21" s="31"/>
      <c r="G21" s="44"/>
      <c r="H21" s="31"/>
      <c r="I21" s="31"/>
      <c r="J21" s="21"/>
      <c r="K21" s="22"/>
      <c r="M21" s="7">
        <v>16</v>
      </c>
      <c r="N21" s="7" cm="1">
        <f t="array" ref="N21">SUM(COUNTIF(EBTS,Feuil2!$A$1:A17))</f>
        <v>30</v>
      </c>
      <c r="O21" s="7"/>
      <c r="P21" s="7"/>
      <c r="R21" s="14"/>
    </row>
    <row r="22" spans="2:18" ht="33.6" x14ac:dyDescent="0.65">
      <c r="B22" s="26">
        <v>67762</v>
      </c>
      <c r="C22" s="30"/>
      <c r="D22" s="41" t="s">
        <v>22</v>
      </c>
      <c r="E22" s="34">
        <v>43174</v>
      </c>
      <c r="F22" s="30">
        <v>12</v>
      </c>
      <c r="G22" s="43"/>
      <c r="H22" s="31"/>
      <c r="I22" s="31"/>
      <c r="J22" s="21"/>
      <c r="K22" s="22"/>
      <c r="M22" s="7">
        <v>17</v>
      </c>
      <c r="N22" s="7" cm="1">
        <f t="array" ref="N22">SUM(COUNTIF(EBTS,Feuil2!$A$1:A18))</f>
        <v>31</v>
      </c>
      <c r="O22" s="7"/>
      <c r="P22" s="7"/>
      <c r="R22" s="14"/>
    </row>
    <row r="23" spans="2:18" ht="33.6" x14ac:dyDescent="0.65">
      <c r="B23" s="26">
        <v>67763</v>
      </c>
      <c r="C23" s="30"/>
      <c r="D23" s="42" t="s">
        <v>34</v>
      </c>
      <c r="E23" s="21">
        <v>43250</v>
      </c>
      <c r="F23" s="31">
        <v>12</v>
      </c>
      <c r="G23" s="44"/>
      <c r="H23" s="31"/>
      <c r="I23" s="31"/>
      <c r="J23" s="21"/>
      <c r="K23" s="22"/>
      <c r="M23" s="7">
        <v>18</v>
      </c>
      <c r="N23" s="7" cm="1">
        <f t="array" ref="N23">SUM(COUNTIF(EBTS,Feuil2!$A$1:A19))</f>
        <v>32</v>
      </c>
      <c r="O23" s="7"/>
      <c r="P23" s="7"/>
      <c r="R23" s="14"/>
    </row>
    <row r="24" spans="2:18" ht="33.6" x14ac:dyDescent="0.65">
      <c r="B24" s="26">
        <v>67757</v>
      </c>
      <c r="C24" s="30"/>
      <c r="D24" s="42" t="s">
        <v>34</v>
      </c>
      <c r="E24" s="21">
        <v>43250</v>
      </c>
      <c r="F24" s="31">
        <v>12</v>
      </c>
      <c r="G24" s="44"/>
      <c r="H24" s="31"/>
      <c r="I24" s="31"/>
      <c r="J24" s="21"/>
      <c r="K24" s="22"/>
      <c r="M24" s="7">
        <v>18</v>
      </c>
      <c r="N24" s="7" cm="1">
        <f t="array" ref="N24">SUM(COUNTIF(EBTS,Feuil2!$A$1:A20))</f>
        <v>33</v>
      </c>
      <c r="O24" s="7"/>
      <c r="P24" s="7"/>
    </row>
    <row r="25" spans="2:18" ht="33.6" x14ac:dyDescent="0.65">
      <c r="B25" s="27">
        <v>67761</v>
      </c>
      <c r="C25" s="31"/>
      <c r="D25" s="42" t="s">
        <v>34</v>
      </c>
      <c r="E25" s="21">
        <v>43250</v>
      </c>
      <c r="F25" s="31">
        <v>12</v>
      </c>
      <c r="G25" s="44"/>
      <c r="H25" s="31"/>
      <c r="I25" s="31"/>
      <c r="J25" s="21"/>
      <c r="K25" s="22"/>
      <c r="M25" s="7">
        <v>18</v>
      </c>
      <c r="N25" s="7" cm="1">
        <f t="array" ref="N25">SUM(COUNTIF(EBTS,Feuil2!$A$1:A21))</f>
        <v>34</v>
      </c>
      <c r="O25" s="7"/>
      <c r="P25" s="7"/>
    </row>
    <row r="26" spans="2:18" ht="33.6" x14ac:dyDescent="0.65">
      <c r="B26" s="27">
        <v>67932</v>
      </c>
      <c r="C26" s="31"/>
      <c r="D26" s="42" t="s">
        <v>34</v>
      </c>
      <c r="E26" s="21">
        <v>43250</v>
      </c>
      <c r="F26" s="31">
        <v>12</v>
      </c>
      <c r="G26" s="44"/>
      <c r="H26" s="31"/>
      <c r="I26" s="31"/>
      <c r="J26" s="21"/>
      <c r="K26" s="22"/>
      <c r="M26" s="7">
        <v>18</v>
      </c>
      <c r="N26" s="7" cm="1">
        <f t="array" ref="N26">SUM(COUNTIF(EBTS,Feuil2!$A$1:A22))</f>
        <v>35</v>
      </c>
      <c r="O26" s="7"/>
      <c r="P26" s="7"/>
    </row>
    <row r="27" spans="2:18" ht="33.6" x14ac:dyDescent="0.65">
      <c r="B27" s="27">
        <v>67765</v>
      </c>
      <c r="C27" s="31"/>
      <c r="D27" s="42" t="s">
        <v>34</v>
      </c>
      <c r="E27" s="21">
        <v>43250</v>
      </c>
      <c r="F27" s="31">
        <v>12</v>
      </c>
      <c r="G27" s="44"/>
      <c r="H27" s="31"/>
      <c r="I27" s="31"/>
      <c r="J27" s="21"/>
      <c r="K27" s="22"/>
      <c r="M27" s="7">
        <v>18</v>
      </c>
      <c r="N27" s="7" cm="1">
        <f t="array" ref="N27">SUM(COUNTIF(EBTS,Feuil2!$A$1:A23))</f>
        <v>36</v>
      </c>
      <c r="O27" s="7"/>
      <c r="P27" s="7"/>
    </row>
    <row r="28" spans="2:18" ht="33.6" x14ac:dyDescent="0.65">
      <c r="B28" s="27">
        <v>67930</v>
      </c>
      <c r="C28" s="31"/>
      <c r="D28" s="42" t="s">
        <v>54</v>
      </c>
      <c r="E28" s="21">
        <v>43378</v>
      </c>
      <c r="F28" s="31">
        <v>12</v>
      </c>
      <c r="G28" s="44"/>
      <c r="H28" s="31"/>
      <c r="I28" s="31"/>
      <c r="J28" s="21"/>
      <c r="K28" s="22"/>
      <c r="M28" s="7">
        <v>23</v>
      </c>
      <c r="N28" s="7" cm="1">
        <f t="array" ref="N28">SUM(COUNTIF(EBTS,Feuil2!$A$1:A24))</f>
        <v>37</v>
      </c>
      <c r="O28" s="7"/>
      <c r="P28" s="7"/>
    </row>
    <row r="29" spans="2:18" ht="33.6" x14ac:dyDescent="0.65">
      <c r="B29" s="27">
        <v>67811</v>
      </c>
      <c r="C29" s="31"/>
      <c r="D29" s="53" t="s">
        <v>47</v>
      </c>
      <c r="E29" s="21">
        <v>43352</v>
      </c>
      <c r="F29" s="31">
        <v>12</v>
      </c>
      <c r="G29" s="44"/>
      <c r="H29" s="31"/>
      <c r="I29" s="31"/>
      <c r="J29" s="21"/>
      <c r="K29" s="22"/>
      <c r="M29" s="7">
        <v>24</v>
      </c>
      <c r="N29" s="7" cm="1">
        <f t="array" ref="N29">SUM(COUNTIF(EBTS,Feuil2!$A$1:A25))</f>
        <v>42</v>
      </c>
      <c r="O29" s="7"/>
      <c r="P29" s="7"/>
    </row>
    <row r="30" spans="2:18" ht="33.6" x14ac:dyDescent="0.65">
      <c r="B30" s="27">
        <v>67827</v>
      </c>
      <c r="C30" s="31"/>
      <c r="D30" s="42" t="s">
        <v>72</v>
      </c>
      <c r="E30" s="21"/>
      <c r="F30" s="31"/>
      <c r="G30" s="44"/>
      <c r="H30" s="31"/>
      <c r="I30" s="31"/>
      <c r="J30" s="21"/>
      <c r="K30" s="22"/>
      <c r="M30" s="7">
        <v>25</v>
      </c>
      <c r="N30" s="7" cm="1">
        <f t="array" ref="N30">SUM(COUNTIF(EBTS,Feuil2!$A$1:A26))</f>
        <v>43</v>
      </c>
      <c r="O30" s="7"/>
      <c r="P30" s="7"/>
    </row>
    <row r="31" spans="2:18" ht="33.6" x14ac:dyDescent="0.65">
      <c r="B31" s="27">
        <v>67816</v>
      </c>
      <c r="C31" s="31"/>
      <c r="D31" s="42" t="s">
        <v>71</v>
      </c>
      <c r="E31" s="21"/>
      <c r="F31" s="31"/>
      <c r="G31" s="44"/>
      <c r="H31" s="31"/>
      <c r="I31" s="31"/>
      <c r="J31" s="21"/>
      <c r="K31" s="22"/>
      <c r="M31" s="7">
        <v>26</v>
      </c>
      <c r="N31" s="7" cm="1">
        <f t="array" ref="N31">SUM(COUNTIF(EBTS,Feuil2!$A$1:A27))</f>
        <v>44</v>
      </c>
      <c r="O31" s="7"/>
      <c r="P31" s="7"/>
    </row>
    <row r="32" spans="2:18" ht="33.6" x14ac:dyDescent="0.65">
      <c r="B32" s="27">
        <v>67817</v>
      </c>
      <c r="C32" s="31"/>
      <c r="D32" s="41" t="s">
        <v>20</v>
      </c>
      <c r="E32" s="34">
        <v>43168</v>
      </c>
      <c r="F32" s="30">
        <v>12</v>
      </c>
      <c r="G32" s="43"/>
      <c r="H32" s="31"/>
      <c r="I32" s="31"/>
      <c r="J32" s="21"/>
      <c r="K32" s="22"/>
      <c r="M32" s="7">
        <v>27</v>
      </c>
      <c r="N32" s="7" cm="1">
        <f t="array" ref="N32">SUM(COUNTIF(EBTS,Feuil2!$A$1:A28))</f>
        <v>45</v>
      </c>
      <c r="O32" s="7"/>
      <c r="P32" s="7"/>
    </row>
    <row r="33" spans="2:16" ht="33.6" x14ac:dyDescent="0.65">
      <c r="B33" s="27">
        <v>67819</v>
      </c>
      <c r="C33" s="31"/>
      <c r="D33" s="42" t="s">
        <v>65</v>
      </c>
      <c r="E33" s="21">
        <v>43410</v>
      </c>
      <c r="F33" s="31">
        <v>12</v>
      </c>
      <c r="G33" s="44"/>
      <c r="H33" s="31"/>
      <c r="I33" s="31"/>
      <c r="J33" s="21"/>
      <c r="K33" s="22"/>
      <c r="M33" s="7">
        <v>28</v>
      </c>
      <c r="N33" s="7" cm="1">
        <f t="array" ref="N33">SUM(COUNTIF(EBTS,Feuil2!$A$1:A29))</f>
        <v>47</v>
      </c>
      <c r="O33" s="7"/>
      <c r="P33" s="7"/>
    </row>
    <row r="34" spans="2:16" ht="33.6" x14ac:dyDescent="0.65">
      <c r="B34" s="27">
        <v>67805</v>
      </c>
      <c r="C34" s="31"/>
      <c r="D34" s="42" t="s">
        <v>65</v>
      </c>
      <c r="E34" s="21">
        <v>43410</v>
      </c>
      <c r="F34" s="31">
        <v>12</v>
      </c>
      <c r="G34" s="44"/>
      <c r="H34" s="31"/>
      <c r="I34" s="31"/>
      <c r="J34" s="21"/>
      <c r="K34" s="22"/>
      <c r="M34" s="7">
        <v>28</v>
      </c>
      <c r="N34" s="7" cm="1">
        <f t="array" ref="N34">SUM(COUNTIF(EBTS,Feuil2!$A$1:A30))</f>
        <v>48</v>
      </c>
      <c r="O34" s="7"/>
      <c r="P34" s="7"/>
    </row>
    <row r="35" spans="2:16" ht="33.6" x14ac:dyDescent="0.65">
      <c r="B35" s="27">
        <v>67810</v>
      </c>
      <c r="C35" s="31"/>
      <c r="D35" s="42" t="s">
        <v>57</v>
      </c>
      <c r="E35" s="21">
        <v>43381</v>
      </c>
      <c r="F35" s="31">
        <v>12</v>
      </c>
      <c r="G35" s="44"/>
      <c r="H35" s="31"/>
      <c r="I35" s="31"/>
      <c r="J35" s="21"/>
      <c r="K35" s="22"/>
      <c r="M35" s="7">
        <v>30</v>
      </c>
      <c r="N35" s="7" cm="1">
        <f t="array" ref="N35">SUM(COUNTIF(EBTS,Feuil2!$A$1:A31))</f>
        <v>49</v>
      </c>
      <c r="O35" s="7"/>
      <c r="P35" s="7"/>
    </row>
    <row r="36" spans="2:16" ht="33.6" x14ac:dyDescent="0.65">
      <c r="B36" s="27">
        <v>68104</v>
      </c>
      <c r="C36" s="31"/>
      <c r="D36" s="41" t="s">
        <v>27</v>
      </c>
      <c r="E36" s="34">
        <v>43236</v>
      </c>
      <c r="F36" s="30">
        <v>12</v>
      </c>
      <c r="G36" s="43"/>
      <c r="H36" s="31"/>
      <c r="I36" s="31"/>
      <c r="J36" s="21"/>
      <c r="K36" s="22"/>
      <c r="M36" s="7">
        <v>31</v>
      </c>
      <c r="N36" s="7" cm="1">
        <f t="array" ref="N36">SUM(COUNTIF(EBTS,Feuil2!$A$1:A32))</f>
        <v>51</v>
      </c>
      <c r="O36" s="7"/>
      <c r="P36" s="7"/>
    </row>
    <row r="37" spans="2:16" ht="33.6" x14ac:dyDescent="0.65">
      <c r="B37" s="27">
        <v>60750</v>
      </c>
      <c r="C37" s="31"/>
      <c r="D37" s="41" t="s">
        <v>24</v>
      </c>
      <c r="E37" s="34">
        <v>43174</v>
      </c>
      <c r="F37" s="30">
        <v>12</v>
      </c>
      <c r="G37" s="43"/>
      <c r="H37" s="31"/>
      <c r="I37" s="31"/>
      <c r="J37" s="21"/>
      <c r="K37" s="22"/>
      <c r="M37" s="7">
        <v>32</v>
      </c>
      <c r="N37" s="7" cm="1">
        <f t="array" ref="N37">SUM(COUNTIF(EBTS,Feuil2!$A$1:A33))</f>
        <v>53</v>
      </c>
      <c r="O37" s="7"/>
      <c r="P37" s="7"/>
    </row>
    <row r="38" spans="2:16" ht="33.6" x14ac:dyDescent="0.65">
      <c r="B38" s="27">
        <v>67772</v>
      </c>
      <c r="C38" s="31"/>
      <c r="D38" s="42" t="s">
        <v>53</v>
      </c>
      <c r="E38" s="21">
        <v>43378</v>
      </c>
      <c r="F38" s="31">
        <v>12</v>
      </c>
      <c r="G38" s="44"/>
      <c r="H38" s="31"/>
      <c r="I38" s="31"/>
      <c r="J38" s="21"/>
      <c r="K38" s="22"/>
      <c r="M38" s="7">
        <v>33</v>
      </c>
      <c r="N38" s="7" cm="1">
        <f t="array" ref="N38">SUM(COUNTIF(EBTS,Feuil2!$A$1:A34))</f>
        <v>54</v>
      </c>
      <c r="O38" s="7"/>
      <c r="P38" s="7"/>
    </row>
    <row r="39" spans="2:16" ht="33.6" x14ac:dyDescent="0.65">
      <c r="B39" s="27">
        <v>67758</v>
      </c>
      <c r="C39" s="31"/>
      <c r="D39" s="42" t="s">
        <v>56</v>
      </c>
      <c r="E39" s="21">
        <v>43378</v>
      </c>
      <c r="F39" s="31">
        <v>12</v>
      </c>
      <c r="G39" s="44"/>
      <c r="H39" s="31"/>
      <c r="I39" s="31"/>
      <c r="J39" s="21"/>
      <c r="K39" s="22"/>
      <c r="M39" s="7">
        <v>34</v>
      </c>
      <c r="N39" s="7" cm="1">
        <f t="array" ref="N39">SUM(COUNTIF(EBTS,Feuil2!$A$1:A35))</f>
        <v>55</v>
      </c>
      <c r="O39" s="7"/>
      <c r="P39" s="7"/>
    </row>
    <row r="40" spans="2:16" ht="33.6" x14ac:dyDescent="0.65">
      <c r="B40" s="27">
        <v>67808</v>
      </c>
      <c r="C40" s="31"/>
      <c r="D40" s="42" t="s">
        <v>50</v>
      </c>
      <c r="E40" s="21">
        <v>43367</v>
      </c>
      <c r="F40" s="31">
        <v>12</v>
      </c>
      <c r="G40" s="44"/>
      <c r="H40" s="31"/>
      <c r="I40" s="31"/>
      <c r="J40" s="21"/>
      <c r="K40" s="22"/>
      <c r="M40" s="7">
        <v>35</v>
      </c>
      <c r="N40" s="7" cm="1">
        <f t="array" ref="N40">SUM(COUNTIF(EBTS,Feuil2!$A$1:A36))</f>
        <v>57</v>
      </c>
      <c r="O40" s="7"/>
      <c r="P40" s="7"/>
    </row>
    <row r="41" spans="2:16" ht="33.6" x14ac:dyDescent="0.65">
      <c r="B41" s="27">
        <v>67776</v>
      </c>
      <c r="C41" s="31"/>
      <c r="D41" s="41" t="s">
        <v>17</v>
      </c>
      <c r="E41" s="34">
        <v>43153</v>
      </c>
      <c r="F41" s="30">
        <v>12</v>
      </c>
      <c r="G41" s="43"/>
      <c r="H41" s="31"/>
      <c r="I41" s="31"/>
      <c r="J41" s="21"/>
      <c r="K41" s="22"/>
      <c r="M41" s="7">
        <v>36</v>
      </c>
      <c r="N41" s="7" cm="1">
        <f t="array" ref="N41">SUM(COUNTIF(EBTS,Feuil2!$A$1:A37))</f>
        <v>62</v>
      </c>
      <c r="O41" s="7"/>
      <c r="P41" s="7"/>
    </row>
    <row r="42" spans="2:16" ht="33.6" x14ac:dyDescent="0.65">
      <c r="B42" s="27">
        <v>67818</v>
      </c>
      <c r="C42" s="31"/>
      <c r="D42" s="42" t="s">
        <v>36</v>
      </c>
      <c r="E42" s="21">
        <v>43251</v>
      </c>
      <c r="F42" s="31">
        <v>12</v>
      </c>
      <c r="G42" s="44"/>
      <c r="H42" s="31"/>
      <c r="I42" s="31"/>
      <c r="J42" s="21"/>
      <c r="K42" s="22"/>
      <c r="M42" s="7">
        <v>37</v>
      </c>
      <c r="N42" s="7" cm="1">
        <f t="array" ref="N42">SUM(COUNTIF(EBTS,Feuil2!$A$1:A38))</f>
        <v>64</v>
      </c>
      <c r="O42" s="7"/>
      <c r="P42" s="7"/>
    </row>
    <row r="43" spans="2:16" ht="33.6" x14ac:dyDescent="0.65">
      <c r="B43" s="27">
        <v>67826</v>
      </c>
      <c r="C43" s="31"/>
      <c r="D43" s="42" t="s">
        <v>36</v>
      </c>
      <c r="E43" s="21">
        <v>43251</v>
      </c>
      <c r="F43" s="31">
        <v>12</v>
      </c>
      <c r="G43" s="44"/>
      <c r="H43" s="31"/>
      <c r="I43" s="31"/>
      <c r="J43" s="21"/>
      <c r="K43" s="22"/>
      <c r="M43" s="7">
        <v>37</v>
      </c>
      <c r="N43" s="7" cm="1">
        <f t="array" ref="N43">SUM(COUNTIF(EBTS,Feuil2!$A$1:A39))</f>
        <v>66</v>
      </c>
      <c r="O43" s="7"/>
      <c r="P43" s="7"/>
    </row>
    <row r="44" spans="2:16" ht="33.6" x14ac:dyDescent="0.65">
      <c r="B44" s="27">
        <v>67766</v>
      </c>
      <c r="C44" s="31"/>
      <c r="D44" s="42" t="s">
        <v>36</v>
      </c>
      <c r="E44" s="21">
        <v>43251</v>
      </c>
      <c r="F44" s="31">
        <v>12</v>
      </c>
      <c r="G44" s="44"/>
      <c r="H44" s="31"/>
      <c r="I44" s="31"/>
      <c r="J44" s="21"/>
      <c r="K44" s="22"/>
      <c r="M44" s="7">
        <v>37</v>
      </c>
      <c r="N44" s="7" cm="1">
        <f t="array" ref="N44">SUM(COUNTIF(EBTS,Feuil2!$A$1:A40))</f>
        <v>67</v>
      </c>
      <c r="O44" s="7"/>
      <c r="P44" s="7"/>
    </row>
    <row r="45" spans="2:16" ht="33.6" x14ac:dyDescent="0.65">
      <c r="B45" s="27">
        <v>66734</v>
      </c>
      <c r="C45" s="31"/>
      <c r="D45" s="42" t="s">
        <v>36</v>
      </c>
      <c r="E45" s="21">
        <v>43251</v>
      </c>
      <c r="F45" s="31">
        <v>12</v>
      </c>
      <c r="G45" s="44"/>
      <c r="H45" s="31"/>
      <c r="I45" s="31"/>
      <c r="J45" s="21"/>
      <c r="K45" s="22"/>
      <c r="M45" s="7">
        <v>37</v>
      </c>
      <c r="N45" s="7" cm="1">
        <f t="array" ref="N45">SUM(COUNTIF(EBTS,Feuil2!$A$1:A41))</f>
        <v>69</v>
      </c>
      <c r="O45" s="7"/>
      <c r="P45" s="7"/>
    </row>
    <row r="46" spans="2:16" ht="33.6" x14ac:dyDescent="0.65">
      <c r="B46" s="27">
        <v>66744</v>
      </c>
      <c r="C46" s="31"/>
      <c r="D46" s="42" t="s">
        <v>36</v>
      </c>
      <c r="E46" s="21">
        <v>43251</v>
      </c>
      <c r="F46" s="31">
        <v>12</v>
      </c>
      <c r="G46" s="44"/>
      <c r="H46" s="31"/>
      <c r="I46" s="31"/>
      <c r="J46" s="21"/>
      <c r="K46" s="22"/>
      <c r="M46" s="7">
        <v>37</v>
      </c>
      <c r="N46" s="7" cm="1">
        <f t="array" ref="N46">SUM(COUNTIF(EBTS,Feuil2!$A$1:A42))</f>
        <v>75</v>
      </c>
      <c r="O46" s="7"/>
      <c r="P46" s="7"/>
    </row>
    <row r="47" spans="2:16" ht="33.6" x14ac:dyDescent="0.65">
      <c r="B47" s="27">
        <v>66740</v>
      </c>
      <c r="C47" s="31"/>
      <c r="D47" s="42" t="s">
        <v>63</v>
      </c>
      <c r="E47" s="21">
        <v>43403</v>
      </c>
      <c r="F47" s="31">
        <v>12</v>
      </c>
      <c r="G47" s="44"/>
      <c r="H47" s="31"/>
      <c r="I47" s="31"/>
      <c r="J47" s="21"/>
      <c r="K47" s="22"/>
      <c r="M47" s="7">
        <v>42</v>
      </c>
      <c r="N47" s="7" cm="1">
        <f t="array" ref="N47">SUM(COUNTIF(EBTS,Feuil2!$A$1:A43))</f>
        <v>77</v>
      </c>
      <c r="O47" s="7"/>
      <c r="P47" s="7"/>
    </row>
    <row r="48" spans="2:16" ht="33.6" x14ac:dyDescent="0.65">
      <c r="B48" s="27">
        <v>66743</v>
      </c>
      <c r="C48" s="31"/>
      <c r="D48" s="42" t="s">
        <v>38</v>
      </c>
      <c r="E48" s="21">
        <v>43257</v>
      </c>
      <c r="F48" s="31">
        <v>12</v>
      </c>
      <c r="G48" s="44"/>
      <c r="H48" s="31"/>
      <c r="I48" s="31"/>
      <c r="J48" s="21"/>
      <c r="K48" s="22"/>
      <c r="M48" s="7">
        <v>43</v>
      </c>
      <c r="N48" s="7" cm="1">
        <f t="array" ref="N48">SUM(COUNTIF(EBTS,Feuil2!$A$1:A44))</f>
        <v>78</v>
      </c>
      <c r="O48" s="7"/>
      <c r="P48" s="7"/>
    </row>
    <row r="49" spans="2:16" ht="33.6" x14ac:dyDescent="0.65">
      <c r="B49" s="27">
        <v>66742</v>
      </c>
      <c r="C49" s="31"/>
      <c r="D49" s="41" t="s">
        <v>23</v>
      </c>
      <c r="E49" s="34">
        <v>43174</v>
      </c>
      <c r="F49" s="30">
        <v>12</v>
      </c>
      <c r="G49" s="43"/>
      <c r="H49" s="31"/>
      <c r="I49" s="31"/>
      <c r="J49" s="21"/>
      <c r="K49" s="22"/>
      <c r="M49" s="7">
        <v>44</v>
      </c>
      <c r="N49" s="7" cm="1">
        <f t="array" ref="N49">SUM(COUNTIF(EBTS,Feuil2!$A$1:A45))</f>
        <v>79</v>
      </c>
      <c r="O49" s="7"/>
      <c r="P49" s="7"/>
    </row>
    <row r="50" spans="2:16" ht="33.6" x14ac:dyDescent="0.65">
      <c r="B50" s="27">
        <v>66745</v>
      </c>
      <c r="C50" s="31"/>
      <c r="D50" s="41" t="s">
        <v>25</v>
      </c>
      <c r="E50" s="34">
        <v>43186</v>
      </c>
      <c r="F50" s="30">
        <v>12</v>
      </c>
      <c r="G50" s="43"/>
      <c r="H50" s="31"/>
      <c r="I50" s="31"/>
      <c r="J50" s="21"/>
      <c r="K50" s="22"/>
      <c r="M50" s="7">
        <v>45</v>
      </c>
      <c r="N50" s="7" cm="1">
        <f t="array" ref="N50">SUM(COUNTIF(EBTS,Feuil2!$A$1:A46))</f>
        <v>80</v>
      </c>
      <c r="O50" s="7"/>
      <c r="P50" s="7"/>
    </row>
    <row r="51" spans="2:16" ht="33.6" x14ac:dyDescent="0.65">
      <c r="B51" s="27">
        <v>69487</v>
      </c>
      <c r="C51" s="31"/>
      <c r="D51" s="42" t="s">
        <v>25</v>
      </c>
      <c r="E51" s="21">
        <v>43357</v>
      </c>
      <c r="F51" s="31">
        <v>12</v>
      </c>
      <c r="G51" s="44"/>
      <c r="H51" s="31"/>
      <c r="I51" s="31"/>
      <c r="J51" s="21"/>
      <c r="K51" s="22"/>
      <c r="M51" s="7">
        <v>45</v>
      </c>
      <c r="N51" s="7" cm="1">
        <f t="array" ref="N51">SUM(COUNTIF(EBTS,Feuil2!$A$1:A47))</f>
        <v>81</v>
      </c>
      <c r="O51" s="7"/>
      <c r="P51" s="7"/>
    </row>
    <row r="52" spans="2:16" ht="33.6" x14ac:dyDescent="0.65">
      <c r="B52" s="27">
        <v>66738</v>
      </c>
      <c r="C52" s="31"/>
      <c r="D52" s="41" t="s">
        <v>26</v>
      </c>
      <c r="E52" s="34">
        <v>43208</v>
      </c>
      <c r="F52" s="30">
        <v>12</v>
      </c>
      <c r="G52" s="43"/>
      <c r="H52" s="31"/>
      <c r="I52" s="31"/>
      <c r="J52" s="21"/>
      <c r="K52" s="22"/>
      <c r="M52" s="7">
        <v>47</v>
      </c>
      <c r="N52" s="7" cm="1">
        <f t="array" ref="N52">SUM(COUNTIF(EBTS,Feuil2!$A$1:A48))</f>
        <v>82</v>
      </c>
      <c r="O52" s="7"/>
      <c r="P52" s="7"/>
    </row>
    <row r="53" spans="2:16" ht="33.6" x14ac:dyDescent="0.65">
      <c r="B53" s="27">
        <v>66739</v>
      </c>
      <c r="C53" s="31"/>
      <c r="D53" s="42" t="s">
        <v>58</v>
      </c>
      <c r="E53" s="21">
        <v>43383</v>
      </c>
      <c r="F53" s="31">
        <v>12</v>
      </c>
      <c r="G53" s="44"/>
      <c r="H53" s="31"/>
      <c r="I53" s="31"/>
      <c r="J53" s="21"/>
      <c r="K53" s="22"/>
      <c r="M53" s="7">
        <v>48</v>
      </c>
      <c r="N53" s="7" cm="1">
        <f t="array" ref="N53">SUM(COUNTIF(EBTS,Feuil2!$A$1:A49))</f>
        <v>83</v>
      </c>
      <c r="O53" s="7"/>
      <c r="P53" s="7"/>
    </row>
    <row r="54" spans="2:16" ht="33.6" x14ac:dyDescent="0.65">
      <c r="B54" s="27">
        <v>66736</v>
      </c>
      <c r="C54" s="31"/>
      <c r="D54" s="41" t="s">
        <v>18</v>
      </c>
      <c r="E54" s="34">
        <v>43164</v>
      </c>
      <c r="F54" s="30">
        <v>12</v>
      </c>
      <c r="G54" s="43"/>
      <c r="H54" s="31"/>
      <c r="I54" s="31"/>
      <c r="J54" s="21"/>
      <c r="K54" s="22"/>
      <c r="M54" s="7">
        <v>49</v>
      </c>
      <c r="N54" s="7" cm="1">
        <f t="array" ref="N54">SUM(COUNTIF(EBTS,Feuil2!$A$1:A50))</f>
        <v>84</v>
      </c>
      <c r="O54" s="7"/>
      <c r="P54" s="7"/>
    </row>
    <row r="55" spans="2:16" ht="33.6" x14ac:dyDescent="0.65">
      <c r="B55" s="27">
        <v>69487</v>
      </c>
      <c r="C55" s="31"/>
      <c r="D55" s="53" t="s">
        <v>18</v>
      </c>
      <c r="E55" s="21">
        <v>43376</v>
      </c>
      <c r="F55" s="31">
        <v>12</v>
      </c>
      <c r="G55" s="44"/>
      <c r="H55" s="31"/>
      <c r="I55" s="31"/>
      <c r="J55" s="21"/>
      <c r="K55" s="22"/>
      <c r="M55" s="7">
        <v>49</v>
      </c>
      <c r="N55" s="7" cm="1">
        <f t="array" ref="N55">SUM(COUNTIF(EBTS,Feuil2!$A$1:A51))</f>
        <v>85</v>
      </c>
      <c r="O55" s="7"/>
      <c r="P55" s="7"/>
    </row>
    <row r="56" spans="2:16" ht="33.6" x14ac:dyDescent="0.65">
      <c r="B56" s="27">
        <v>69489</v>
      </c>
      <c r="C56" s="31"/>
      <c r="D56" s="42" t="s">
        <v>64</v>
      </c>
      <c r="E56" s="21">
        <v>43404</v>
      </c>
      <c r="F56" s="31">
        <v>12</v>
      </c>
      <c r="G56" s="44"/>
      <c r="H56" s="31"/>
      <c r="I56" s="31"/>
      <c r="J56" s="21"/>
      <c r="K56" s="22"/>
      <c r="M56" s="7">
        <v>51</v>
      </c>
      <c r="N56" s="7" cm="1">
        <f t="array" ref="N56">SUM(COUNTIF(EBTS,Feuil2!$A$1:A52))</f>
        <v>86</v>
      </c>
      <c r="O56" s="7"/>
      <c r="P56" s="7"/>
    </row>
    <row r="57" spans="2:16" ht="33.6" x14ac:dyDescent="0.65">
      <c r="B57" s="27">
        <v>66737</v>
      </c>
      <c r="C57" s="31"/>
      <c r="D57" s="42" t="s">
        <v>64</v>
      </c>
      <c r="E57" s="21">
        <v>43404</v>
      </c>
      <c r="F57" s="31">
        <v>12</v>
      </c>
      <c r="G57" s="44"/>
      <c r="H57" s="31"/>
      <c r="I57" s="31"/>
      <c r="J57" s="21"/>
      <c r="K57" s="22"/>
      <c r="M57" s="7">
        <v>51</v>
      </c>
      <c r="N57" s="7" cm="1">
        <f t="array" ref="N57">SUM(COUNTIF(EBTS,Feuil2!$A$1:A53))</f>
        <v>87</v>
      </c>
      <c r="O57" s="7"/>
      <c r="P57" s="7"/>
    </row>
    <row r="58" spans="2:16" ht="33.6" x14ac:dyDescent="0.65">
      <c r="B58" s="27">
        <v>69485</v>
      </c>
      <c r="C58" s="31"/>
      <c r="D58" s="42" t="s">
        <v>61</v>
      </c>
      <c r="E58" s="21">
        <v>43391</v>
      </c>
      <c r="F58" s="31">
        <v>12</v>
      </c>
      <c r="G58" s="44"/>
      <c r="H58" s="31"/>
      <c r="I58" s="31"/>
      <c r="J58" s="21"/>
      <c r="K58" s="22"/>
      <c r="M58" s="7">
        <v>53</v>
      </c>
      <c r="N58" s="7" cm="1">
        <f t="array" ref="N58">SUM(COUNTIF(EBTS,Feuil2!$A$1:A54))</f>
        <v>91</v>
      </c>
      <c r="O58" s="7"/>
      <c r="P58" s="7"/>
    </row>
    <row r="59" spans="2:16" ht="33.6" x14ac:dyDescent="0.65">
      <c r="B59" s="27">
        <v>69495</v>
      </c>
      <c r="C59" s="31"/>
      <c r="D59" s="42" t="s">
        <v>52</v>
      </c>
      <c r="E59" s="21">
        <v>43376</v>
      </c>
      <c r="F59" s="31">
        <v>12</v>
      </c>
      <c r="G59" s="44"/>
      <c r="H59" s="31"/>
      <c r="I59" s="31"/>
      <c r="J59" s="21"/>
      <c r="K59" s="22"/>
      <c r="M59" s="7">
        <v>54</v>
      </c>
      <c r="N59" s="7" cm="1">
        <f t="array" ref="N59">SUM(COUNTIF(EBTS,Feuil2!$A$1:A55))</f>
        <v>92</v>
      </c>
      <c r="O59" s="7"/>
      <c r="P59" s="7"/>
    </row>
    <row r="60" spans="2:16" ht="33.6" x14ac:dyDescent="0.65">
      <c r="B60" s="27">
        <v>66735</v>
      </c>
      <c r="C60" s="31"/>
      <c r="D60" s="42" t="s">
        <v>35</v>
      </c>
      <c r="E60" s="21">
        <v>43251</v>
      </c>
      <c r="F60" s="31">
        <v>12</v>
      </c>
      <c r="G60" s="44"/>
      <c r="H60" s="31"/>
      <c r="I60" s="31"/>
      <c r="J60" s="21"/>
      <c r="K60" s="22"/>
      <c r="M60" s="7">
        <v>55</v>
      </c>
      <c r="N60" s="7" cm="1">
        <f t="array" ref="N60">SUM(COUNTIF(EBTS,Feuil2!$A$1:A56))</f>
        <v>96</v>
      </c>
      <c r="O60" s="7"/>
      <c r="P60" s="7"/>
    </row>
    <row r="61" spans="2:16" ht="33.6" x14ac:dyDescent="0.65">
      <c r="B61" s="27">
        <v>69492</v>
      </c>
      <c r="C61" s="31"/>
      <c r="D61" s="42" t="s">
        <v>35</v>
      </c>
      <c r="E61" s="21">
        <v>43251</v>
      </c>
      <c r="F61" s="31">
        <v>12</v>
      </c>
      <c r="G61" s="44"/>
      <c r="H61" s="31"/>
      <c r="I61" s="31"/>
      <c r="J61" s="21"/>
      <c r="K61" s="22"/>
      <c r="M61" s="7">
        <v>55</v>
      </c>
      <c r="N61" s="7" cm="1">
        <f t="array" ref="N61">SUM(COUNTIF(EBTS,Feuil2!$A$1:A57))</f>
        <v>97</v>
      </c>
      <c r="O61" s="7"/>
      <c r="P61" s="7"/>
    </row>
    <row r="62" spans="2:16" ht="33.6" x14ac:dyDescent="0.65">
      <c r="B62" s="27">
        <v>69490</v>
      </c>
      <c r="C62" s="31"/>
      <c r="D62" s="41" t="s">
        <v>28</v>
      </c>
      <c r="E62" s="34">
        <v>43243</v>
      </c>
      <c r="F62" s="30">
        <v>12</v>
      </c>
      <c r="G62" s="43"/>
      <c r="H62" s="31"/>
      <c r="I62" s="31"/>
      <c r="J62" s="21"/>
      <c r="K62" s="22"/>
      <c r="M62" s="7">
        <v>57</v>
      </c>
      <c r="N62" s="7" cm="1">
        <f t="array" ref="N62">SUM(COUNTIF(EBTS,Feuil2!$A$1:A58))</f>
        <v>97</v>
      </c>
      <c r="O62" s="7"/>
      <c r="P62" s="7"/>
    </row>
    <row r="63" spans="2:16" ht="33.6" x14ac:dyDescent="0.65">
      <c r="B63" s="27">
        <v>66741</v>
      </c>
      <c r="C63" s="31"/>
      <c r="D63" s="41" t="s">
        <v>28</v>
      </c>
      <c r="E63" s="34">
        <v>43243</v>
      </c>
      <c r="F63" s="30">
        <v>12</v>
      </c>
      <c r="G63" s="43"/>
      <c r="H63" s="31"/>
      <c r="I63" s="31"/>
      <c r="J63" s="21"/>
      <c r="K63" s="22"/>
      <c r="M63" s="7">
        <v>57</v>
      </c>
      <c r="N63" s="7" cm="1">
        <f t="array" ref="N63">SUM(COUNTIF(EBTS,Feuil2!$A$1:A59))</f>
        <v>97</v>
      </c>
      <c r="O63" s="7"/>
      <c r="P63" s="7"/>
    </row>
    <row r="64" spans="2:16" ht="33.6" x14ac:dyDescent="0.65">
      <c r="B64" s="27">
        <v>69418</v>
      </c>
      <c r="C64" s="31"/>
      <c r="D64" s="41" t="s">
        <v>28</v>
      </c>
      <c r="E64" s="34">
        <v>43243</v>
      </c>
      <c r="F64" s="30">
        <v>12</v>
      </c>
      <c r="G64" s="43"/>
      <c r="H64" s="31"/>
      <c r="I64" s="31"/>
      <c r="J64" s="21"/>
      <c r="K64" s="22"/>
      <c r="M64" s="7">
        <v>57</v>
      </c>
      <c r="N64" s="7" cm="1">
        <f t="array" ref="N64">SUM(COUNTIF(EBTS,Feuil2!$A$1:A60))</f>
        <v>97</v>
      </c>
      <c r="O64" s="7"/>
      <c r="P64" s="7"/>
    </row>
    <row r="65" spans="2:16" ht="33.6" x14ac:dyDescent="0.65">
      <c r="B65" s="27">
        <v>66390</v>
      </c>
      <c r="C65" s="31"/>
      <c r="D65" s="41" t="s">
        <v>28</v>
      </c>
      <c r="E65" s="34">
        <v>43243</v>
      </c>
      <c r="F65" s="30">
        <v>12</v>
      </c>
      <c r="G65" s="43"/>
      <c r="H65" s="31"/>
      <c r="I65" s="31"/>
      <c r="J65" s="21"/>
      <c r="K65" s="22"/>
      <c r="M65" s="7">
        <v>57</v>
      </c>
      <c r="N65" s="7" cm="1">
        <f t="array" ref="N65">SUM(COUNTIF(EBTS,Feuil2!$A$1:A61))</f>
        <v>97</v>
      </c>
      <c r="O65" s="7"/>
      <c r="P65" s="7"/>
    </row>
    <row r="66" spans="2:16" ht="33.6" x14ac:dyDescent="0.65">
      <c r="B66" s="27">
        <v>69420</v>
      </c>
      <c r="C66" s="31"/>
      <c r="D66" s="41" t="s">
        <v>28</v>
      </c>
      <c r="E66" s="34">
        <v>43243</v>
      </c>
      <c r="F66" s="30">
        <v>12</v>
      </c>
      <c r="G66" s="43"/>
      <c r="H66" s="31"/>
      <c r="I66" s="31"/>
      <c r="J66" s="21"/>
      <c r="K66" s="22"/>
      <c r="M66" s="7">
        <v>57</v>
      </c>
      <c r="N66" s="7" cm="1">
        <f t="array" ref="N66">SUM(COUNTIF(EBTS,Feuil2!$A$1:A62))</f>
        <v>97</v>
      </c>
      <c r="O66" s="7"/>
      <c r="P66" s="7"/>
    </row>
    <row r="67" spans="2:16" ht="33.6" x14ac:dyDescent="0.65">
      <c r="B67" s="27">
        <v>69472</v>
      </c>
      <c r="C67" s="31"/>
      <c r="D67" s="42" t="s">
        <v>45</v>
      </c>
      <c r="E67" s="21">
        <v>43336</v>
      </c>
      <c r="F67" s="31">
        <v>12</v>
      </c>
      <c r="G67" s="44"/>
      <c r="H67" s="31"/>
      <c r="I67" s="31"/>
      <c r="J67" s="21"/>
      <c r="K67" s="22"/>
      <c r="M67" s="7">
        <v>62</v>
      </c>
      <c r="N67" s="7" cm="1">
        <f t="array" ref="N67">SUM(COUNTIF(EBTS,Feuil2!$A$1:A63))</f>
        <v>97</v>
      </c>
      <c r="O67" s="7"/>
      <c r="P67" s="7"/>
    </row>
    <row r="68" spans="2:16" ht="33.6" x14ac:dyDescent="0.65">
      <c r="B68" s="27">
        <v>69422</v>
      </c>
      <c r="C68" s="31"/>
      <c r="D68" s="42" t="s">
        <v>45</v>
      </c>
      <c r="E68" s="21">
        <v>43433</v>
      </c>
      <c r="F68" s="31" t="s">
        <v>68</v>
      </c>
      <c r="G68" s="44"/>
      <c r="H68" s="31"/>
      <c r="I68" s="31"/>
      <c r="J68" s="21"/>
      <c r="K68" s="22"/>
      <c r="M68" s="7">
        <v>62</v>
      </c>
      <c r="N68" s="7" cm="1">
        <f t="array" ref="N68">SUM(COUNTIF(EBTS,Feuil2!$A$1:A64))</f>
        <v>97</v>
      </c>
      <c r="O68" s="7"/>
      <c r="P68" s="7"/>
    </row>
    <row r="69" spans="2:16" ht="33.6" x14ac:dyDescent="0.65">
      <c r="B69" s="27">
        <v>69476</v>
      </c>
      <c r="C69" s="31"/>
      <c r="D69" s="41" t="s">
        <v>29</v>
      </c>
      <c r="E69" s="34">
        <v>43243</v>
      </c>
      <c r="F69" s="30">
        <v>12</v>
      </c>
      <c r="G69" s="43"/>
      <c r="H69" s="31"/>
      <c r="I69" s="31"/>
      <c r="J69" s="21"/>
      <c r="K69" s="22"/>
      <c r="M69" s="7">
        <v>64</v>
      </c>
      <c r="N69" s="7" cm="1">
        <f t="array" ref="N69">SUM(COUNTIF(EBTS,Feuil2!$A$1:A65))</f>
        <v>97</v>
      </c>
      <c r="O69" s="7"/>
      <c r="P69" s="7"/>
    </row>
    <row r="70" spans="2:16" ht="33.6" x14ac:dyDescent="0.65">
      <c r="B70" s="27">
        <v>69419</v>
      </c>
      <c r="C70" s="31"/>
      <c r="D70" s="42" t="s">
        <v>29</v>
      </c>
      <c r="E70" s="21">
        <v>43378</v>
      </c>
      <c r="F70" s="31">
        <v>12</v>
      </c>
      <c r="G70" s="44"/>
      <c r="H70" s="31"/>
      <c r="I70" s="31"/>
      <c r="J70" s="21"/>
      <c r="K70" s="22"/>
      <c r="M70" s="7">
        <v>64</v>
      </c>
      <c r="N70" s="7" cm="1">
        <f t="array" ref="N70">SUM(COUNTIF(EBTS,Feuil2!$A$1:A66))</f>
        <v>97</v>
      </c>
      <c r="O70" s="7"/>
      <c r="P70" s="7"/>
    </row>
    <row r="71" spans="2:16" ht="33.6" x14ac:dyDescent="0.65">
      <c r="B71" s="27">
        <v>69491</v>
      </c>
      <c r="C71" s="31"/>
      <c r="D71" s="42" t="s">
        <v>48</v>
      </c>
      <c r="E71" s="21">
        <v>43356</v>
      </c>
      <c r="F71" s="31">
        <v>12</v>
      </c>
      <c r="G71" s="44"/>
      <c r="H71" s="31"/>
      <c r="I71" s="31" t="s">
        <v>67</v>
      </c>
      <c r="J71" s="21"/>
      <c r="K71" s="22"/>
      <c r="M71" s="7">
        <v>66</v>
      </c>
      <c r="N71" s="7" cm="1">
        <f t="array" ref="N71">SUM(COUNTIF(EBTS,Feuil2!$A$1:A67))</f>
        <v>97</v>
      </c>
      <c r="O71" s="7"/>
      <c r="P71" s="7"/>
    </row>
    <row r="72" spans="2:16" ht="33.6" x14ac:dyDescent="0.65">
      <c r="B72" s="27">
        <v>69486</v>
      </c>
      <c r="C72" s="31"/>
      <c r="D72" s="42" t="s">
        <v>55</v>
      </c>
      <c r="E72" s="21">
        <v>43378</v>
      </c>
      <c r="F72" s="31">
        <v>12</v>
      </c>
      <c r="G72" s="44"/>
      <c r="H72" s="31"/>
      <c r="I72" s="31"/>
      <c r="J72" s="21"/>
      <c r="K72" s="22"/>
      <c r="M72" s="7">
        <v>67</v>
      </c>
      <c r="N72" s="7" cm="1">
        <f t="array" ref="N72">SUM(COUNTIF(EBTS,Feuil2!$A$1:A68))</f>
        <v>97</v>
      </c>
      <c r="O72" s="7"/>
      <c r="P72" s="7"/>
    </row>
    <row r="73" spans="2:16" ht="33.6" x14ac:dyDescent="0.65">
      <c r="B73" s="27">
        <v>69494</v>
      </c>
      <c r="C73" s="31"/>
      <c r="D73" s="42" t="s">
        <v>55</v>
      </c>
      <c r="E73" s="21">
        <v>43378</v>
      </c>
      <c r="F73" s="31">
        <v>12</v>
      </c>
      <c r="G73" s="44"/>
      <c r="H73" s="31"/>
      <c r="I73" s="31"/>
      <c r="J73" s="21"/>
      <c r="K73" s="22"/>
      <c r="M73" s="7">
        <v>67</v>
      </c>
      <c r="N73" s="7" cm="1">
        <f t="array" ref="N73">SUM(COUNTIF(EBTS,Feuil2!$A$1:A69))</f>
        <v>97</v>
      </c>
      <c r="O73" s="7"/>
      <c r="P73" s="7"/>
    </row>
    <row r="74" spans="2:16" ht="33.6" x14ac:dyDescent="0.65">
      <c r="B74" s="27">
        <v>66144</v>
      </c>
      <c r="C74" s="31"/>
      <c r="D74" s="42" t="s">
        <v>60</v>
      </c>
      <c r="E74" s="21">
        <v>43399</v>
      </c>
      <c r="F74" s="31">
        <v>12</v>
      </c>
      <c r="G74" s="44"/>
      <c r="H74" s="31"/>
      <c r="I74" s="31"/>
      <c r="J74" s="21"/>
      <c r="K74" s="22"/>
      <c r="M74" s="7">
        <v>69</v>
      </c>
      <c r="N74" s="7" cm="1">
        <f t="array" ref="N74">SUM(COUNTIF(EBTS,Feuil2!$A$1:A70))</f>
        <v>97</v>
      </c>
      <c r="O74" s="7"/>
      <c r="P74" s="7"/>
    </row>
    <row r="75" spans="2:16" ht="33.6" x14ac:dyDescent="0.65">
      <c r="B75" s="27">
        <v>66145</v>
      </c>
      <c r="C75" s="31"/>
      <c r="D75" s="42" t="s">
        <v>60</v>
      </c>
      <c r="E75" s="21">
        <v>43399</v>
      </c>
      <c r="F75" s="31">
        <v>12</v>
      </c>
      <c r="G75" s="44"/>
      <c r="H75" s="31"/>
      <c r="I75" s="31"/>
      <c r="J75" s="21"/>
      <c r="K75" s="22"/>
      <c r="M75" s="7">
        <v>69</v>
      </c>
      <c r="N75" s="7" cm="1">
        <f t="array" ref="N75">SUM(COUNTIF(EBTS,Feuil2!$A$1:A71))</f>
        <v>97</v>
      </c>
      <c r="O75" s="7"/>
      <c r="P75" s="7"/>
    </row>
    <row r="76" spans="2:16" ht="33.6" x14ac:dyDescent="0.65">
      <c r="B76" s="27">
        <v>66175</v>
      </c>
      <c r="C76" s="31"/>
      <c r="D76" s="42" t="s">
        <v>60</v>
      </c>
      <c r="E76" s="21">
        <v>43399</v>
      </c>
      <c r="F76" s="31">
        <v>12</v>
      </c>
      <c r="G76" s="44"/>
      <c r="H76" s="31"/>
      <c r="I76" s="31"/>
      <c r="J76" s="21"/>
      <c r="K76" s="22"/>
      <c r="M76" s="7">
        <v>69</v>
      </c>
      <c r="N76" s="7" cm="1">
        <f t="array" ref="N76">SUM(COUNTIF(EBTS,Feuil2!$A$1:A72))</f>
        <v>97</v>
      </c>
      <c r="O76" s="7"/>
      <c r="P76" s="7"/>
    </row>
    <row r="77" spans="2:16" ht="33.6" x14ac:dyDescent="0.65">
      <c r="B77" s="27">
        <v>66169</v>
      </c>
      <c r="C77" s="31"/>
      <c r="D77" s="42" t="s">
        <v>60</v>
      </c>
      <c r="E77" s="21">
        <v>43399</v>
      </c>
      <c r="F77" s="31">
        <v>12</v>
      </c>
      <c r="G77" s="44"/>
      <c r="H77" s="31"/>
      <c r="I77" s="31"/>
      <c r="J77" s="21"/>
      <c r="K77" s="22"/>
      <c r="M77" s="7">
        <v>69</v>
      </c>
      <c r="N77" s="7" cm="1">
        <f t="array" ref="N77">SUM(COUNTIF(EBTS,Feuil2!$A$1:A73))</f>
        <v>97</v>
      </c>
      <c r="O77" s="7"/>
      <c r="P77" s="7"/>
    </row>
    <row r="78" spans="2:16" ht="33.6" x14ac:dyDescent="0.65">
      <c r="B78" s="27">
        <v>66148</v>
      </c>
      <c r="C78" s="31"/>
      <c r="D78" s="42" t="s">
        <v>60</v>
      </c>
      <c r="E78" s="21">
        <v>43399</v>
      </c>
      <c r="F78" s="31">
        <v>12</v>
      </c>
      <c r="G78" s="44"/>
      <c r="H78" s="31"/>
      <c r="I78" s="31"/>
      <c r="J78" s="21"/>
      <c r="K78" s="22"/>
      <c r="M78" s="7">
        <v>69</v>
      </c>
      <c r="N78" s="7" cm="1">
        <f t="array" ref="N78">SUM(COUNTIF(EBTS,Feuil2!$A$1:A74))</f>
        <v>97</v>
      </c>
      <c r="O78" s="7"/>
      <c r="P78" s="7"/>
    </row>
    <row r="79" spans="2:16" ht="33.6" x14ac:dyDescent="0.65">
      <c r="B79" s="27">
        <v>66153</v>
      </c>
      <c r="C79" s="31"/>
      <c r="D79" s="42" t="s">
        <v>60</v>
      </c>
      <c r="E79" s="21">
        <v>43399</v>
      </c>
      <c r="F79" s="31">
        <v>12</v>
      </c>
      <c r="G79" s="44"/>
      <c r="H79" s="31"/>
      <c r="I79" s="31"/>
      <c r="J79" s="21"/>
      <c r="K79" s="22"/>
      <c r="M79" s="7">
        <v>69</v>
      </c>
      <c r="N79" s="7" cm="1">
        <f t="array" ref="N79">SUM(COUNTIF(EBTS,Feuil2!$A$1:A75))</f>
        <v>97</v>
      </c>
      <c r="O79" s="7"/>
      <c r="P79" s="7"/>
    </row>
    <row r="80" spans="2:16" ht="33.6" x14ac:dyDescent="0.65">
      <c r="B80" s="27">
        <v>69488</v>
      </c>
      <c r="C80" s="31"/>
      <c r="D80" s="41" t="s">
        <v>19</v>
      </c>
      <c r="E80" s="34">
        <v>43164</v>
      </c>
      <c r="F80" s="30">
        <v>12</v>
      </c>
      <c r="G80" s="43"/>
      <c r="H80" s="31"/>
      <c r="I80" s="31"/>
      <c r="J80" s="21"/>
      <c r="K80" s="22"/>
      <c r="M80" s="7">
        <v>75</v>
      </c>
      <c r="N80" s="7" cm="1">
        <f t="array" ref="N80">SUM(COUNTIF(EBTS,Feuil2!$A$1:A76))</f>
        <v>97</v>
      </c>
      <c r="O80" s="7"/>
      <c r="P80" s="7"/>
    </row>
    <row r="81" spans="2:16" ht="33.6" x14ac:dyDescent="0.65">
      <c r="B81" s="27">
        <v>66469</v>
      </c>
      <c r="C81" s="31"/>
      <c r="D81" s="41" t="s">
        <v>19</v>
      </c>
      <c r="E81" s="34">
        <v>43164</v>
      </c>
      <c r="F81" s="30">
        <v>12</v>
      </c>
      <c r="G81" s="43"/>
      <c r="H81" s="31"/>
      <c r="I81" s="31"/>
      <c r="J81" s="21"/>
      <c r="K81" s="22"/>
      <c r="M81" s="7">
        <v>75</v>
      </c>
      <c r="N81" s="7" cm="1">
        <f t="array" ref="N81">SUM(COUNTIF(EBTS,Feuil2!$A$1:A77))</f>
        <v>97</v>
      </c>
      <c r="O81" s="7"/>
      <c r="P81" s="7"/>
    </row>
    <row r="82" spans="2:16" ht="33.6" x14ac:dyDescent="0.65">
      <c r="B82" s="27">
        <v>66420</v>
      </c>
      <c r="C82" s="31"/>
      <c r="D82" s="42" t="s">
        <v>49</v>
      </c>
      <c r="E82" s="21">
        <v>43356</v>
      </c>
      <c r="F82" s="31">
        <v>12</v>
      </c>
      <c r="G82" s="44"/>
      <c r="H82" s="31"/>
      <c r="I82" s="31"/>
      <c r="J82" s="21"/>
      <c r="K82" s="22"/>
      <c r="M82" s="7">
        <v>77</v>
      </c>
      <c r="N82" s="7" cm="1">
        <f t="array" ref="N82">SUM(COUNTIF(EBTS,Feuil2!$A$1:A78))</f>
        <v>97</v>
      </c>
      <c r="O82" s="7"/>
      <c r="P82" s="7"/>
    </row>
    <row r="83" spans="2:16" ht="33.6" x14ac:dyDescent="0.65">
      <c r="B83" s="27">
        <v>66168</v>
      </c>
      <c r="C83" s="31"/>
      <c r="D83" s="42" t="s">
        <v>41</v>
      </c>
      <c r="E83" s="21">
        <v>43336</v>
      </c>
      <c r="F83" s="31">
        <v>12</v>
      </c>
      <c r="G83" s="44"/>
      <c r="H83" s="31"/>
      <c r="I83" s="31"/>
      <c r="J83" s="21"/>
      <c r="K83" s="22"/>
      <c r="M83" s="7">
        <v>78</v>
      </c>
      <c r="N83" s="7" cm="1">
        <f t="array" ref="N83">SUM(COUNTIF(EBTS,Feuil2!$A$1:A79))</f>
        <v>97</v>
      </c>
      <c r="O83" s="7"/>
      <c r="P83" s="7"/>
    </row>
    <row r="84" spans="2:16" ht="33.6" x14ac:dyDescent="0.65">
      <c r="B84" s="27">
        <v>66759</v>
      </c>
      <c r="C84" s="31"/>
      <c r="D84" s="42" t="s">
        <v>42</v>
      </c>
      <c r="E84" s="21">
        <v>43336</v>
      </c>
      <c r="F84" s="31">
        <v>12</v>
      </c>
      <c r="G84" s="44"/>
      <c r="H84" s="31"/>
      <c r="I84" s="31"/>
      <c r="J84" s="21"/>
      <c r="K84" s="22"/>
      <c r="M84" s="7">
        <v>79</v>
      </c>
      <c r="N84" s="7" cm="1">
        <f t="array" ref="N84">SUM(COUNTIF(EBTS,Feuil2!$A$1:A80))</f>
        <v>97</v>
      </c>
      <c r="O84" s="7"/>
      <c r="P84" s="7"/>
    </row>
    <row r="85" spans="2:16" ht="33.6" x14ac:dyDescent="0.65">
      <c r="B85" s="27">
        <v>66150</v>
      </c>
      <c r="C85" s="31"/>
      <c r="D85" s="42" t="s">
        <v>43</v>
      </c>
      <c r="E85" s="21">
        <v>43336</v>
      </c>
      <c r="F85" s="31">
        <v>12</v>
      </c>
      <c r="G85" s="44"/>
      <c r="H85" s="31"/>
      <c r="I85" s="31"/>
      <c r="J85" s="21"/>
      <c r="K85" s="22"/>
      <c r="M85" s="7">
        <v>80</v>
      </c>
      <c r="N85" s="7" cm="1">
        <f t="array" ref="N85">SUM(COUNTIF(EBTS,Feuil2!$A$1:A81))</f>
        <v>97</v>
      </c>
      <c r="O85" s="7"/>
      <c r="P85" s="7"/>
    </row>
    <row r="86" spans="2:16" ht="33.6" x14ac:dyDescent="0.65">
      <c r="B86" s="27">
        <v>69482</v>
      </c>
      <c r="C86" s="31"/>
      <c r="D86" s="42" t="s">
        <v>44</v>
      </c>
      <c r="E86" s="21">
        <v>43336</v>
      </c>
      <c r="F86" s="31">
        <v>12</v>
      </c>
      <c r="G86" s="44"/>
      <c r="H86" s="31"/>
      <c r="I86" s="31"/>
      <c r="J86" s="21"/>
      <c r="K86" s="22"/>
      <c r="M86" s="7">
        <v>81</v>
      </c>
      <c r="N86" s="7" cm="1">
        <f t="array" ref="N86">SUM(COUNTIF(EBTS,Feuil2!$A$1:A82))</f>
        <v>97</v>
      </c>
      <c r="O86" s="7"/>
      <c r="P86" s="7"/>
    </row>
    <row r="87" spans="2:16" ht="33.6" x14ac:dyDescent="0.65">
      <c r="B87" s="27">
        <v>66171</v>
      </c>
      <c r="C87" s="31"/>
      <c r="D87" s="42" t="s">
        <v>70</v>
      </c>
      <c r="E87" s="21">
        <v>43448</v>
      </c>
      <c r="F87" s="31">
        <v>12</v>
      </c>
      <c r="G87" s="44"/>
      <c r="H87" s="31"/>
      <c r="I87" s="31"/>
      <c r="J87" s="21"/>
      <c r="K87" s="22"/>
      <c r="M87" s="7">
        <v>82</v>
      </c>
      <c r="N87" s="7" cm="1">
        <f t="array" ref="N87">SUM(COUNTIF(EBTS,Feuil2!$A$1:A83))</f>
        <v>97</v>
      </c>
      <c r="O87" s="7"/>
      <c r="P87" s="7"/>
    </row>
    <row r="88" spans="2:16" ht="33.6" x14ac:dyDescent="0.65">
      <c r="B88" s="27">
        <v>69344</v>
      </c>
      <c r="C88" s="31"/>
      <c r="D88" s="42" t="s">
        <v>46</v>
      </c>
      <c r="E88" s="21">
        <v>43339</v>
      </c>
      <c r="F88" s="31">
        <v>12</v>
      </c>
      <c r="G88" s="44"/>
      <c r="H88" s="31"/>
      <c r="I88" s="31"/>
      <c r="J88" s="21"/>
      <c r="K88" s="22"/>
      <c r="M88" s="7">
        <v>83</v>
      </c>
      <c r="N88" s="7" cm="1">
        <f t="array" ref="N88">SUM(COUNTIF(EBTS,Feuil2!$A$1:A84))</f>
        <v>97</v>
      </c>
      <c r="O88" s="7"/>
      <c r="P88" s="7"/>
    </row>
    <row r="89" spans="2:16" ht="33.6" x14ac:dyDescent="0.65">
      <c r="B89" s="27">
        <v>69348</v>
      </c>
      <c r="C89" s="31"/>
      <c r="D89" s="42" t="s">
        <v>37</v>
      </c>
      <c r="E89" s="21">
        <v>43251</v>
      </c>
      <c r="F89" s="31">
        <v>12</v>
      </c>
      <c r="G89" s="44"/>
      <c r="H89" s="31"/>
      <c r="I89" s="31"/>
      <c r="J89" s="21"/>
      <c r="K89" s="22"/>
      <c r="M89" s="7">
        <v>84</v>
      </c>
      <c r="N89" s="7" cm="1">
        <f t="array" ref="N89">SUM(COUNTIF(EBTS,Feuil2!$A$1:A85))</f>
        <v>97</v>
      </c>
      <c r="O89" s="7"/>
      <c r="P89" s="7"/>
    </row>
    <row r="90" spans="2:16" ht="33.6" x14ac:dyDescent="0.65">
      <c r="B90" s="27">
        <v>69341</v>
      </c>
      <c r="C90" s="31"/>
      <c r="D90" s="41" t="s">
        <v>21</v>
      </c>
      <c r="E90" s="34">
        <v>43173</v>
      </c>
      <c r="F90" s="30">
        <v>12</v>
      </c>
      <c r="G90" s="43"/>
      <c r="H90" s="31"/>
      <c r="I90" s="31"/>
      <c r="J90" s="21"/>
      <c r="K90" s="22"/>
      <c r="M90" s="7">
        <v>85</v>
      </c>
      <c r="N90" s="7" cm="1">
        <f t="array" ref="N90">SUM(COUNTIF(EBTS,Feuil2!$A$1:A86))</f>
        <v>97</v>
      </c>
      <c r="O90" s="7"/>
      <c r="P90" s="7"/>
    </row>
    <row r="91" spans="2:16" ht="33.6" x14ac:dyDescent="0.65">
      <c r="B91" s="27">
        <v>69349</v>
      </c>
      <c r="C91" s="31"/>
      <c r="D91" s="42" t="s">
        <v>40</v>
      </c>
      <c r="E91" s="21">
        <v>43336</v>
      </c>
      <c r="F91" s="31">
        <v>12</v>
      </c>
      <c r="G91" s="44"/>
      <c r="H91" s="31"/>
      <c r="I91" s="31"/>
      <c r="J91" s="21"/>
      <c r="K91" s="22"/>
      <c r="M91" s="7">
        <v>86</v>
      </c>
      <c r="N91" s="7" cm="1">
        <f t="array" ref="N91">SUM(COUNTIF(EBTS,Feuil2!$A$1:A87))</f>
        <v>97</v>
      </c>
      <c r="O91" s="7"/>
      <c r="P91" s="7"/>
    </row>
    <row r="92" spans="2:16" ht="33.6" x14ac:dyDescent="0.65">
      <c r="B92" s="27">
        <v>66763</v>
      </c>
      <c r="C92" s="31"/>
      <c r="D92" s="42" t="s">
        <v>66</v>
      </c>
      <c r="E92" s="21">
        <v>43411</v>
      </c>
      <c r="F92" s="31">
        <v>12</v>
      </c>
      <c r="G92" s="44"/>
      <c r="H92" s="31"/>
      <c r="I92" s="31"/>
      <c r="J92" s="21"/>
      <c r="K92" s="22"/>
      <c r="M92" s="7">
        <v>87</v>
      </c>
      <c r="N92" s="7" cm="1">
        <f t="array" ref="N92">SUM(COUNTIF(EBTS,Feuil2!$A$1:A88))</f>
        <v>97</v>
      </c>
      <c r="O92" s="7"/>
      <c r="P92" s="7"/>
    </row>
    <row r="93" spans="2:16" ht="33.6" x14ac:dyDescent="0.65">
      <c r="B93" s="27">
        <v>67813</v>
      </c>
      <c r="C93" s="31"/>
      <c r="D93" s="42" t="s">
        <v>66</v>
      </c>
      <c r="E93" s="21">
        <v>43411</v>
      </c>
      <c r="F93" s="31">
        <v>12</v>
      </c>
      <c r="G93" s="44"/>
      <c r="H93" s="31"/>
      <c r="I93" s="31"/>
      <c r="J93" s="21"/>
      <c r="K93" s="22"/>
      <c r="M93" s="7">
        <v>87</v>
      </c>
      <c r="N93" s="7" cm="1">
        <f t="array" ref="N93">SUM(COUNTIF(EBTS,Feuil2!$A$1:A89))</f>
        <v>97</v>
      </c>
      <c r="O93" s="7"/>
      <c r="P93" s="7"/>
    </row>
    <row r="94" spans="2:16" ht="33.6" x14ac:dyDescent="0.65">
      <c r="B94" s="27">
        <v>66711</v>
      </c>
      <c r="C94" s="31"/>
      <c r="D94" s="42" t="s">
        <v>66</v>
      </c>
      <c r="E94" s="21">
        <v>43452</v>
      </c>
      <c r="F94" s="31">
        <v>12</v>
      </c>
      <c r="G94" s="44"/>
      <c r="H94" s="31"/>
      <c r="I94" s="31"/>
      <c r="J94" s="21"/>
      <c r="K94" s="22"/>
      <c r="M94" s="7">
        <v>87</v>
      </c>
      <c r="N94" s="7" cm="1">
        <f t="array" ref="N94">SUM(COUNTIF(EBTS,Feuil2!$A$1:A90))</f>
        <v>97</v>
      </c>
      <c r="O94" s="7"/>
      <c r="P94" s="7"/>
    </row>
    <row r="95" spans="2:16" ht="33.6" x14ac:dyDescent="0.65">
      <c r="B95" s="27">
        <v>69351</v>
      </c>
      <c r="C95" s="31"/>
      <c r="D95" s="42" t="s">
        <v>66</v>
      </c>
      <c r="E95" s="21">
        <v>43452</v>
      </c>
      <c r="F95" s="31">
        <v>12</v>
      </c>
      <c r="G95" s="44"/>
      <c r="H95" s="31"/>
      <c r="I95" s="31"/>
      <c r="J95" s="21"/>
      <c r="K95" s="22"/>
      <c r="M95" s="7">
        <v>87</v>
      </c>
      <c r="N95" s="7" cm="1">
        <f t="array" ref="N95">SUM(COUNTIF(EBTS,Feuil2!$A$1:A91))</f>
        <v>97</v>
      </c>
      <c r="O95" s="7"/>
      <c r="P95" s="7"/>
    </row>
    <row r="96" spans="2:16" ht="33.6" x14ac:dyDescent="0.65">
      <c r="B96" s="27">
        <v>69354</v>
      </c>
      <c r="C96" s="31"/>
      <c r="D96" s="42" t="s">
        <v>69</v>
      </c>
      <c r="E96" s="21">
        <v>43445</v>
      </c>
      <c r="F96" s="31">
        <v>12</v>
      </c>
      <c r="G96" s="44"/>
      <c r="H96" s="31"/>
      <c r="I96" s="31"/>
      <c r="J96" s="21"/>
      <c r="K96" s="22"/>
      <c r="M96" s="7">
        <v>91</v>
      </c>
      <c r="N96" s="7" cm="1">
        <f t="array" ref="N96">SUM(COUNTIF(EBTS,Feuil2!$A$1:A92))</f>
        <v>97</v>
      </c>
      <c r="O96" s="7"/>
      <c r="P96" s="7"/>
    </row>
    <row r="97" spans="2:16" ht="33.6" x14ac:dyDescent="0.65">
      <c r="B97" s="27">
        <v>66398</v>
      </c>
      <c r="C97" s="31"/>
      <c r="D97" s="48" t="s">
        <v>62</v>
      </c>
      <c r="E97" s="50">
        <v>43403</v>
      </c>
      <c r="F97" s="49">
        <v>12</v>
      </c>
      <c r="G97" s="51"/>
      <c r="H97" s="31"/>
      <c r="I97" s="31"/>
      <c r="J97" s="21"/>
      <c r="K97" s="22"/>
      <c r="M97" s="7">
        <v>92</v>
      </c>
      <c r="N97" s="7" cm="1">
        <f t="array" ref="N97">SUM(COUNTIF(EBTS,Feuil2!$A$1:A93))</f>
        <v>97</v>
      </c>
      <c r="O97" s="7"/>
      <c r="P97" s="7"/>
    </row>
    <row r="98" spans="2:16" ht="33.6" x14ac:dyDescent="0.65">
      <c r="B98" s="27"/>
      <c r="C98" s="31"/>
      <c r="D98" s="48" t="s">
        <v>62</v>
      </c>
      <c r="E98" s="50">
        <v>43403</v>
      </c>
      <c r="F98" s="49">
        <v>12</v>
      </c>
      <c r="G98" s="51"/>
      <c r="H98" s="31"/>
      <c r="I98" s="31"/>
      <c r="J98" s="21"/>
      <c r="K98" s="22"/>
      <c r="M98" s="7">
        <v>92</v>
      </c>
      <c r="N98" s="7" cm="1">
        <f t="array" ref="N98">SUM(COUNTIF(EBTS,Feuil2!$A$1:A94))</f>
        <v>97</v>
      </c>
      <c r="O98" s="7"/>
      <c r="P98" s="7"/>
    </row>
    <row r="99" spans="2:16" ht="33.6" x14ac:dyDescent="0.65">
      <c r="B99" s="27"/>
      <c r="C99" s="31"/>
      <c r="D99" s="48" t="s">
        <v>62</v>
      </c>
      <c r="E99" s="50">
        <v>43403</v>
      </c>
      <c r="F99" s="49">
        <v>12</v>
      </c>
      <c r="G99" s="51"/>
      <c r="H99" s="31"/>
      <c r="I99" s="31"/>
      <c r="J99" s="21"/>
      <c r="K99" s="22"/>
      <c r="M99" s="7">
        <v>92</v>
      </c>
      <c r="N99" s="7" cm="1">
        <f t="array" ref="N99">SUM(COUNTIF(EBTS,Feuil2!$A$1:A95))</f>
        <v>97</v>
      </c>
      <c r="O99" s="7"/>
      <c r="P99" s="7"/>
    </row>
    <row r="100" spans="2:16" ht="33.6" x14ac:dyDescent="0.65">
      <c r="B100" s="27"/>
      <c r="C100" s="31"/>
      <c r="D100" s="48" t="s">
        <v>62</v>
      </c>
      <c r="E100" s="50">
        <v>43403</v>
      </c>
      <c r="F100" s="49">
        <v>12</v>
      </c>
      <c r="G100" s="51"/>
      <c r="H100" s="31"/>
      <c r="I100" s="31"/>
      <c r="J100" s="21"/>
      <c r="K100" s="22"/>
      <c r="M100" s="7">
        <v>92</v>
      </c>
      <c r="N100" s="7" cm="1">
        <f t="array" ref="N100">SUM(COUNTIF(EBTS,Feuil2!$A$1:A96))</f>
        <v>97</v>
      </c>
      <c r="O100" s="7"/>
      <c r="P100" s="7"/>
    </row>
    <row r="101" spans="2:16" ht="33.6" x14ac:dyDescent="0.65">
      <c r="B101" s="27"/>
      <c r="C101" s="31"/>
      <c r="D101" s="56" t="s">
        <v>16</v>
      </c>
      <c r="E101" s="57">
        <v>43126</v>
      </c>
      <c r="F101" s="58">
        <v>6</v>
      </c>
      <c r="G101" s="60"/>
      <c r="H101" s="31"/>
      <c r="I101" s="31"/>
      <c r="J101" s="21"/>
      <c r="K101" s="22"/>
      <c r="M101" s="7">
        <v>96</v>
      </c>
      <c r="N101" s="7" cm="1">
        <f t="array" ref="N101">SUM(COUNTIF(EBTS,Feuil2!$A$1:A97))</f>
        <v>97</v>
      </c>
      <c r="O101" s="7"/>
      <c r="P101" s="7"/>
    </row>
    <row r="102" spans="2:16" ht="33.6" x14ac:dyDescent="0.65">
      <c r="B102" s="27"/>
      <c r="C102" s="31"/>
      <c r="D102" s="31"/>
      <c r="E102" s="21"/>
      <c r="F102" s="31"/>
      <c r="G102" s="31"/>
      <c r="H102" s="31"/>
      <c r="I102" s="31"/>
      <c r="J102" s="21"/>
      <c r="K102" s="22"/>
      <c r="N102" s="7" cm="1">
        <f t="array" ref="N102">SUM(COUNTIF(EBTS,Feuil2!$A$1:A98))</f>
        <v>97</v>
      </c>
    </row>
    <row r="103" spans="2:16" ht="33.6" x14ac:dyDescent="0.65">
      <c r="B103" s="27"/>
      <c r="C103" s="31"/>
      <c r="D103" s="31"/>
      <c r="E103" s="21"/>
      <c r="F103" s="31"/>
      <c r="G103" s="31"/>
      <c r="H103" s="31"/>
      <c r="I103" s="31"/>
      <c r="J103" s="21"/>
      <c r="K103" s="22"/>
      <c r="N103" s="7" cm="1">
        <f t="array" ref="N103">SUM(COUNTIF(EBTS,Feuil2!$A$1:A99))</f>
        <v>97</v>
      </c>
    </row>
    <row r="104" spans="2:16" ht="33.6" x14ac:dyDescent="0.65">
      <c r="B104" s="27"/>
      <c r="C104" s="31"/>
      <c r="D104" s="31"/>
      <c r="E104" s="21"/>
      <c r="F104" s="31"/>
      <c r="G104" s="31"/>
      <c r="H104" s="31"/>
      <c r="I104" s="31"/>
      <c r="J104" s="21"/>
      <c r="K104" s="22"/>
      <c r="N104" s="7" cm="1">
        <f t="array" ref="N104">SUM(COUNTIF(EBTS,Feuil2!$A$1:A100))</f>
        <v>97</v>
      </c>
    </row>
    <row r="105" spans="2:16" ht="33.6" x14ac:dyDescent="0.65">
      <c r="B105" s="27"/>
      <c r="C105" s="31"/>
      <c r="D105" s="31"/>
      <c r="E105" s="21"/>
      <c r="F105" s="31"/>
      <c r="G105" s="31"/>
      <c r="H105" s="31"/>
      <c r="I105" s="31"/>
      <c r="J105" s="21"/>
      <c r="K105" s="22"/>
      <c r="N105" s="7" cm="1">
        <f t="array" ref="N105">SUM(COUNTIF(EBTS,Feuil2!$A$1:A101))</f>
        <v>97</v>
      </c>
    </row>
    <row r="106" spans="2:16" ht="33.6" x14ac:dyDescent="0.65">
      <c r="B106" s="27"/>
      <c r="C106" s="31"/>
      <c r="D106" s="31"/>
      <c r="E106" s="21"/>
      <c r="F106" s="31"/>
      <c r="G106" s="31"/>
      <c r="H106" s="31"/>
      <c r="I106" s="31"/>
      <c r="J106" s="21"/>
      <c r="K106" s="22"/>
      <c r="N106" s="7" cm="1">
        <f t="array" ref="N106">SUM(COUNTIF(EBTS,Feuil2!$A$1:A102))</f>
        <v>97</v>
      </c>
    </row>
    <row r="107" spans="2:16" ht="33.6" x14ac:dyDescent="0.65">
      <c r="B107" s="27"/>
      <c r="C107" s="31"/>
      <c r="D107" s="31"/>
      <c r="E107" s="21"/>
      <c r="F107" s="31"/>
      <c r="G107" s="31"/>
      <c r="H107" s="31"/>
      <c r="I107" s="31"/>
      <c r="J107" s="21"/>
      <c r="K107" s="22"/>
      <c r="N107" s="7" cm="1">
        <f t="array" ref="N107">SUM(COUNTIF(EBTS,Feuil2!$A$1:A103))</f>
        <v>97</v>
      </c>
    </row>
    <row r="108" spans="2:16" ht="33.6" x14ac:dyDescent="0.65">
      <c r="B108" s="27"/>
      <c r="C108" s="31"/>
      <c r="D108" s="31"/>
      <c r="E108" s="21"/>
      <c r="F108" s="31"/>
      <c r="G108" s="31"/>
      <c r="H108" s="31"/>
      <c r="I108" s="31"/>
      <c r="J108" s="21"/>
      <c r="K108" s="22"/>
      <c r="N108" s="7" cm="1">
        <f t="array" ref="N108">SUM(COUNTIF(EBTS,Feuil2!$A$1:A104))</f>
        <v>97</v>
      </c>
    </row>
    <row r="109" spans="2:16" ht="33.6" x14ac:dyDescent="0.65">
      <c r="B109" s="27"/>
      <c r="C109" s="31"/>
      <c r="D109" s="31"/>
      <c r="E109" s="21"/>
      <c r="F109" s="31"/>
      <c r="G109" s="31"/>
      <c r="H109" s="31"/>
      <c r="I109" s="31"/>
      <c r="J109" s="21"/>
      <c r="K109" s="22"/>
      <c r="N109" s="7" cm="1">
        <f t="array" ref="N109">SUM(COUNTIF(EBTS,Feuil2!$A$1:A105))</f>
        <v>97</v>
      </c>
    </row>
    <row r="110" spans="2:16" ht="33.6" x14ac:dyDescent="0.65">
      <c r="B110" s="27"/>
      <c r="C110" s="31"/>
      <c r="D110" s="31"/>
      <c r="E110" s="21"/>
      <c r="F110" s="31"/>
      <c r="G110" s="31"/>
      <c r="H110" s="31"/>
      <c r="I110" s="31"/>
      <c r="J110" s="21"/>
      <c r="K110" s="22"/>
      <c r="N110" s="7" cm="1">
        <f t="array" ref="N110">SUM(COUNTIF(EBTS,Feuil2!$A$1:A106))</f>
        <v>97</v>
      </c>
    </row>
    <row r="111" spans="2:16" ht="33.6" x14ac:dyDescent="0.65">
      <c r="B111" s="27"/>
      <c r="C111" s="31"/>
      <c r="D111" s="31"/>
      <c r="E111" s="21"/>
      <c r="F111" s="31"/>
      <c r="G111" s="31"/>
      <c r="H111" s="31"/>
      <c r="I111" s="31"/>
      <c r="J111" s="21"/>
      <c r="K111" s="22"/>
      <c r="N111" s="7" cm="1">
        <f t="array" ref="N111">SUM(COUNTIF(EBTS,Feuil2!$A$1:A107))</f>
        <v>97</v>
      </c>
    </row>
    <row r="112" spans="2:16" ht="33.6" x14ac:dyDescent="0.65">
      <c r="B112" s="27"/>
      <c r="C112" s="31"/>
      <c r="D112" s="31"/>
      <c r="E112" s="21"/>
      <c r="F112" s="31"/>
      <c r="G112" s="31"/>
      <c r="H112" s="31"/>
      <c r="I112" s="31"/>
      <c r="J112" s="21"/>
      <c r="K112" s="22"/>
      <c r="N112" s="7" cm="1">
        <f t="array" ref="N112">SUM(COUNTIF(EBTS,Feuil2!$A$1:A108))</f>
        <v>97</v>
      </c>
    </row>
    <row r="113" spans="2:14" ht="33.6" x14ac:dyDescent="0.65">
      <c r="B113" s="27"/>
      <c r="C113" s="31"/>
      <c r="D113" s="31"/>
      <c r="E113" s="21"/>
      <c r="F113" s="31"/>
      <c r="G113" s="31"/>
      <c r="H113" s="31"/>
      <c r="I113" s="31"/>
      <c r="J113" s="21"/>
      <c r="K113" s="22"/>
      <c r="N113" s="7" cm="1">
        <f t="array" ref="N113">SUM(COUNTIF(EBTS,Feuil2!$A$1:A109))</f>
        <v>97</v>
      </c>
    </row>
    <row r="114" spans="2:14" ht="33.6" x14ac:dyDescent="0.65">
      <c r="B114" s="27"/>
      <c r="C114" s="31"/>
      <c r="D114" s="31"/>
      <c r="E114" s="21"/>
      <c r="F114" s="31"/>
      <c r="G114" s="31"/>
      <c r="H114" s="31"/>
      <c r="I114" s="31"/>
      <c r="J114" s="21"/>
      <c r="K114" s="22"/>
      <c r="N114" s="7" cm="1">
        <f t="array" ref="N114">SUM(COUNTIF(EBTS,Feuil2!$A$1:A110))</f>
        <v>97</v>
      </c>
    </row>
    <row r="115" spans="2:14" ht="33.6" x14ac:dyDescent="0.65">
      <c r="B115" s="27"/>
      <c r="C115" s="31"/>
      <c r="D115" s="31"/>
      <c r="E115" s="21"/>
      <c r="F115" s="31"/>
      <c r="G115" s="31"/>
      <c r="H115" s="31"/>
      <c r="I115" s="31"/>
      <c r="J115" s="21"/>
      <c r="K115" s="22"/>
      <c r="N115" s="7" cm="1">
        <f t="array" ref="N115">SUM(COUNTIF(EBTS,Feuil2!$A$1:A111))</f>
        <v>97</v>
      </c>
    </row>
    <row r="116" spans="2:14" ht="33.6" x14ac:dyDescent="0.65">
      <c r="B116" s="27"/>
      <c r="C116" s="31"/>
      <c r="D116" s="31"/>
      <c r="E116" s="21"/>
      <c r="F116" s="31"/>
      <c r="G116" s="31"/>
      <c r="H116" s="31"/>
      <c r="I116" s="31"/>
      <c r="J116" s="21"/>
      <c r="K116" s="22"/>
      <c r="N116" s="7" cm="1">
        <f t="array" ref="N116">SUM(COUNTIF(EBTS,Feuil2!$A$1:A112))</f>
        <v>97</v>
      </c>
    </row>
    <row r="117" spans="2:14" ht="33.6" x14ac:dyDescent="0.65">
      <c r="B117" s="27"/>
      <c r="C117" s="31"/>
      <c r="D117" s="31"/>
      <c r="E117" s="21"/>
      <c r="F117" s="31"/>
      <c r="G117" s="31"/>
      <c r="H117" s="31"/>
      <c r="I117" s="31"/>
      <c r="J117" s="21"/>
      <c r="K117" s="22"/>
      <c r="N117" s="7" cm="1">
        <f t="array" ref="N117">SUM(COUNTIF(EBTS,Feuil2!$A$1:A113))</f>
        <v>97</v>
      </c>
    </row>
    <row r="118" spans="2:14" ht="33.6" x14ac:dyDescent="0.65">
      <c r="B118" s="27"/>
      <c r="C118" s="31"/>
      <c r="D118" s="31"/>
      <c r="E118" s="21"/>
      <c r="F118" s="31"/>
      <c r="G118" s="31"/>
      <c r="H118" s="31"/>
      <c r="I118" s="31"/>
      <c r="J118" s="21"/>
      <c r="K118" s="22"/>
      <c r="N118" s="7" cm="1">
        <f t="array" ref="N118">SUM(COUNTIF(EBTS,Feuil2!$A$1:A114))</f>
        <v>97</v>
      </c>
    </row>
    <row r="119" spans="2:14" ht="33.6" x14ac:dyDescent="0.65">
      <c r="B119" s="27"/>
      <c r="C119" s="31"/>
      <c r="D119" s="31"/>
      <c r="E119" s="21"/>
      <c r="F119" s="31"/>
      <c r="G119" s="31"/>
      <c r="H119" s="31"/>
      <c r="I119" s="31"/>
      <c r="J119" s="21"/>
      <c r="K119" s="22"/>
      <c r="N119" s="7" cm="1">
        <f t="array" ref="N119">SUM(COUNTIF(EBTS,Feuil2!$A$1:A115))</f>
        <v>97</v>
      </c>
    </row>
    <row r="120" spans="2:14" ht="33.6" x14ac:dyDescent="0.65">
      <c r="B120" s="27"/>
      <c r="C120" s="31"/>
      <c r="D120" s="31"/>
      <c r="E120" s="21"/>
      <c r="F120" s="31"/>
      <c r="G120" s="31"/>
      <c r="H120" s="31"/>
      <c r="I120" s="31"/>
      <c r="J120" s="21"/>
      <c r="K120" s="22"/>
      <c r="N120" s="7" cm="1">
        <f t="array" ref="N120">SUM(COUNTIF(EBTS,Feuil2!$A$1:A116))</f>
        <v>97</v>
      </c>
    </row>
    <row r="121" spans="2:14" ht="33.6" x14ac:dyDescent="0.65">
      <c r="B121" s="27"/>
      <c r="C121" s="31"/>
      <c r="D121" s="31"/>
      <c r="E121" s="21"/>
      <c r="F121" s="31"/>
      <c r="G121" s="31"/>
      <c r="H121" s="31"/>
      <c r="I121" s="31"/>
      <c r="J121" s="21"/>
      <c r="K121" s="22"/>
      <c r="N121" s="7" cm="1">
        <f t="array" ref="N121">SUM(COUNTIF(EBTS,Feuil2!$A$1:A117))</f>
        <v>97</v>
      </c>
    </row>
    <row r="122" spans="2:14" ht="33.6" x14ac:dyDescent="0.65">
      <c r="B122" s="27"/>
      <c r="C122" s="31"/>
      <c r="D122" s="31"/>
      <c r="E122" s="21"/>
      <c r="F122" s="31"/>
      <c r="G122" s="31"/>
      <c r="H122" s="31"/>
      <c r="I122" s="31"/>
      <c r="J122" s="21"/>
      <c r="K122" s="22"/>
      <c r="N122" s="7" cm="1">
        <f t="array" ref="N122">SUM(COUNTIF(EBTS,Feuil2!$A$1:A118))</f>
        <v>97</v>
      </c>
    </row>
    <row r="123" spans="2:14" ht="33.6" x14ac:dyDescent="0.65">
      <c r="B123" s="27"/>
      <c r="C123" s="31"/>
      <c r="D123" s="31"/>
      <c r="E123" s="21"/>
      <c r="F123" s="31"/>
      <c r="G123" s="31"/>
      <c r="H123" s="31"/>
      <c r="I123" s="31"/>
      <c r="J123" s="21"/>
      <c r="K123" s="22"/>
      <c r="N123" s="7" cm="1">
        <f t="array" ref="N123">SUM(COUNTIF(EBTS,Feuil2!$A$1:A119))</f>
        <v>97</v>
      </c>
    </row>
    <row r="124" spans="2:14" ht="33.6" x14ac:dyDescent="0.65">
      <c r="B124" s="27"/>
      <c r="C124" s="31"/>
      <c r="D124" s="31"/>
      <c r="E124" s="21"/>
      <c r="F124" s="31"/>
      <c r="G124" s="31"/>
      <c r="H124" s="31"/>
      <c r="I124" s="31"/>
      <c r="J124" s="21"/>
      <c r="K124" s="22"/>
      <c r="N124" s="7" cm="1">
        <f t="array" ref="N124">SUM(COUNTIF(EBTS,Feuil2!$A$1:A120))</f>
        <v>97</v>
      </c>
    </row>
    <row r="125" spans="2:14" ht="33.6" x14ac:dyDescent="0.65">
      <c r="B125" s="27"/>
      <c r="C125" s="31"/>
      <c r="D125" s="31"/>
      <c r="E125" s="21"/>
      <c r="F125" s="31"/>
      <c r="G125" s="31"/>
      <c r="H125" s="31"/>
      <c r="I125" s="31"/>
      <c r="J125" s="21"/>
      <c r="K125" s="22"/>
      <c r="N125" s="7" cm="1">
        <f t="array" ref="N125">SUM(COUNTIF(EBTS,Feuil2!$A$1:A121))</f>
        <v>97</v>
      </c>
    </row>
    <row r="126" spans="2:14" ht="33.6" x14ac:dyDescent="0.65">
      <c r="B126" s="27"/>
      <c r="C126" s="31"/>
      <c r="D126" s="31"/>
      <c r="E126" s="21"/>
      <c r="F126" s="31"/>
      <c r="G126" s="31"/>
      <c r="H126" s="31"/>
      <c r="I126" s="31"/>
      <c r="J126" s="21"/>
      <c r="K126" s="22"/>
      <c r="N126" s="7" cm="1">
        <f t="array" ref="N126">SUM(COUNTIF(EBTS,Feuil2!$A$1:A122))</f>
        <v>97</v>
      </c>
    </row>
    <row r="127" spans="2:14" ht="33.6" x14ac:dyDescent="0.65">
      <c r="B127" s="27"/>
      <c r="C127" s="31"/>
      <c r="D127" s="31"/>
      <c r="E127" s="21"/>
      <c r="F127" s="31"/>
      <c r="G127" s="31"/>
      <c r="H127" s="31"/>
      <c r="I127" s="31"/>
      <c r="J127" s="21"/>
      <c r="K127" s="22"/>
      <c r="N127" s="7" cm="1">
        <f t="array" ref="N127">SUM(COUNTIF(EBTS,Feuil2!$A$1:A123))</f>
        <v>97</v>
      </c>
    </row>
    <row r="128" spans="2:14" ht="33.6" x14ac:dyDescent="0.65">
      <c r="B128" s="27"/>
      <c r="C128" s="31"/>
      <c r="D128" s="31"/>
      <c r="E128" s="21"/>
      <c r="F128" s="31"/>
      <c r="G128" s="31"/>
      <c r="H128" s="31"/>
      <c r="I128" s="31"/>
      <c r="J128" s="21"/>
      <c r="K128" s="22"/>
      <c r="N128" s="7" cm="1">
        <f t="array" ref="N128">SUM(COUNTIF(EBTS,Feuil2!$A$1:A124))</f>
        <v>97</v>
      </c>
    </row>
    <row r="129" spans="2:14" ht="33.6" x14ac:dyDescent="0.65">
      <c r="B129" s="27"/>
      <c r="C129" s="31"/>
      <c r="D129" s="31"/>
      <c r="E129" s="21"/>
      <c r="F129" s="31"/>
      <c r="G129" s="31"/>
      <c r="H129" s="31"/>
      <c r="I129" s="31"/>
      <c r="J129" s="21"/>
      <c r="K129" s="22"/>
      <c r="N129" s="7" cm="1">
        <f t="array" ref="N129">SUM(COUNTIF(EBTS,Feuil2!$A$1:A125))</f>
        <v>97</v>
      </c>
    </row>
    <row r="130" spans="2:14" ht="33.6" x14ac:dyDescent="0.65">
      <c r="B130" s="27"/>
      <c r="C130" s="31"/>
      <c r="D130" s="31"/>
      <c r="E130" s="21"/>
      <c r="F130" s="31"/>
      <c r="G130" s="31"/>
      <c r="H130" s="31"/>
      <c r="I130" s="31"/>
      <c r="J130" s="21"/>
      <c r="K130" s="22"/>
      <c r="N130" s="7" cm="1">
        <f t="array" ref="N130">SUM(COUNTIF(EBTS,Feuil2!$A$1:A126))</f>
        <v>97</v>
      </c>
    </row>
    <row r="131" spans="2:14" ht="33.6" x14ac:dyDescent="0.65">
      <c r="B131" s="27"/>
      <c r="C131" s="31"/>
      <c r="D131" s="31"/>
      <c r="E131" s="21"/>
      <c r="F131" s="31"/>
      <c r="G131" s="31"/>
      <c r="H131" s="31"/>
      <c r="I131" s="31"/>
      <c r="J131" s="21"/>
      <c r="K131" s="22"/>
      <c r="N131" s="7" cm="1">
        <f t="array" ref="N131">SUM(COUNTIF(EBTS,Feuil2!$A$1:A127))</f>
        <v>97</v>
      </c>
    </row>
    <row r="132" spans="2:14" ht="33.6" x14ac:dyDescent="0.65">
      <c r="B132" s="27"/>
      <c r="C132" s="31"/>
      <c r="D132" s="31"/>
      <c r="E132" s="21"/>
      <c r="F132" s="31"/>
      <c r="G132" s="31"/>
      <c r="H132" s="31"/>
      <c r="I132" s="31"/>
      <c r="J132" s="21"/>
      <c r="K132" s="22"/>
      <c r="N132" s="7" cm="1">
        <f t="array" ref="N132">SUM(COUNTIF(EBTS,Feuil2!$A$1:A128))</f>
        <v>97</v>
      </c>
    </row>
    <row r="133" spans="2:14" ht="33.6" x14ac:dyDescent="0.65">
      <c r="B133" s="27"/>
      <c r="C133" s="31"/>
      <c r="D133" s="31"/>
      <c r="E133" s="21"/>
      <c r="F133" s="31"/>
      <c r="G133" s="31"/>
      <c r="H133" s="31"/>
      <c r="I133" s="31"/>
      <c r="J133" s="21"/>
      <c r="K133" s="22"/>
      <c r="N133" s="7" cm="1">
        <f t="array" ref="N133">SUM(COUNTIF(EBTS,Feuil2!$A$1:A129))</f>
        <v>97</v>
      </c>
    </row>
    <row r="134" spans="2:14" ht="33.6" x14ac:dyDescent="0.65">
      <c r="B134" s="27"/>
      <c r="C134" s="31"/>
      <c r="D134" s="31"/>
      <c r="E134" s="21"/>
      <c r="F134" s="31"/>
      <c r="G134" s="31"/>
      <c r="H134" s="31"/>
      <c r="I134" s="31"/>
      <c r="J134" s="21"/>
      <c r="K134" s="22"/>
      <c r="N134" s="7" cm="1">
        <f t="array" ref="N134">SUM(COUNTIF(EBTS,Feuil2!$A$1:A130))</f>
        <v>97</v>
      </c>
    </row>
    <row r="135" spans="2:14" ht="33.6" x14ac:dyDescent="0.65">
      <c r="B135" s="27"/>
      <c r="C135" s="31"/>
      <c r="D135" s="31"/>
      <c r="E135" s="21"/>
      <c r="F135" s="31"/>
      <c r="G135" s="31"/>
      <c r="H135" s="31"/>
      <c r="I135" s="31"/>
      <c r="J135" s="21"/>
      <c r="K135" s="22"/>
      <c r="N135" s="7" cm="1">
        <f t="array" ref="N135">SUM(COUNTIF(EBTS,Feuil2!$A$1:A131))</f>
        <v>97</v>
      </c>
    </row>
    <row r="136" spans="2:14" ht="33.6" x14ac:dyDescent="0.65">
      <c r="B136" s="27"/>
      <c r="C136" s="31"/>
      <c r="D136" s="31"/>
      <c r="E136" s="21"/>
      <c r="F136" s="31"/>
      <c r="G136" s="31"/>
      <c r="H136" s="31"/>
      <c r="I136" s="31"/>
      <c r="J136" s="21"/>
      <c r="K136" s="22"/>
      <c r="N136" s="7" cm="1">
        <f t="array" ref="N136">SUM(COUNTIF(EBTS,Feuil2!$A$1:A132))</f>
        <v>97</v>
      </c>
    </row>
    <row r="137" spans="2:14" ht="33.6" x14ac:dyDescent="0.65">
      <c r="B137" s="27"/>
      <c r="C137" s="31"/>
      <c r="D137" s="31"/>
      <c r="E137" s="21"/>
      <c r="F137" s="31"/>
      <c r="G137" s="31"/>
      <c r="H137" s="31"/>
      <c r="I137" s="31"/>
      <c r="J137" s="21"/>
      <c r="K137" s="22"/>
      <c r="N137" s="7" cm="1">
        <f t="array" ref="N137">SUM(COUNTIF(EBTS,Feuil2!$A$1:A133))</f>
        <v>97</v>
      </c>
    </row>
    <row r="138" spans="2:14" ht="33.6" x14ac:dyDescent="0.65">
      <c r="B138" s="27"/>
      <c r="C138" s="31"/>
      <c r="D138" s="31"/>
      <c r="E138" s="21"/>
      <c r="F138" s="31"/>
      <c r="G138" s="31"/>
      <c r="H138" s="31"/>
      <c r="I138" s="31"/>
      <c r="J138" s="21"/>
      <c r="K138" s="22"/>
      <c r="N138" s="7" cm="1">
        <f t="array" ref="N138">SUM(COUNTIF(EBTS,Feuil2!$A$1:A134))</f>
        <v>97</v>
      </c>
    </row>
    <row r="139" spans="2:14" ht="33.6" x14ac:dyDescent="0.65">
      <c r="B139" s="27"/>
      <c r="C139" s="31"/>
      <c r="D139" s="31"/>
      <c r="E139" s="21"/>
      <c r="F139" s="31"/>
      <c r="G139" s="31"/>
      <c r="H139" s="31"/>
      <c r="I139" s="31"/>
      <c r="J139" s="21"/>
      <c r="K139" s="22"/>
      <c r="N139" s="7" cm="1">
        <f t="array" ref="N139">SUM(COUNTIF(EBTS,Feuil2!$A$1:A135))</f>
        <v>97</v>
      </c>
    </row>
    <row r="140" spans="2:14" ht="33.6" x14ac:dyDescent="0.65">
      <c r="B140" s="27"/>
      <c r="C140" s="31"/>
      <c r="D140" s="31"/>
      <c r="E140" s="21"/>
      <c r="F140" s="31"/>
      <c r="G140" s="31"/>
      <c r="H140" s="31"/>
      <c r="I140" s="31"/>
      <c r="J140" s="21"/>
      <c r="K140" s="22"/>
      <c r="N140" s="7" cm="1">
        <f t="array" ref="N140">SUM(COUNTIF(EBTS,Feuil2!$A$1:A136))</f>
        <v>97</v>
      </c>
    </row>
    <row r="141" spans="2:14" ht="33.6" x14ac:dyDescent="0.65">
      <c r="B141" s="27"/>
      <c r="C141" s="31"/>
      <c r="D141" s="31"/>
      <c r="E141" s="21"/>
      <c r="F141" s="31"/>
      <c r="G141" s="31"/>
      <c r="H141" s="31"/>
      <c r="I141" s="31"/>
      <c r="J141" s="21"/>
      <c r="K141" s="22"/>
      <c r="N141" s="7" cm="1">
        <f t="array" ref="N141">SUM(COUNTIF(EBTS,Feuil2!$A$1:A137))</f>
        <v>97</v>
      </c>
    </row>
    <row r="142" spans="2:14" ht="33.6" x14ac:dyDescent="0.65">
      <c r="B142" s="27"/>
      <c r="C142" s="31"/>
      <c r="D142" s="31"/>
      <c r="E142" s="21"/>
      <c r="F142" s="31"/>
      <c r="G142" s="31"/>
      <c r="H142" s="31"/>
      <c r="I142" s="31"/>
      <c r="J142" s="21"/>
      <c r="K142" s="22"/>
      <c r="N142" s="7" cm="1">
        <f t="array" ref="N142">SUM(COUNTIF(EBTS,Feuil2!$A$1:A138))</f>
        <v>97</v>
      </c>
    </row>
    <row r="143" spans="2:14" ht="33.6" x14ac:dyDescent="0.65">
      <c r="B143" s="27"/>
      <c r="C143" s="31"/>
      <c r="D143" s="31"/>
      <c r="E143" s="21"/>
      <c r="F143" s="31"/>
      <c r="G143" s="31"/>
      <c r="H143" s="31"/>
      <c r="I143" s="31"/>
      <c r="J143" s="21"/>
      <c r="K143" s="22"/>
      <c r="N143" s="7" cm="1">
        <f t="array" ref="N143">SUM(COUNTIF(EBTS,Feuil2!$A$1:A139))</f>
        <v>97</v>
      </c>
    </row>
    <row r="144" spans="2:14" ht="33.6" x14ac:dyDescent="0.65">
      <c r="B144" s="27"/>
      <c r="C144" s="31"/>
      <c r="D144" s="31"/>
      <c r="E144" s="21"/>
      <c r="F144" s="31"/>
      <c r="G144" s="31"/>
      <c r="H144" s="31"/>
      <c r="I144" s="31"/>
      <c r="J144" s="21"/>
      <c r="K144" s="22"/>
      <c r="N144" s="7" cm="1">
        <f t="array" ref="N144">SUM(COUNTIF(EBTS,Feuil2!$A$1:A140))</f>
        <v>97</v>
      </c>
    </row>
    <row r="145" spans="2:14" ht="33.6" x14ac:dyDescent="0.65">
      <c r="B145" s="27"/>
      <c r="C145" s="31"/>
      <c r="D145" s="31"/>
      <c r="E145" s="21"/>
      <c r="F145" s="31"/>
      <c r="G145" s="31"/>
      <c r="H145" s="31"/>
      <c r="I145" s="31"/>
      <c r="J145" s="21"/>
      <c r="K145" s="22"/>
      <c r="N145" s="7" cm="1">
        <f t="array" ref="N145">SUM(COUNTIF(EBTS,Feuil2!$A$1:A141))</f>
        <v>97</v>
      </c>
    </row>
    <row r="146" spans="2:14" ht="33.6" x14ac:dyDescent="0.65">
      <c r="B146" s="27"/>
      <c r="C146" s="31"/>
      <c r="D146" s="31"/>
      <c r="E146" s="21"/>
      <c r="F146" s="31"/>
      <c r="G146" s="31"/>
      <c r="H146" s="31"/>
      <c r="I146" s="31"/>
      <c r="J146" s="21"/>
      <c r="K146" s="22"/>
      <c r="N146" s="7" cm="1">
        <f t="array" ref="N146">SUM(COUNTIF(EBTS,Feuil2!$A$1:A142))</f>
        <v>97</v>
      </c>
    </row>
    <row r="147" spans="2:14" ht="33.6" x14ac:dyDescent="0.65">
      <c r="B147" s="27"/>
      <c r="C147" s="31"/>
      <c r="D147" s="31"/>
      <c r="E147" s="21"/>
      <c r="F147" s="31"/>
      <c r="G147" s="31"/>
      <c r="H147" s="31"/>
      <c r="I147" s="31"/>
      <c r="J147" s="21"/>
      <c r="K147" s="22"/>
      <c r="N147" s="7" cm="1">
        <f t="array" ref="N147">SUM(COUNTIF(EBTS,Feuil2!$A$1:A143))</f>
        <v>97</v>
      </c>
    </row>
    <row r="148" spans="2:14" ht="33.6" x14ac:dyDescent="0.65">
      <c r="B148" s="27"/>
      <c r="C148" s="31"/>
      <c r="D148" s="31"/>
      <c r="E148" s="21"/>
      <c r="F148" s="31"/>
      <c r="G148" s="31"/>
      <c r="H148" s="31"/>
      <c r="I148" s="31"/>
      <c r="J148" s="21"/>
      <c r="K148" s="22"/>
      <c r="N148" s="7" cm="1">
        <f t="array" ref="N148">SUM(COUNTIF(EBTS,Feuil2!$A$1:A144))</f>
        <v>97</v>
      </c>
    </row>
    <row r="149" spans="2:14" ht="33.6" x14ac:dyDescent="0.65">
      <c r="B149" s="27"/>
      <c r="C149" s="31"/>
      <c r="D149" s="31"/>
      <c r="E149" s="21"/>
      <c r="F149" s="31"/>
      <c r="G149" s="31"/>
      <c r="H149" s="31"/>
      <c r="I149" s="31"/>
      <c r="J149" s="21"/>
      <c r="K149" s="22"/>
      <c r="N149" s="7" cm="1">
        <f t="array" ref="N149">SUM(COUNTIF(EBTS,Feuil2!$A$1:A145))</f>
        <v>97</v>
      </c>
    </row>
    <row r="150" spans="2:14" ht="33.6" x14ac:dyDescent="0.65">
      <c r="B150" s="27"/>
      <c r="C150" s="31"/>
      <c r="D150" s="31"/>
      <c r="E150" s="21"/>
      <c r="F150" s="31"/>
      <c r="G150" s="31"/>
      <c r="H150" s="31"/>
      <c r="I150" s="31"/>
      <c r="J150" s="21"/>
      <c r="K150" s="22"/>
      <c r="N150" s="7" cm="1">
        <f t="array" ref="N150">SUM(COUNTIF(EBTS,Feuil2!$A$1:A146))</f>
        <v>97</v>
      </c>
    </row>
    <row r="151" spans="2:14" ht="33.6" x14ac:dyDescent="0.65">
      <c r="B151" s="27"/>
      <c r="C151" s="31"/>
      <c r="D151" s="31"/>
      <c r="E151" s="21"/>
      <c r="F151" s="31"/>
      <c r="G151" s="31"/>
      <c r="H151" s="31"/>
      <c r="I151" s="31"/>
      <c r="J151" s="21"/>
      <c r="K151" s="22"/>
      <c r="N151" s="7" cm="1">
        <f t="array" ref="N151">SUM(COUNTIF(EBTS,Feuil2!$A$1:A147))</f>
        <v>97</v>
      </c>
    </row>
    <row r="152" spans="2:14" ht="33.6" x14ac:dyDescent="0.65">
      <c r="B152" s="27"/>
      <c r="C152" s="31"/>
      <c r="D152" s="31"/>
      <c r="E152" s="21"/>
      <c r="F152" s="31"/>
      <c r="G152" s="31"/>
      <c r="H152" s="31"/>
      <c r="I152" s="31"/>
      <c r="J152" s="21"/>
      <c r="K152" s="22"/>
      <c r="N152" s="7" cm="1">
        <f t="array" ref="N152">SUM(COUNTIF(EBTS,Feuil2!$A$1:A148))</f>
        <v>97</v>
      </c>
    </row>
    <row r="153" spans="2:14" ht="33.6" x14ac:dyDescent="0.65">
      <c r="B153" s="27"/>
      <c r="C153" s="31"/>
      <c r="D153" s="31"/>
      <c r="E153" s="21"/>
      <c r="F153" s="31"/>
      <c r="G153" s="31"/>
      <c r="H153" s="31"/>
      <c r="I153" s="31"/>
      <c r="J153" s="21"/>
      <c r="K153" s="22"/>
      <c r="N153" s="7" cm="1">
        <f t="array" ref="N153">SUM(COUNTIF(EBTS,Feuil2!$A$1:A149))</f>
        <v>97</v>
      </c>
    </row>
    <row r="154" spans="2:14" ht="33.6" x14ac:dyDescent="0.65">
      <c r="B154" s="27"/>
      <c r="C154" s="31"/>
      <c r="D154" s="31"/>
      <c r="E154" s="21"/>
      <c r="F154" s="31"/>
      <c r="G154" s="31"/>
      <c r="H154" s="31"/>
      <c r="I154" s="31"/>
      <c r="J154" s="21"/>
      <c r="K154" s="22"/>
      <c r="N154" s="7" cm="1">
        <f t="array" ref="N154">SUM(COUNTIF(EBTS,Feuil2!$A$1:A150))</f>
        <v>97</v>
      </c>
    </row>
    <row r="155" spans="2:14" ht="33.6" x14ac:dyDescent="0.65">
      <c r="B155" s="27"/>
      <c r="C155" s="31"/>
      <c r="D155" s="31"/>
      <c r="E155" s="21"/>
      <c r="F155" s="31"/>
      <c r="G155" s="31"/>
      <c r="H155" s="31"/>
      <c r="I155" s="31"/>
      <c r="J155" s="21"/>
      <c r="K155" s="22"/>
      <c r="N155" s="7" cm="1">
        <f t="array" ref="N155">SUM(COUNTIF(EBTS,Feuil2!$A$1:A151))</f>
        <v>97</v>
      </c>
    </row>
    <row r="156" spans="2:14" ht="33.6" x14ac:dyDescent="0.65">
      <c r="B156" s="27"/>
      <c r="C156" s="31"/>
      <c r="D156" s="31"/>
      <c r="E156" s="21"/>
      <c r="F156" s="31"/>
      <c r="G156" s="31"/>
      <c r="H156" s="31"/>
      <c r="I156" s="31"/>
      <c r="J156" s="21"/>
      <c r="K156" s="22"/>
      <c r="N156" s="7" cm="1">
        <f t="array" ref="N156">SUM(COUNTIF(EBTS,Feuil2!$A$1:A152))</f>
        <v>97</v>
      </c>
    </row>
    <row r="157" spans="2:14" ht="33.6" x14ac:dyDescent="0.65">
      <c r="B157" s="27"/>
      <c r="C157" s="31"/>
      <c r="D157" s="31"/>
      <c r="E157" s="21"/>
      <c r="F157" s="31"/>
      <c r="G157" s="31"/>
      <c r="H157" s="31"/>
      <c r="I157" s="31"/>
      <c r="J157" s="21"/>
      <c r="K157" s="22"/>
      <c r="N157" s="7" cm="1">
        <f t="array" ref="N157">SUM(COUNTIF(EBTS,Feuil2!$A$1:A153))</f>
        <v>97</v>
      </c>
    </row>
    <row r="158" spans="2:14" ht="33.6" x14ac:dyDescent="0.65">
      <c r="B158" s="27"/>
      <c r="C158" s="31"/>
      <c r="D158" s="31"/>
      <c r="E158" s="21"/>
      <c r="F158" s="31"/>
      <c r="G158" s="31"/>
      <c r="H158" s="31"/>
      <c r="I158" s="31"/>
      <c r="J158" s="21"/>
      <c r="K158" s="22"/>
      <c r="N158" s="7" cm="1">
        <f t="array" ref="N158">SUM(COUNTIF(EBTS,Feuil2!$A$1:A154))</f>
        <v>97</v>
      </c>
    </row>
    <row r="159" spans="2:14" ht="33.6" x14ac:dyDescent="0.65">
      <c r="B159" s="27"/>
      <c r="C159" s="31"/>
      <c r="D159" s="31"/>
      <c r="E159" s="21"/>
      <c r="F159" s="31"/>
      <c r="G159" s="31"/>
      <c r="H159" s="31"/>
      <c r="I159" s="31"/>
      <c r="J159" s="21"/>
      <c r="K159" s="22"/>
      <c r="N159" s="7" cm="1">
        <f t="array" ref="N159">SUM(COUNTIF(EBTS,Feuil2!$A$1:A155))</f>
        <v>97</v>
      </c>
    </row>
    <row r="160" spans="2:14" ht="33.6" x14ac:dyDescent="0.65">
      <c r="B160" s="27"/>
      <c r="C160" s="31"/>
      <c r="D160" s="31"/>
      <c r="E160" s="21"/>
      <c r="F160" s="31"/>
      <c r="G160" s="31"/>
      <c r="H160" s="31"/>
      <c r="I160" s="31"/>
      <c r="J160" s="21"/>
      <c r="K160" s="22"/>
      <c r="N160" s="7" cm="1">
        <f t="array" ref="N160">SUM(COUNTIF(EBTS,Feuil2!$A$1:A156))</f>
        <v>97</v>
      </c>
    </row>
    <row r="161" spans="2:14" ht="33.6" x14ac:dyDescent="0.65">
      <c r="B161" s="27"/>
      <c r="C161" s="31"/>
      <c r="D161" s="31"/>
      <c r="E161" s="21"/>
      <c r="F161" s="31"/>
      <c r="G161" s="31"/>
      <c r="H161" s="31"/>
      <c r="I161" s="31"/>
      <c r="J161" s="21"/>
      <c r="K161" s="22"/>
      <c r="N161" s="7" cm="1">
        <f t="array" ref="N161">SUM(COUNTIF(EBTS,Feuil2!$A$1:A157))</f>
        <v>97</v>
      </c>
    </row>
    <row r="162" spans="2:14" ht="33.6" x14ac:dyDescent="0.65">
      <c r="B162" s="27"/>
      <c r="C162" s="31"/>
      <c r="D162" s="31"/>
      <c r="E162" s="21"/>
      <c r="F162" s="31"/>
      <c r="G162" s="31"/>
      <c r="H162" s="31"/>
      <c r="I162" s="31"/>
      <c r="J162" s="21"/>
      <c r="K162" s="22"/>
      <c r="N162" s="7" cm="1">
        <f t="array" ref="N162">SUM(COUNTIF(EBTS,Feuil2!$A$1:A158))</f>
        <v>97</v>
      </c>
    </row>
    <row r="163" spans="2:14" ht="33.6" x14ac:dyDescent="0.65">
      <c r="B163" s="27"/>
      <c r="C163" s="31"/>
      <c r="D163" s="31"/>
      <c r="E163" s="21"/>
      <c r="F163" s="31"/>
      <c r="G163" s="31"/>
      <c r="H163" s="31"/>
      <c r="I163" s="31"/>
      <c r="J163" s="21"/>
      <c r="K163" s="22"/>
      <c r="N163" s="7" cm="1">
        <f t="array" ref="N163">SUM(COUNTIF(EBTS,Feuil2!$A$1:A159))</f>
        <v>97</v>
      </c>
    </row>
    <row r="164" spans="2:14" ht="33.6" x14ac:dyDescent="0.65">
      <c r="B164" s="27"/>
      <c r="C164" s="31"/>
      <c r="D164" s="31"/>
      <c r="E164" s="21"/>
      <c r="F164" s="31"/>
      <c r="G164" s="31"/>
      <c r="H164" s="31"/>
      <c r="I164" s="31"/>
      <c r="J164" s="21"/>
      <c r="K164" s="22"/>
      <c r="N164" s="7" cm="1">
        <f t="array" ref="N164">SUM(COUNTIF(EBTS,Feuil2!$A$1:A160))</f>
        <v>97</v>
      </c>
    </row>
    <row r="165" spans="2:14" ht="33.6" x14ac:dyDescent="0.65">
      <c r="B165" s="27"/>
      <c r="C165" s="31"/>
      <c r="D165" s="31"/>
      <c r="E165" s="21"/>
      <c r="F165" s="31"/>
      <c r="G165" s="31"/>
      <c r="H165" s="31"/>
      <c r="I165" s="31"/>
      <c r="J165" s="21"/>
      <c r="K165" s="22"/>
      <c r="N165" s="7" cm="1">
        <f t="array" ref="N165">SUM(COUNTIF(EBTS,Feuil2!$A$1:A161))</f>
        <v>97</v>
      </c>
    </row>
    <row r="166" spans="2:14" ht="33.6" x14ac:dyDescent="0.65">
      <c r="B166" s="27"/>
      <c r="C166" s="31"/>
      <c r="D166" s="31"/>
      <c r="E166" s="21"/>
      <c r="F166" s="31"/>
      <c r="G166" s="31"/>
      <c r="H166" s="31"/>
      <c r="I166" s="31"/>
      <c r="J166" s="21"/>
      <c r="K166" s="22"/>
      <c r="N166" s="7" cm="1">
        <f t="array" ref="N166">SUM(COUNTIF(EBTS,Feuil2!$A$1:A162))</f>
        <v>97</v>
      </c>
    </row>
    <row r="167" spans="2:14" ht="33.6" x14ac:dyDescent="0.65">
      <c r="B167" s="27"/>
      <c r="C167" s="31"/>
      <c r="D167" s="31"/>
      <c r="E167" s="21"/>
      <c r="F167" s="31"/>
      <c r="G167" s="31"/>
      <c r="H167" s="31"/>
      <c r="I167" s="31"/>
      <c r="J167" s="21"/>
      <c r="K167" s="22"/>
      <c r="N167" s="7" cm="1">
        <f t="array" ref="N167">SUM(COUNTIF(EBTS,Feuil2!$A$1:A163))</f>
        <v>97</v>
      </c>
    </row>
    <row r="168" spans="2:14" ht="33.6" x14ac:dyDescent="0.65">
      <c r="B168" s="27"/>
      <c r="C168" s="31"/>
      <c r="D168" s="31"/>
      <c r="E168" s="21"/>
      <c r="F168" s="31"/>
      <c r="G168" s="31"/>
      <c r="H168" s="31"/>
      <c r="I168" s="31"/>
      <c r="J168" s="21"/>
      <c r="K168" s="22"/>
      <c r="N168" s="7" cm="1">
        <f t="array" ref="N168">SUM(COUNTIF(EBTS,Feuil2!$A$1:A164))</f>
        <v>97</v>
      </c>
    </row>
    <row r="169" spans="2:14" ht="33.6" x14ac:dyDescent="0.65">
      <c r="B169" s="27"/>
      <c r="C169" s="31"/>
      <c r="D169" s="31"/>
      <c r="E169" s="21"/>
      <c r="F169" s="31"/>
      <c r="G169" s="31"/>
      <c r="H169" s="31"/>
      <c r="I169" s="31"/>
      <c r="J169" s="21"/>
      <c r="K169" s="22"/>
      <c r="N169" s="7" cm="1">
        <f t="array" ref="N169">SUM(COUNTIF(EBTS,Feuil2!$A$1:A165))</f>
        <v>97</v>
      </c>
    </row>
    <row r="170" spans="2:14" ht="33.6" x14ac:dyDescent="0.65">
      <c r="B170" s="27"/>
      <c r="C170" s="31"/>
      <c r="D170" s="31"/>
      <c r="E170" s="21"/>
      <c r="F170" s="31"/>
      <c r="G170" s="31"/>
      <c r="H170" s="31"/>
      <c r="I170" s="31"/>
      <c r="J170" s="21"/>
      <c r="K170" s="22"/>
      <c r="N170" s="7" cm="1">
        <f t="array" ref="N170">SUM(COUNTIF(EBTS,Feuil2!$A$1:A166))</f>
        <v>97</v>
      </c>
    </row>
    <row r="171" spans="2:14" ht="33.6" x14ac:dyDescent="0.65">
      <c r="B171" s="27"/>
      <c r="C171" s="31"/>
      <c r="D171" s="31"/>
      <c r="E171" s="21"/>
      <c r="F171" s="31"/>
      <c r="G171" s="31"/>
      <c r="H171" s="31"/>
      <c r="I171" s="31"/>
      <c r="J171" s="21"/>
      <c r="K171" s="22"/>
      <c r="N171" s="7" cm="1">
        <f t="array" ref="N171">SUM(COUNTIF(EBTS,Feuil2!$A$1:A167))</f>
        <v>97</v>
      </c>
    </row>
    <row r="172" spans="2:14" ht="33.6" x14ac:dyDescent="0.65">
      <c r="B172" s="27"/>
      <c r="C172" s="31"/>
      <c r="D172" s="31"/>
      <c r="E172" s="21"/>
      <c r="F172" s="31"/>
      <c r="G172" s="31"/>
      <c r="H172" s="31"/>
      <c r="I172" s="31"/>
      <c r="J172" s="21"/>
      <c r="K172" s="22"/>
      <c r="N172" s="7" cm="1">
        <f t="array" ref="N172">SUM(COUNTIF(EBTS,Feuil2!$A$1:A168))</f>
        <v>97</v>
      </c>
    </row>
    <row r="173" spans="2:14" ht="33.6" x14ac:dyDescent="0.65">
      <c r="B173" s="27"/>
      <c r="C173" s="31"/>
      <c r="D173" s="31"/>
      <c r="E173" s="21"/>
      <c r="F173" s="31"/>
      <c r="G173" s="31"/>
      <c r="H173" s="31"/>
      <c r="I173" s="31"/>
      <c r="J173" s="21"/>
      <c r="K173" s="22"/>
      <c r="N173" s="7" cm="1">
        <f t="array" ref="N173">SUM(COUNTIF(EBTS,A$1:A169))</f>
        <v>0</v>
      </c>
    </row>
    <row r="174" spans="2:14" ht="33.6" x14ac:dyDescent="0.65">
      <c r="B174" s="27"/>
      <c r="C174" s="31"/>
      <c r="D174" s="31"/>
      <c r="E174" s="21"/>
      <c r="F174" s="31"/>
      <c r="G174" s="31"/>
      <c r="H174" s="31"/>
      <c r="I174" s="31"/>
      <c r="J174" s="21"/>
      <c r="K174" s="22"/>
      <c r="N174" s="7" cm="1">
        <f t="array" ref="N174">SUM(COUNTIF(EBTS,A$1:A170))</f>
        <v>0</v>
      </c>
    </row>
    <row r="175" spans="2:14" ht="33.6" x14ac:dyDescent="0.65">
      <c r="B175" s="27"/>
      <c r="C175" s="31"/>
      <c r="D175" s="31"/>
      <c r="E175" s="21"/>
      <c r="F175" s="31"/>
      <c r="G175" s="31"/>
      <c r="H175" s="31"/>
      <c r="I175" s="31"/>
      <c r="J175" s="21"/>
      <c r="K175" s="22"/>
      <c r="N175" s="7" cm="1">
        <f t="array" ref="N175">SUM(COUNTIF(EBTS,A$1:A171))</f>
        <v>0</v>
      </c>
    </row>
    <row r="176" spans="2:14" ht="33.6" x14ac:dyDescent="0.65">
      <c r="B176" s="27"/>
      <c r="C176" s="31"/>
      <c r="D176" s="31"/>
      <c r="E176" s="21"/>
      <c r="F176" s="31"/>
      <c r="G176" s="31"/>
      <c r="H176" s="31"/>
      <c r="I176" s="31"/>
      <c r="J176" s="21"/>
      <c r="K176" s="22"/>
      <c r="N176" s="7" cm="1">
        <f t="array" ref="N176">SUM(COUNTIF(EBTS,A$1:A172))</f>
        <v>0</v>
      </c>
    </row>
    <row r="177" spans="2:14" ht="33.6" x14ac:dyDescent="0.65">
      <c r="B177" s="27"/>
      <c r="C177" s="31"/>
      <c r="D177" s="31"/>
      <c r="E177" s="21"/>
      <c r="F177" s="31"/>
      <c r="G177" s="31"/>
      <c r="H177" s="31"/>
      <c r="I177" s="31"/>
      <c r="J177" s="21"/>
      <c r="K177" s="22"/>
      <c r="N177" s="7" cm="1">
        <f t="array" ref="N177">SUM(COUNTIF(EBTS,A$1:A173))</f>
        <v>0</v>
      </c>
    </row>
    <row r="178" spans="2:14" ht="33.6" x14ac:dyDescent="0.65">
      <c r="B178" s="27"/>
      <c r="C178" s="31"/>
      <c r="D178" s="31"/>
      <c r="E178" s="21"/>
      <c r="F178" s="31"/>
      <c r="G178" s="31"/>
      <c r="H178" s="31"/>
      <c r="I178" s="31"/>
      <c r="J178" s="21"/>
      <c r="K178" s="22"/>
      <c r="N178" s="7" cm="1">
        <f t="array" ref="N178">SUM(COUNTIF(EBTS,A$1:A174))</f>
        <v>0</v>
      </c>
    </row>
    <row r="179" spans="2:14" ht="33.6" x14ac:dyDescent="0.65">
      <c r="B179" s="27"/>
      <c r="C179" s="31"/>
      <c r="D179" s="31"/>
      <c r="E179" s="21"/>
      <c r="F179" s="31"/>
      <c r="G179" s="31"/>
      <c r="H179" s="31"/>
      <c r="I179" s="31"/>
      <c r="J179" s="21"/>
      <c r="K179" s="22"/>
      <c r="N179" s="7" cm="1">
        <f t="array" ref="N179">SUM(COUNTIF(EBTS,A$1:A175))</f>
        <v>0</v>
      </c>
    </row>
    <row r="180" spans="2:14" ht="33.6" x14ac:dyDescent="0.65">
      <c r="B180" s="27"/>
      <c r="C180" s="31"/>
      <c r="D180" s="31"/>
      <c r="E180" s="21"/>
      <c r="F180" s="31"/>
      <c r="G180" s="31"/>
      <c r="H180" s="31"/>
      <c r="I180" s="31"/>
      <c r="J180" s="21"/>
      <c r="K180" s="22"/>
      <c r="N180" s="7" cm="1">
        <f t="array" ref="N180">SUM(COUNTIF(EBTS,A$1:A176))</f>
        <v>0</v>
      </c>
    </row>
    <row r="181" spans="2:14" ht="33.6" x14ac:dyDescent="0.65">
      <c r="B181" s="27"/>
      <c r="C181" s="31"/>
      <c r="D181" s="31"/>
      <c r="E181" s="21"/>
      <c r="F181" s="31"/>
      <c r="G181" s="31"/>
      <c r="H181" s="31"/>
      <c r="I181" s="31"/>
      <c r="J181" s="21"/>
      <c r="K181" s="22"/>
      <c r="N181" s="7" cm="1">
        <f t="array" ref="N181">SUM(COUNTIF(EBTS,A$1:A177))</f>
        <v>0</v>
      </c>
    </row>
    <row r="182" spans="2:14" ht="33.6" x14ac:dyDescent="0.65">
      <c r="B182" s="27"/>
      <c r="C182" s="31"/>
      <c r="D182" s="31"/>
      <c r="E182" s="21"/>
      <c r="F182" s="31"/>
      <c r="G182" s="31"/>
      <c r="H182" s="31"/>
      <c r="I182" s="31"/>
      <c r="J182" s="21"/>
      <c r="K182" s="22"/>
      <c r="N182" s="7" cm="1">
        <f t="array" ref="N182">SUM(COUNTIF(EBTS,A$1:A178))</f>
        <v>0</v>
      </c>
    </row>
    <row r="183" spans="2:14" ht="33.6" x14ac:dyDescent="0.65">
      <c r="B183" s="27"/>
      <c r="C183" s="31"/>
      <c r="D183" s="31"/>
      <c r="E183" s="21"/>
      <c r="F183" s="31"/>
      <c r="G183" s="31"/>
      <c r="H183" s="31"/>
      <c r="I183" s="31"/>
      <c r="J183" s="21"/>
      <c r="K183" s="22"/>
      <c r="N183" s="7" cm="1">
        <f t="array" ref="N183">SUM(COUNTIF(EBTS,A$1:A179))</f>
        <v>0</v>
      </c>
    </row>
    <row r="184" spans="2:14" ht="33.6" x14ac:dyDescent="0.65">
      <c r="B184" s="27"/>
      <c r="C184" s="31"/>
      <c r="D184" s="31"/>
      <c r="E184" s="21"/>
      <c r="F184" s="31"/>
      <c r="G184" s="31"/>
      <c r="H184" s="31"/>
      <c r="I184" s="31"/>
      <c r="J184" s="21"/>
      <c r="K184" s="22"/>
      <c r="N184" s="7" cm="1">
        <f t="array" ref="N184">SUM(COUNTIF(EBTS,A$1:A180))</f>
        <v>0</v>
      </c>
    </row>
    <row r="185" spans="2:14" ht="33.6" x14ac:dyDescent="0.65">
      <c r="B185" s="27"/>
      <c r="C185" s="31"/>
      <c r="D185" s="31"/>
      <c r="E185" s="21"/>
      <c r="F185" s="31"/>
      <c r="G185" s="31"/>
      <c r="H185" s="31"/>
      <c r="I185" s="31"/>
      <c r="J185" s="21"/>
      <c r="K185" s="22"/>
      <c r="N185" s="7" cm="1">
        <f t="array" ref="N185">SUM(COUNTIF(EBTS,A$1:A181))</f>
        <v>0</v>
      </c>
    </row>
    <row r="186" spans="2:14" ht="33.6" x14ac:dyDescent="0.65">
      <c r="B186" s="27"/>
      <c r="C186" s="31"/>
      <c r="D186" s="31"/>
      <c r="E186" s="21"/>
      <c r="F186" s="31"/>
      <c r="G186" s="31"/>
      <c r="H186" s="31"/>
      <c r="I186" s="31"/>
      <c r="J186" s="21"/>
      <c r="K186" s="22"/>
      <c r="N186" s="7" cm="1">
        <f t="array" ref="N186">SUM(COUNTIF(EBTS,A$1:A182))</f>
        <v>0</v>
      </c>
    </row>
    <row r="187" spans="2:14" ht="33.6" x14ac:dyDescent="0.65">
      <c r="B187" s="27"/>
      <c r="C187" s="31"/>
      <c r="D187" s="31"/>
      <c r="E187" s="21"/>
      <c r="F187" s="31"/>
      <c r="G187" s="31"/>
      <c r="H187" s="31"/>
      <c r="I187" s="31"/>
      <c r="J187" s="21"/>
      <c r="K187" s="22"/>
      <c r="N187" s="7" cm="1">
        <f t="array" ref="N187">SUM(COUNTIF(EBTS,A$1:A183))</f>
        <v>0</v>
      </c>
    </row>
    <row r="188" spans="2:14" ht="33.6" x14ac:dyDescent="0.65">
      <c r="B188" s="27"/>
      <c r="C188" s="31"/>
      <c r="D188" s="31"/>
      <c r="E188" s="21"/>
      <c r="F188" s="31"/>
      <c r="G188" s="31"/>
      <c r="H188" s="31"/>
      <c r="I188" s="31"/>
      <c r="J188" s="21"/>
      <c r="K188" s="22"/>
      <c r="N188" s="7" cm="1">
        <f t="array" ref="N188">SUM(COUNTIF(EBTS,A$1:A184))</f>
        <v>0</v>
      </c>
    </row>
    <row r="189" spans="2:14" ht="33.6" x14ac:dyDescent="0.65">
      <c r="B189" s="27"/>
      <c r="C189" s="31"/>
      <c r="D189" s="31"/>
      <c r="E189" s="21"/>
      <c r="F189" s="31"/>
      <c r="G189" s="31"/>
      <c r="H189" s="31"/>
      <c r="I189" s="31"/>
      <c r="J189" s="21"/>
      <c r="K189" s="22"/>
      <c r="N189" s="7" cm="1">
        <f t="array" ref="N189">SUM(COUNTIF(EBTS,A$1:A185))</f>
        <v>0</v>
      </c>
    </row>
    <row r="190" spans="2:14" ht="33.6" x14ac:dyDescent="0.65">
      <c r="B190" s="27"/>
      <c r="C190" s="31"/>
      <c r="D190" s="31"/>
      <c r="E190" s="21"/>
      <c r="F190" s="31"/>
      <c r="G190" s="31"/>
      <c r="H190" s="31"/>
      <c r="I190" s="31"/>
      <c r="J190" s="21"/>
      <c r="K190" s="22"/>
      <c r="N190" s="7" cm="1">
        <f t="array" ref="N190">SUM(COUNTIF(EBTS,A$1:A186))</f>
        <v>0</v>
      </c>
    </row>
    <row r="191" spans="2:14" ht="33.6" x14ac:dyDescent="0.65">
      <c r="B191" s="27"/>
      <c r="C191" s="31"/>
      <c r="D191" s="31"/>
      <c r="E191" s="21"/>
      <c r="F191" s="31"/>
      <c r="G191" s="31"/>
      <c r="H191" s="31"/>
      <c r="I191" s="31"/>
      <c r="J191" s="21"/>
      <c r="K191" s="22"/>
      <c r="N191" s="7" cm="1">
        <f t="array" ref="N191">SUM(COUNTIF(EBTS,A$1:A187))</f>
        <v>0</v>
      </c>
    </row>
    <row r="192" spans="2:14" ht="33.6" x14ac:dyDescent="0.65">
      <c r="B192" s="27"/>
      <c r="C192" s="31"/>
      <c r="D192" s="31"/>
      <c r="E192" s="21"/>
      <c r="F192" s="31"/>
      <c r="G192" s="31"/>
      <c r="H192" s="31"/>
      <c r="I192" s="31"/>
      <c r="J192" s="21"/>
      <c r="K192" s="22"/>
      <c r="N192" s="7" cm="1">
        <f t="array" ref="N192">SUM(COUNTIF(EBTS,A$1:A188))</f>
        <v>0</v>
      </c>
    </row>
    <row r="193" spans="2:14" ht="33.6" x14ac:dyDescent="0.65">
      <c r="B193" s="27"/>
      <c r="C193" s="31"/>
      <c r="D193" s="31"/>
      <c r="E193" s="21"/>
      <c r="F193" s="31"/>
      <c r="G193" s="31"/>
      <c r="H193" s="31"/>
      <c r="I193" s="31"/>
      <c r="J193" s="21"/>
      <c r="K193" s="22"/>
      <c r="N193" s="7" cm="1">
        <f t="array" ref="N193">SUM(COUNTIF(EBTS,A$1:A189))</f>
        <v>0</v>
      </c>
    </row>
    <row r="194" spans="2:14" ht="33.6" x14ac:dyDescent="0.65">
      <c r="B194" s="27"/>
      <c r="C194" s="31"/>
      <c r="D194" s="31"/>
      <c r="E194" s="21"/>
      <c r="F194" s="31"/>
      <c r="G194" s="31"/>
      <c r="H194" s="31"/>
      <c r="I194" s="31"/>
      <c r="J194" s="21"/>
      <c r="K194" s="22"/>
      <c r="N194" s="7" cm="1">
        <f t="array" ref="N194">SUM(COUNTIF(EBTS,A$1:A190))</f>
        <v>0</v>
      </c>
    </row>
    <row r="195" spans="2:14" ht="33.6" x14ac:dyDescent="0.65">
      <c r="B195" s="27"/>
      <c r="C195" s="31"/>
      <c r="D195" s="31"/>
      <c r="E195" s="21"/>
      <c r="F195" s="31"/>
      <c r="G195" s="31"/>
      <c r="H195" s="31"/>
      <c r="I195" s="31"/>
      <c r="J195" s="21"/>
      <c r="K195" s="22"/>
      <c r="N195" s="7" cm="1">
        <f t="array" ref="N195">SUM(COUNTIF(EBTS,A$1:A191))</f>
        <v>0</v>
      </c>
    </row>
    <row r="196" spans="2:14" ht="33.6" x14ac:dyDescent="0.65">
      <c r="B196" s="27"/>
      <c r="C196" s="31"/>
      <c r="D196" s="31"/>
      <c r="E196" s="21"/>
      <c r="F196" s="31"/>
      <c r="G196" s="31"/>
      <c r="H196" s="31"/>
      <c r="I196" s="31"/>
      <c r="J196" s="21"/>
      <c r="K196" s="22"/>
      <c r="N196" s="7" cm="1">
        <f t="array" ref="N196">SUM(COUNTIF(EBTS,A$1:A192))</f>
        <v>0</v>
      </c>
    </row>
    <row r="197" spans="2:14" ht="33.6" x14ac:dyDescent="0.65">
      <c r="B197" s="27"/>
      <c r="C197" s="31"/>
      <c r="D197" s="31"/>
      <c r="E197" s="21"/>
      <c r="F197" s="31"/>
      <c r="G197" s="31"/>
      <c r="H197" s="31"/>
      <c r="I197" s="31"/>
      <c r="J197" s="21"/>
      <c r="K197" s="22"/>
      <c r="N197" s="7" cm="1">
        <f t="array" ref="N197">SUM(COUNTIF(EBTS,A$1:A193))</f>
        <v>0</v>
      </c>
    </row>
    <row r="198" spans="2:14" ht="25.8" x14ac:dyDescent="0.5">
      <c r="B198" s="27"/>
      <c r="C198" s="31"/>
      <c r="D198" s="31"/>
      <c r="E198" s="21"/>
      <c r="F198" s="31"/>
      <c r="G198" s="31"/>
      <c r="H198" s="31"/>
      <c r="I198" s="31"/>
      <c r="J198" s="21"/>
      <c r="K198" s="22"/>
    </row>
    <row r="199" spans="2:14" ht="25.8" x14ac:dyDescent="0.5">
      <c r="B199" s="27"/>
      <c r="C199" s="31"/>
      <c r="D199" s="31"/>
      <c r="E199" s="21"/>
      <c r="F199" s="31"/>
      <c r="G199" s="31"/>
      <c r="H199" s="31"/>
      <c r="I199" s="31"/>
      <c r="J199" s="21"/>
      <c r="K199" s="22"/>
    </row>
    <row r="200" spans="2:14" ht="25.8" x14ac:dyDescent="0.5">
      <c r="B200" s="27"/>
      <c r="C200" s="31"/>
      <c r="D200" s="31"/>
      <c r="E200" s="21"/>
      <c r="F200" s="31"/>
      <c r="G200" s="31"/>
      <c r="H200" s="31"/>
      <c r="I200" s="31"/>
      <c r="J200" s="21"/>
      <c r="K200" s="22"/>
    </row>
    <row r="201" spans="2:14" ht="25.8" x14ac:dyDescent="0.5">
      <c r="B201" s="27"/>
      <c r="C201" s="31"/>
      <c r="D201" s="31"/>
      <c r="E201" s="21"/>
      <c r="F201" s="31"/>
      <c r="G201" s="31"/>
      <c r="H201" s="31"/>
      <c r="I201" s="31"/>
      <c r="J201" s="21"/>
      <c r="K201" s="22"/>
    </row>
    <row r="202" spans="2:14" ht="25.8" x14ac:dyDescent="0.5">
      <c r="B202" s="27"/>
      <c r="C202" s="31"/>
      <c r="D202" s="31"/>
      <c r="E202" s="21"/>
      <c r="F202" s="31"/>
      <c r="G202" s="31"/>
      <c r="H202" s="31"/>
      <c r="I202" s="31"/>
      <c r="J202" s="21"/>
      <c r="K202" s="22"/>
    </row>
    <row r="203" spans="2:14" ht="25.8" x14ac:dyDescent="0.5">
      <c r="B203" s="27"/>
      <c r="C203" s="31"/>
      <c r="D203" s="31"/>
      <c r="E203" s="21"/>
      <c r="F203" s="31"/>
      <c r="G203" s="31"/>
      <c r="H203" s="31"/>
      <c r="I203" s="31"/>
      <c r="J203" s="21"/>
      <c r="K203" s="22"/>
    </row>
    <row r="204" spans="2:14" ht="25.8" x14ac:dyDescent="0.5">
      <c r="B204" s="27"/>
      <c r="C204" s="31"/>
      <c r="D204" s="31"/>
      <c r="E204" s="21"/>
      <c r="F204" s="31"/>
      <c r="G204" s="31"/>
      <c r="H204" s="31"/>
      <c r="I204" s="31"/>
      <c r="J204" s="21"/>
      <c r="K204" s="22"/>
    </row>
    <row r="205" spans="2:14" ht="25.8" x14ac:dyDescent="0.5">
      <c r="B205" s="27"/>
      <c r="C205" s="31"/>
      <c r="D205" s="31"/>
      <c r="E205" s="21"/>
      <c r="F205" s="31"/>
      <c r="G205" s="31"/>
      <c r="H205" s="31"/>
      <c r="I205" s="31"/>
      <c r="J205" s="21"/>
      <c r="K205" s="22"/>
    </row>
    <row r="206" spans="2:14" ht="25.8" x14ac:dyDescent="0.5">
      <c r="B206" s="27"/>
      <c r="C206" s="31"/>
      <c r="D206" s="31"/>
      <c r="E206" s="21"/>
      <c r="F206" s="31"/>
      <c r="G206" s="31"/>
      <c r="H206" s="31"/>
      <c r="I206" s="31"/>
      <c r="J206" s="21"/>
      <c r="K206" s="22"/>
    </row>
    <row r="207" spans="2:14" ht="25.8" x14ac:dyDescent="0.5">
      <c r="B207" s="27"/>
      <c r="C207" s="31"/>
      <c r="D207" s="31"/>
      <c r="E207" s="21"/>
      <c r="F207" s="31"/>
      <c r="G207" s="31"/>
      <c r="H207" s="31"/>
      <c r="I207" s="31"/>
      <c r="J207" s="21"/>
      <c r="K207" s="22"/>
    </row>
    <row r="208" spans="2:14" ht="25.8" x14ac:dyDescent="0.5">
      <c r="B208" s="27"/>
      <c r="C208" s="31"/>
      <c r="D208" s="31"/>
      <c r="E208" s="21"/>
      <c r="F208" s="31"/>
      <c r="G208" s="31"/>
      <c r="H208" s="31"/>
      <c r="I208" s="31"/>
      <c r="J208" s="21"/>
      <c r="K208" s="22"/>
    </row>
    <row r="209" spans="2:11" ht="25.8" x14ac:dyDescent="0.5">
      <c r="B209" s="27"/>
      <c r="C209" s="31"/>
      <c r="D209" s="31"/>
      <c r="E209" s="21"/>
      <c r="F209" s="31"/>
      <c r="G209" s="31"/>
      <c r="H209" s="31"/>
      <c r="I209" s="31"/>
      <c r="J209" s="21"/>
      <c r="K209" s="22"/>
    </row>
    <row r="210" spans="2:11" ht="25.8" x14ac:dyDescent="0.5">
      <c r="B210" s="27"/>
      <c r="C210" s="31"/>
      <c r="D210" s="31"/>
      <c r="E210" s="21"/>
      <c r="F210" s="31"/>
      <c r="G210" s="31"/>
      <c r="H210" s="31"/>
      <c r="I210" s="31"/>
      <c r="J210" s="21"/>
      <c r="K210" s="22"/>
    </row>
    <row r="211" spans="2:11" ht="26.4" thickBot="1" x14ac:dyDescent="0.55000000000000004">
      <c r="B211" s="28"/>
      <c r="C211" s="33"/>
      <c r="D211" s="33"/>
      <c r="E211" s="36"/>
      <c r="F211" s="33"/>
      <c r="G211" s="33"/>
      <c r="H211" s="33"/>
      <c r="I211" s="33"/>
      <c r="J211" s="36"/>
      <c r="K211" s="24"/>
    </row>
    <row r="212" spans="2:11" x14ac:dyDescent="0.3">
      <c r="B212" s="2"/>
      <c r="C212" s="2"/>
      <c r="D212" s="2"/>
      <c r="E212" s="2"/>
      <c r="F212" s="2"/>
      <c r="G212" s="2"/>
      <c r="H212" s="2"/>
      <c r="I212" s="2"/>
      <c r="J212" s="2"/>
      <c r="K212" s="2"/>
    </row>
    <row r="213" spans="2:11" x14ac:dyDescent="0.3">
      <c r="B213" s="2"/>
      <c r="C213" s="2"/>
      <c r="D213" s="2"/>
      <c r="E213" s="2"/>
      <c r="F213" s="2"/>
      <c r="G213" s="2"/>
      <c r="H213" s="2"/>
      <c r="I213" s="2"/>
      <c r="J213" s="2"/>
      <c r="K213" s="2"/>
    </row>
    <row r="214" spans="2:11" x14ac:dyDescent="0.3">
      <c r="B214" s="2"/>
      <c r="C214" s="2"/>
      <c r="D214" s="2"/>
      <c r="E214" s="2"/>
      <c r="F214" s="2"/>
      <c r="G214" s="2"/>
      <c r="H214" s="2"/>
      <c r="I214" s="2"/>
      <c r="J214" s="2"/>
      <c r="K214" s="2"/>
    </row>
    <row r="215" spans="2:11" x14ac:dyDescent="0.3">
      <c r="B215" s="2"/>
      <c r="C215" s="2"/>
      <c r="D215" s="2"/>
      <c r="E215" s="2"/>
      <c r="F215" s="2"/>
      <c r="G215" s="2"/>
      <c r="H215" s="2"/>
      <c r="I215" s="2"/>
      <c r="J215" s="2"/>
      <c r="K215" s="2"/>
    </row>
    <row r="216" spans="2:11" x14ac:dyDescent="0.3">
      <c r="B216" s="2"/>
      <c r="C216" s="2"/>
      <c r="D216" s="2"/>
      <c r="E216" s="2"/>
      <c r="F216" s="2"/>
      <c r="G216" s="2"/>
      <c r="H216" s="2"/>
      <c r="I216" s="2"/>
      <c r="J216" s="2"/>
      <c r="K216" s="2"/>
    </row>
    <row r="217" spans="2:11" x14ac:dyDescent="0.3">
      <c r="B217" s="2"/>
      <c r="C217" s="2"/>
      <c r="D217" s="2"/>
      <c r="E217" s="2"/>
      <c r="F217" s="2"/>
      <c r="G217" s="2"/>
      <c r="H217" s="2"/>
      <c r="I217" s="2"/>
      <c r="J217" s="2"/>
      <c r="K217" s="2"/>
    </row>
    <row r="218" spans="2:11" x14ac:dyDescent="0.3">
      <c r="B218" s="2"/>
      <c r="C218" s="2"/>
      <c r="D218" s="2"/>
      <c r="E218" s="2"/>
      <c r="F218" s="2"/>
      <c r="G218" s="2"/>
      <c r="H218" s="2"/>
      <c r="I218" s="2"/>
      <c r="J218" s="2"/>
      <c r="K218" s="2"/>
    </row>
    <row r="219" spans="2:11" x14ac:dyDescent="0.3">
      <c r="B219" s="2"/>
      <c r="C219" s="2"/>
      <c r="D219" s="2"/>
      <c r="E219" s="2"/>
      <c r="F219" s="2"/>
      <c r="G219" s="2"/>
      <c r="H219" s="2"/>
      <c r="I219" s="2"/>
      <c r="J219" s="2"/>
      <c r="K219" s="2"/>
    </row>
    <row r="220" spans="2:11" x14ac:dyDescent="0.3">
      <c r="B220" s="2"/>
      <c r="C220" s="2"/>
      <c r="D220" s="2"/>
      <c r="E220" s="2"/>
      <c r="F220" s="2"/>
      <c r="G220" s="2"/>
      <c r="H220" s="2"/>
      <c r="I220" s="2"/>
      <c r="J220" s="2"/>
      <c r="K220" s="2"/>
    </row>
    <row r="221" spans="2:11" x14ac:dyDescent="0.3">
      <c r="B221" s="2"/>
      <c r="C221" s="2"/>
      <c r="D221" s="2"/>
      <c r="E221" s="2"/>
      <c r="F221" s="2"/>
      <c r="G221" s="2"/>
      <c r="H221" s="2"/>
      <c r="I221" s="2"/>
      <c r="J221" s="2"/>
      <c r="K221" s="2"/>
    </row>
    <row r="222" spans="2:11" x14ac:dyDescent="0.3">
      <c r="B222" s="2"/>
      <c r="C222" s="2"/>
      <c r="D222" s="2"/>
      <c r="E222" s="2"/>
      <c r="F222" s="2"/>
      <c r="G222" s="2"/>
      <c r="H222" s="2"/>
      <c r="I222" s="2"/>
      <c r="J222" s="2"/>
      <c r="K222" s="2"/>
    </row>
    <row r="223" spans="2:11" x14ac:dyDescent="0.3">
      <c r="B223" s="2"/>
      <c r="C223" s="2"/>
      <c r="D223" s="2"/>
      <c r="E223" s="2"/>
      <c r="F223" s="2"/>
      <c r="G223" s="2"/>
      <c r="H223" s="2"/>
      <c r="I223" s="2"/>
      <c r="J223" s="2"/>
      <c r="K223" s="2"/>
    </row>
    <row r="224" spans="2:11" x14ac:dyDescent="0.3">
      <c r="B224" s="2"/>
      <c r="C224" s="2"/>
      <c r="D224" s="2"/>
      <c r="E224" s="2"/>
      <c r="F224" s="2"/>
      <c r="G224" s="2"/>
      <c r="H224" s="2"/>
      <c r="I224" s="2"/>
      <c r="J224" s="2"/>
      <c r="K224" s="2"/>
    </row>
    <row r="225" spans="2:11" x14ac:dyDescent="0.3">
      <c r="B225" s="2"/>
      <c r="C225" s="2"/>
      <c r="D225" s="2"/>
      <c r="E225" s="2"/>
      <c r="F225" s="2"/>
      <c r="G225" s="2"/>
      <c r="H225" s="2"/>
      <c r="I225" s="2"/>
      <c r="J225" s="2"/>
      <c r="K225" s="2"/>
    </row>
    <row r="226" spans="2:11" x14ac:dyDescent="0.3">
      <c r="B226" s="2"/>
      <c r="C226" s="2"/>
      <c r="D226" s="2"/>
      <c r="E226" s="2"/>
      <c r="F226" s="2"/>
      <c r="G226" s="2"/>
      <c r="H226" s="2"/>
      <c r="I226" s="2"/>
      <c r="J226" s="2"/>
      <c r="K226" s="2"/>
    </row>
    <row r="227" spans="2:11" x14ac:dyDescent="0.3">
      <c r="B227" s="2"/>
      <c r="C227" s="2"/>
      <c r="D227" s="2"/>
      <c r="E227" s="2"/>
      <c r="F227" s="2"/>
      <c r="G227" s="2"/>
      <c r="H227" s="2"/>
      <c r="I227" s="2"/>
      <c r="J227" s="2"/>
      <c r="K227" s="2"/>
    </row>
    <row r="228" spans="2:11" x14ac:dyDescent="0.3">
      <c r="B228" s="2"/>
      <c r="C228" s="2"/>
      <c r="D228" s="2"/>
      <c r="E228" s="2"/>
      <c r="F228" s="2"/>
      <c r="G228" s="2"/>
      <c r="H228" s="2"/>
      <c r="I228" s="2"/>
      <c r="J228" s="2"/>
      <c r="K228" s="2"/>
    </row>
    <row r="229" spans="2:11" x14ac:dyDescent="0.3">
      <c r="B229" s="2"/>
      <c r="C229" s="2"/>
      <c r="D229" s="2"/>
      <c r="E229" s="2"/>
      <c r="F229" s="2"/>
      <c r="G229" s="2"/>
      <c r="H229" s="2"/>
      <c r="I229" s="2"/>
      <c r="J229" s="2"/>
      <c r="K229" s="2"/>
    </row>
    <row r="230" spans="2:11" x14ac:dyDescent="0.3">
      <c r="B230" s="2"/>
      <c r="C230" s="2"/>
      <c r="D230" s="2"/>
      <c r="E230" s="2"/>
      <c r="F230" s="2"/>
      <c r="G230" s="2"/>
      <c r="H230" s="2"/>
      <c r="I230" s="2"/>
      <c r="J230" s="2"/>
      <c r="K230" s="2"/>
    </row>
    <row r="231" spans="2:11" x14ac:dyDescent="0.3">
      <c r="B231" s="2"/>
      <c r="C231" s="2"/>
      <c r="D231" s="2"/>
      <c r="E231" s="2"/>
      <c r="F231" s="2"/>
      <c r="G231" s="2"/>
      <c r="H231" s="2"/>
      <c r="I231" s="2"/>
      <c r="J231" s="2"/>
      <c r="K231" s="2"/>
    </row>
    <row r="232" spans="2:11" x14ac:dyDescent="0.3">
      <c r="B232" s="2"/>
      <c r="C232" s="2"/>
      <c r="D232" s="2"/>
      <c r="E232" s="2"/>
      <c r="F232" s="2"/>
      <c r="G232" s="2"/>
      <c r="H232" s="2"/>
      <c r="I232" s="2"/>
      <c r="J232" s="2"/>
      <c r="K232" s="2"/>
    </row>
    <row r="233" spans="2:11" x14ac:dyDescent="0.3">
      <c r="B233" s="2"/>
      <c r="C233" s="2"/>
      <c r="D233" s="2"/>
      <c r="E233" s="2"/>
      <c r="F233" s="2"/>
      <c r="G233" s="2"/>
      <c r="H233" s="2"/>
      <c r="I233" s="2"/>
      <c r="J233" s="2"/>
      <c r="K233" s="2"/>
    </row>
    <row r="234" spans="2:11" x14ac:dyDescent="0.3">
      <c r="B234" s="2"/>
      <c r="C234" s="2"/>
      <c r="D234" s="2"/>
      <c r="E234" s="2"/>
      <c r="F234" s="2"/>
      <c r="G234" s="2"/>
      <c r="H234" s="2"/>
      <c r="I234" s="2"/>
      <c r="J234" s="2"/>
      <c r="K234" s="2"/>
    </row>
    <row r="235" spans="2:11" x14ac:dyDescent="0.3">
      <c r="B235" s="2"/>
      <c r="C235" s="2"/>
      <c r="D235" s="2"/>
      <c r="E235" s="2"/>
      <c r="F235" s="2"/>
      <c r="G235" s="2"/>
      <c r="H235" s="2"/>
      <c r="I235" s="2"/>
      <c r="J235" s="2"/>
      <c r="K235" s="2"/>
    </row>
    <row r="236" spans="2:11" x14ac:dyDescent="0.3">
      <c r="B236" s="2"/>
      <c r="C236" s="2"/>
      <c r="D236" s="2"/>
      <c r="E236" s="2"/>
      <c r="F236" s="2"/>
      <c r="G236" s="2"/>
      <c r="H236" s="2"/>
      <c r="I236" s="2"/>
      <c r="J236" s="2"/>
      <c r="K236" s="2"/>
    </row>
    <row r="237" spans="2:11" x14ac:dyDescent="0.3">
      <c r="B237" s="2"/>
      <c r="C237" s="2"/>
      <c r="D237" s="2"/>
      <c r="E237" s="2"/>
      <c r="F237" s="2"/>
      <c r="G237" s="2"/>
      <c r="H237" s="2"/>
      <c r="I237" s="2"/>
      <c r="J237" s="2"/>
      <c r="K237" s="2"/>
    </row>
    <row r="238" spans="2:11" x14ac:dyDescent="0.3">
      <c r="B238" s="2"/>
      <c r="C238" s="2"/>
      <c r="D238" s="2"/>
      <c r="E238" s="2"/>
      <c r="F238" s="2"/>
      <c r="G238" s="2"/>
      <c r="H238" s="2"/>
      <c r="I238" s="2"/>
      <c r="J238" s="2"/>
      <c r="K238" s="2"/>
    </row>
    <row r="239" spans="2:11" x14ac:dyDescent="0.3">
      <c r="B239" s="2"/>
      <c r="C239" s="2"/>
      <c r="D239" s="2"/>
      <c r="E239" s="2"/>
      <c r="F239" s="2"/>
      <c r="G239" s="2"/>
      <c r="H239" s="2"/>
      <c r="I239" s="2"/>
      <c r="J239" s="2"/>
      <c r="K239" s="2"/>
    </row>
    <row r="240" spans="2:11" x14ac:dyDescent="0.3">
      <c r="B240" s="2"/>
      <c r="C240" s="2"/>
      <c r="D240" s="2"/>
      <c r="E240" s="2"/>
      <c r="F240" s="2"/>
      <c r="G240" s="2"/>
      <c r="H240" s="2"/>
      <c r="I240" s="2"/>
      <c r="J240" s="2"/>
      <c r="K240" s="2"/>
    </row>
    <row r="241" spans="2:11" x14ac:dyDescent="0.3">
      <c r="B241" s="2"/>
      <c r="C241" s="2"/>
      <c r="D241" s="2"/>
      <c r="E241" s="2"/>
      <c r="F241" s="2"/>
      <c r="G241" s="2"/>
      <c r="H241" s="2"/>
      <c r="I241" s="2"/>
      <c r="J241" s="2"/>
      <c r="K241" s="2"/>
    </row>
    <row r="242" spans="2:11" x14ac:dyDescent="0.3">
      <c r="B242" s="2"/>
      <c r="C242" s="2"/>
      <c r="D242" s="2"/>
      <c r="E242" s="2"/>
      <c r="F242" s="2"/>
      <c r="G242" s="2"/>
      <c r="H242" s="2"/>
      <c r="I242" s="2"/>
      <c r="J242" s="2"/>
      <c r="K242" s="2"/>
    </row>
    <row r="243" spans="2:11" x14ac:dyDescent="0.3">
      <c r="B243" s="2"/>
      <c r="C243" s="2"/>
      <c r="D243" s="2"/>
      <c r="E243" s="2"/>
      <c r="F243" s="2"/>
      <c r="G243" s="2"/>
      <c r="H243" s="2"/>
      <c r="I243" s="2"/>
      <c r="J243" s="2"/>
      <c r="K243" s="2"/>
    </row>
    <row r="244" spans="2:11" x14ac:dyDescent="0.3">
      <c r="B244" s="2"/>
      <c r="C244" s="2"/>
      <c r="D244" s="2"/>
      <c r="E244" s="2"/>
      <c r="F244" s="2"/>
      <c r="G244" s="2"/>
      <c r="H244" s="2"/>
      <c r="I244" s="2"/>
      <c r="J244" s="2"/>
      <c r="K244" s="2"/>
    </row>
    <row r="245" spans="2:11" x14ac:dyDescent="0.3">
      <c r="B245" s="2"/>
      <c r="C245" s="2"/>
      <c r="D245" s="2"/>
      <c r="E245" s="2"/>
      <c r="F245" s="2"/>
      <c r="G245" s="2"/>
      <c r="H245" s="2"/>
      <c r="I245" s="2"/>
      <c r="J245" s="2"/>
      <c r="K245" s="2"/>
    </row>
    <row r="246" spans="2:11" x14ac:dyDescent="0.3">
      <c r="B246" s="2"/>
      <c r="C246" s="2"/>
      <c r="D246" s="2"/>
      <c r="E246" s="2"/>
      <c r="F246" s="2"/>
      <c r="G246" s="2"/>
      <c r="H246" s="2"/>
      <c r="I246" s="2"/>
      <c r="J246" s="2"/>
      <c r="K246" s="2"/>
    </row>
    <row r="247" spans="2:11" x14ac:dyDescent="0.3">
      <c r="B247" s="2"/>
      <c r="C247" s="2"/>
      <c r="D247" s="2"/>
      <c r="E247" s="2"/>
      <c r="F247" s="2"/>
      <c r="G247" s="2"/>
      <c r="H247" s="2"/>
      <c r="I247" s="2"/>
      <c r="J247" s="2"/>
      <c r="K247" s="2"/>
    </row>
    <row r="248" spans="2:11" x14ac:dyDescent="0.3">
      <c r="B248" s="2"/>
      <c r="C248" s="2"/>
      <c r="D248" s="2"/>
      <c r="E248" s="2"/>
      <c r="F248" s="2"/>
      <c r="G248" s="2"/>
      <c r="H248" s="2"/>
      <c r="I248" s="2"/>
      <c r="J248" s="2"/>
      <c r="K248" s="2"/>
    </row>
    <row r="249" spans="2:11" x14ac:dyDescent="0.3">
      <c r="B249" s="2"/>
      <c r="C249" s="2"/>
      <c r="D249" s="2"/>
      <c r="E249" s="2"/>
      <c r="F249" s="2"/>
      <c r="G249" s="2"/>
      <c r="H249" s="2"/>
      <c r="I249" s="2"/>
      <c r="J249" s="2"/>
      <c r="K249" s="2"/>
    </row>
    <row r="250" spans="2:11" x14ac:dyDescent="0.3">
      <c r="B250" s="2"/>
      <c r="C250" s="2"/>
      <c r="D250" s="2"/>
      <c r="E250" s="2"/>
      <c r="F250" s="2"/>
      <c r="G250" s="2"/>
      <c r="H250" s="2"/>
      <c r="I250" s="2"/>
      <c r="J250" s="2"/>
      <c r="K250" s="2"/>
    </row>
    <row r="251" spans="2:11" x14ac:dyDescent="0.3">
      <c r="B251" s="2"/>
      <c r="C251" s="2"/>
      <c r="D251" s="2"/>
      <c r="E251" s="2"/>
      <c r="F251" s="2"/>
      <c r="G251" s="2"/>
      <c r="H251" s="2"/>
      <c r="I251" s="2"/>
      <c r="J251" s="2"/>
      <c r="K251" s="2"/>
    </row>
    <row r="252" spans="2:11" x14ac:dyDescent="0.3">
      <c r="B252" s="2"/>
      <c r="C252" s="2"/>
      <c r="D252" s="2"/>
      <c r="E252" s="2"/>
      <c r="F252" s="2"/>
      <c r="G252" s="2"/>
      <c r="H252" s="2"/>
      <c r="I252" s="2"/>
      <c r="J252" s="2"/>
      <c r="K252" s="2"/>
    </row>
    <row r="253" spans="2:11" x14ac:dyDescent="0.3">
      <c r="B253" s="2"/>
      <c r="C253" s="2"/>
      <c r="D253" s="2"/>
      <c r="E253" s="2"/>
      <c r="F253" s="2"/>
      <c r="G253" s="2"/>
      <c r="H253" s="2"/>
      <c r="I253" s="2"/>
      <c r="J253" s="2"/>
      <c r="K253" s="2"/>
    </row>
    <row r="254" spans="2:11" x14ac:dyDescent="0.3">
      <c r="B254" s="2"/>
      <c r="C254" s="2"/>
      <c r="D254" s="2"/>
      <c r="E254" s="2"/>
      <c r="F254" s="2"/>
      <c r="G254" s="2"/>
      <c r="H254" s="2"/>
      <c r="I254" s="2"/>
      <c r="J254" s="2"/>
      <c r="K254" s="2"/>
    </row>
    <row r="255" spans="2:11" x14ac:dyDescent="0.3">
      <c r="B255" s="2"/>
      <c r="C255" s="2"/>
      <c r="D255" s="2"/>
      <c r="E255" s="2"/>
      <c r="F255" s="2"/>
      <c r="G255" s="2"/>
      <c r="H255" s="2"/>
      <c r="I255" s="2"/>
      <c r="J255" s="2"/>
      <c r="K255" s="2"/>
    </row>
    <row r="256" spans="2:11" x14ac:dyDescent="0.3">
      <c r="B256" s="2"/>
      <c r="C256" s="2"/>
      <c r="D256" s="2"/>
      <c r="E256" s="2"/>
      <c r="F256" s="2"/>
      <c r="G256" s="2"/>
      <c r="H256" s="2"/>
      <c r="I256" s="2"/>
      <c r="J256" s="2"/>
      <c r="K256" s="2"/>
    </row>
    <row r="257" spans="2:11" x14ac:dyDescent="0.3">
      <c r="B257" s="2"/>
      <c r="C257" s="2"/>
      <c r="D257" s="2"/>
      <c r="E257" s="2"/>
      <c r="F257" s="2"/>
      <c r="G257" s="2"/>
      <c r="H257" s="2"/>
      <c r="I257" s="2"/>
      <c r="J257" s="2"/>
      <c r="K257" s="2"/>
    </row>
    <row r="258" spans="2:11" x14ac:dyDescent="0.3">
      <c r="B258" s="2"/>
      <c r="C258" s="2"/>
      <c r="D258" s="2"/>
      <c r="E258" s="2"/>
      <c r="F258" s="2"/>
      <c r="G258" s="2"/>
      <c r="H258" s="2"/>
      <c r="I258" s="2"/>
      <c r="J258" s="2"/>
      <c r="K258" s="2"/>
    </row>
    <row r="259" spans="2:11" x14ac:dyDescent="0.3">
      <c r="B259" s="2"/>
      <c r="C259" s="2"/>
      <c r="D259" s="2"/>
      <c r="E259" s="2"/>
      <c r="F259" s="2"/>
      <c r="G259" s="2"/>
      <c r="H259" s="2"/>
      <c r="I259" s="2"/>
      <c r="J259" s="2"/>
      <c r="K259" s="2"/>
    </row>
    <row r="260" spans="2:11" x14ac:dyDescent="0.3">
      <c r="B260" s="2"/>
      <c r="C260" s="2"/>
      <c r="D260" s="2"/>
      <c r="E260" s="2"/>
      <c r="F260" s="2"/>
      <c r="G260" s="2"/>
      <c r="H260" s="2"/>
      <c r="I260" s="2"/>
      <c r="J260" s="2"/>
      <c r="K260" s="2"/>
    </row>
    <row r="261" spans="2:11" x14ac:dyDescent="0.3">
      <c r="B261" s="2"/>
      <c r="C261" s="2"/>
      <c r="D261" s="2"/>
      <c r="E261" s="2"/>
      <c r="F261" s="2"/>
      <c r="G261" s="2"/>
      <c r="H261" s="2"/>
      <c r="I261" s="2"/>
      <c r="J261" s="2"/>
      <c r="K261" s="2"/>
    </row>
    <row r="262" spans="2:11" x14ac:dyDescent="0.3">
      <c r="B262" s="2"/>
      <c r="C262" s="2"/>
      <c r="D262" s="2"/>
      <c r="E262" s="2"/>
      <c r="F262" s="2"/>
      <c r="G262" s="2"/>
      <c r="H262" s="2"/>
      <c r="I262" s="2"/>
      <c r="J262" s="2"/>
      <c r="K262" s="2"/>
    </row>
    <row r="263" spans="2:11" x14ac:dyDescent="0.3">
      <c r="B263" s="2"/>
      <c r="C263" s="2"/>
      <c r="D263" s="2"/>
      <c r="E263" s="2"/>
      <c r="F263" s="2"/>
      <c r="G263" s="2"/>
      <c r="H263" s="2"/>
      <c r="I263" s="2"/>
      <c r="J263" s="2"/>
      <c r="K263" s="2"/>
    </row>
    <row r="264" spans="2:11" x14ac:dyDescent="0.3">
      <c r="B264" s="2"/>
      <c r="C264" s="2"/>
      <c r="D264" s="2"/>
      <c r="E264" s="2"/>
      <c r="F264" s="2"/>
      <c r="G264" s="2"/>
      <c r="H264" s="2"/>
      <c r="I264" s="2"/>
      <c r="J264" s="2"/>
      <c r="K264" s="2"/>
    </row>
    <row r="265" spans="2:11" x14ac:dyDescent="0.3">
      <c r="B265" s="2"/>
      <c r="C265" s="2"/>
      <c r="D265" s="2"/>
      <c r="E265" s="2"/>
      <c r="F265" s="2"/>
      <c r="G265" s="2"/>
      <c r="H265" s="2"/>
      <c r="I265" s="2"/>
      <c r="J265" s="2"/>
      <c r="K265" s="2"/>
    </row>
    <row r="266" spans="2:11" x14ac:dyDescent="0.3">
      <c r="B266" s="2"/>
      <c r="C266" s="2"/>
      <c r="D266" s="2"/>
      <c r="E266" s="2"/>
      <c r="F266" s="2"/>
      <c r="G266" s="2"/>
      <c r="H266" s="2"/>
      <c r="I266" s="2"/>
      <c r="J266" s="2"/>
      <c r="K266" s="2"/>
    </row>
    <row r="267" spans="2:11" x14ac:dyDescent="0.3">
      <c r="B267" s="2"/>
      <c r="C267" s="2"/>
      <c r="D267" s="2"/>
      <c r="E267" s="2"/>
      <c r="F267" s="2"/>
      <c r="G267" s="2"/>
      <c r="H267" s="2"/>
      <c r="I267" s="2"/>
      <c r="J267" s="2"/>
      <c r="K267" s="2"/>
    </row>
    <row r="268" spans="2:11" x14ac:dyDescent="0.3">
      <c r="B268" s="2"/>
      <c r="C268" s="2"/>
      <c r="D268" s="2"/>
      <c r="E268" s="2"/>
      <c r="F268" s="2"/>
      <c r="G268" s="2"/>
      <c r="H268" s="2"/>
      <c r="I268" s="2"/>
      <c r="J268" s="2"/>
      <c r="K268" s="2"/>
    </row>
    <row r="269" spans="2:11" x14ac:dyDescent="0.3">
      <c r="B269" s="2"/>
      <c r="C269" s="2"/>
      <c r="D269" s="2"/>
      <c r="E269" s="2"/>
      <c r="F269" s="2"/>
      <c r="G269" s="2"/>
      <c r="H269" s="2"/>
      <c r="I269" s="2"/>
      <c r="J269" s="2"/>
      <c r="K269" s="2"/>
    </row>
    <row r="270" spans="2:11" x14ac:dyDescent="0.3">
      <c r="B270" s="2"/>
      <c r="C270" s="2"/>
      <c r="D270" s="2"/>
      <c r="E270" s="2"/>
      <c r="F270" s="2"/>
      <c r="G270" s="2"/>
      <c r="H270" s="2"/>
      <c r="I270" s="2"/>
      <c r="J270" s="2"/>
      <c r="K270" s="2"/>
    </row>
    <row r="271" spans="2:11" x14ac:dyDescent="0.3">
      <c r="B271" s="2"/>
      <c r="C271" s="2"/>
      <c r="D271" s="2"/>
      <c r="E271" s="2"/>
      <c r="F271" s="2"/>
      <c r="G271" s="2"/>
      <c r="H271" s="2"/>
      <c r="I271" s="2"/>
      <c r="J271" s="2"/>
      <c r="K271" s="2"/>
    </row>
    <row r="272" spans="2:11" x14ac:dyDescent="0.3">
      <c r="B272" s="2"/>
      <c r="C272" s="2"/>
      <c r="D272" s="2"/>
      <c r="E272" s="2"/>
      <c r="F272" s="2"/>
      <c r="G272" s="2"/>
      <c r="H272" s="2"/>
      <c r="I272" s="2"/>
      <c r="J272" s="2"/>
      <c r="K272" s="2"/>
    </row>
    <row r="273" spans="2:11" x14ac:dyDescent="0.3">
      <c r="B273" s="2"/>
      <c r="C273" s="2"/>
      <c r="D273" s="2"/>
      <c r="E273" s="2"/>
      <c r="F273" s="2"/>
      <c r="G273" s="2"/>
      <c r="H273" s="2"/>
      <c r="I273" s="2"/>
      <c r="J273" s="2"/>
      <c r="K273" s="2"/>
    </row>
    <row r="274" spans="2:11" x14ac:dyDescent="0.3">
      <c r="B274" s="2"/>
      <c r="C274" s="2"/>
      <c r="D274" s="2"/>
      <c r="E274" s="2"/>
      <c r="F274" s="2"/>
      <c r="G274" s="2"/>
      <c r="H274" s="2"/>
      <c r="I274" s="2"/>
      <c r="J274" s="2"/>
      <c r="K274" s="2"/>
    </row>
    <row r="275" spans="2:11" x14ac:dyDescent="0.3">
      <c r="B275" s="2"/>
      <c r="C275" s="2"/>
      <c r="D275" s="2"/>
      <c r="E275" s="2"/>
      <c r="F275" s="2"/>
      <c r="G275" s="2"/>
      <c r="H275" s="2"/>
      <c r="I275" s="2"/>
      <c r="J275" s="2"/>
      <c r="K275" s="2"/>
    </row>
    <row r="276" spans="2:11" x14ac:dyDescent="0.3">
      <c r="B276" s="2"/>
      <c r="C276" s="2"/>
      <c r="D276" s="2"/>
      <c r="E276" s="2"/>
      <c r="F276" s="2"/>
      <c r="G276" s="2"/>
      <c r="H276" s="2"/>
      <c r="I276" s="2"/>
      <c r="J276" s="2"/>
      <c r="K276" s="2"/>
    </row>
    <row r="277" spans="2:11" x14ac:dyDescent="0.3">
      <c r="B277" s="2"/>
      <c r="C277" s="2"/>
      <c r="D277" s="2"/>
      <c r="E277" s="2"/>
      <c r="F277" s="2"/>
      <c r="G277" s="2"/>
      <c r="H277" s="2"/>
      <c r="I277" s="2"/>
      <c r="J277" s="2"/>
      <c r="K277" s="2"/>
    </row>
    <row r="278" spans="2:11" x14ac:dyDescent="0.3">
      <c r="B278" s="2"/>
      <c r="C278" s="2"/>
      <c r="D278" s="2"/>
      <c r="E278" s="2"/>
      <c r="F278" s="2"/>
      <c r="G278" s="2"/>
      <c r="H278" s="2"/>
      <c r="I278" s="2"/>
      <c r="J278" s="2"/>
      <c r="K278" s="2"/>
    </row>
    <row r="279" spans="2:11" x14ac:dyDescent="0.3">
      <c r="B279" s="2"/>
      <c r="C279" s="2"/>
      <c r="D279" s="2"/>
      <c r="E279" s="2"/>
      <c r="F279" s="2"/>
      <c r="G279" s="2"/>
      <c r="H279" s="2"/>
      <c r="I279" s="2"/>
      <c r="J279" s="2"/>
      <c r="K279" s="2"/>
    </row>
    <row r="280" spans="2:11" x14ac:dyDescent="0.3">
      <c r="B280" s="2"/>
      <c r="C280" s="2"/>
      <c r="D280" s="2"/>
      <c r="E280" s="2"/>
      <c r="F280" s="2"/>
      <c r="G280" s="2"/>
      <c r="H280" s="2"/>
      <c r="I280" s="2"/>
      <c r="J280" s="2"/>
      <c r="K280" s="2"/>
    </row>
    <row r="281" spans="2:11" x14ac:dyDescent="0.3">
      <c r="B281" s="2"/>
      <c r="C281" s="2"/>
      <c r="D281" s="2"/>
      <c r="E281" s="2"/>
      <c r="F281" s="2"/>
      <c r="G281" s="2"/>
      <c r="H281" s="2"/>
      <c r="I281" s="2"/>
      <c r="J281" s="2"/>
      <c r="K281" s="2"/>
    </row>
    <row r="282" spans="2:11" x14ac:dyDescent="0.3">
      <c r="B282" s="2"/>
      <c r="C282" s="2"/>
      <c r="D282" s="2"/>
      <c r="E282" s="2"/>
      <c r="F282" s="2"/>
      <c r="G282" s="2"/>
      <c r="H282" s="2"/>
      <c r="I282" s="2"/>
      <c r="J282" s="2"/>
      <c r="K282" s="2"/>
    </row>
    <row r="283" spans="2:11" x14ac:dyDescent="0.3">
      <c r="B283" s="2"/>
      <c r="C283" s="2"/>
      <c r="D283" s="2"/>
      <c r="E283" s="2"/>
      <c r="F283" s="2"/>
      <c r="G283" s="2"/>
      <c r="H283" s="2"/>
      <c r="I283" s="2"/>
      <c r="J283" s="2"/>
      <c r="K283" s="2"/>
    </row>
    <row r="284" spans="2:11" x14ac:dyDescent="0.3">
      <c r="B284" s="2"/>
      <c r="C284" s="2"/>
      <c r="D284" s="2"/>
      <c r="E284" s="2"/>
      <c r="F284" s="2"/>
      <c r="G284" s="2"/>
      <c r="H284" s="2"/>
      <c r="I284" s="2"/>
      <c r="J284" s="2"/>
      <c r="K284" s="2"/>
    </row>
    <row r="285" spans="2:11" x14ac:dyDescent="0.3">
      <c r="B285" s="2"/>
      <c r="C285" s="2"/>
      <c r="D285" s="2"/>
      <c r="E285" s="2"/>
      <c r="F285" s="2"/>
      <c r="G285" s="2"/>
      <c r="H285" s="2"/>
      <c r="I285" s="2"/>
      <c r="J285" s="2"/>
      <c r="K285" s="2"/>
    </row>
    <row r="286" spans="2:11" x14ac:dyDescent="0.3">
      <c r="B286" s="2"/>
      <c r="C286" s="2"/>
      <c r="D286" s="2"/>
      <c r="E286" s="2"/>
      <c r="F286" s="2"/>
      <c r="G286" s="2"/>
      <c r="H286" s="2"/>
      <c r="I286" s="2"/>
      <c r="J286" s="2"/>
      <c r="K286" s="2"/>
    </row>
    <row r="287" spans="2:11" x14ac:dyDescent="0.3">
      <c r="B287" s="2"/>
      <c r="C287" s="2"/>
      <c r="D287" s="2"/>
      <c r="E287" s="2"/>
      <c r="F287" s="2"/>
      <c r="G287" s="2"/>
      <c r="H287" s="2"/>
      <c r="I287" s="2"/>
      <c r="J287" s="2"/>
      <c r="K287" s="2"/>
    </row>
    <row r="288" spans="2:11" x14ac:dyDescent="0.3">
      <c r="B288" s="2"/>
      <c r="C288" s="2"/>
      <c r="D288" s="2"/>
      <c r="E288" s="2"/>
      <c r="F288" s="2"/>
      <c r="G288" s="2"/>
      <c r="H288" s="2"/>
      <c r="I288" s="2"/>
      <c r="J288" s="2"/>
      <c r="K288" s="2"/>
    </row>
    <row r="289" spans="2:11" x14ac:dyDescent="0.3">
      <c r="B289" s="2"/>
      <c r="C289" s="2"/>
      <c r="D289" s="2"/>
      <c r="E289" s="2"/>
      <c r="F289" s="2"/>
      <c r="G289" s="2"/>
      <c r="H289" s="2"/>
      <c r="I289" s="2"/>
      <c r="J289" s="2"/>
      <c r="K289" s="2"/>
    </row>
    <row r="290" spans="2:11" x14ac:dyDescent="0.3">
      <c r="B290" s="2"/>
      <c r="C290" s="2"/>
      <c r="D290" s="2"/>
      <c r="E290" s="2"/>
      <c r="F290" s="2"/>
      <c r="G290" s="2"/>
      <c r="H290" s="2"/>
      <c r="I290" s="2"/>
      <c r="J290" s="2"/>
      <c r="K290" s="2"/>
    </row>
    <row r="291" spans="2:11" x14ac:dyDescent="0.3">
      <c r="B291" s="2"/>
      <c r="C291" s="2"/>
      <c r="D291" s="2"/>
      <c r="E291" s="2"/>
      <c r="F291" s="2"/>
      <c r="G291" s="2"/>
      <c r="H291" s="2"/>
      <c r="I291" s="2"/>
      <c r="J291" s="2"/>
      <c r="K291" s="2"/>
    </row>
    <row r="292" spans="2:11" x14ac:dyDescent="0.3">
      <c r="B292" s="2"/>
      <c r="C292" s="2"/>
      <c r="D292" s="2"/>
      <c r="E292" s="2"/>
      <c r="F292" s="2"/>
      <c r="G292" s="2"/>
      <c r="H292" s="2"/>
      <c r="I292" s="2"/>
      <c r="J292" s="2"/>
      <c r="K292" s="2"/>
    </row>
    <row r="293" spans="2:11" x14ac:dyDescent="0.3">
      <c r="B293" s="2"/>
      <c r="C293" s="2"/>
      <c r="D293" s="2"/>
      <c r="E293" s="2"/>
      <c r="F293" s="2"/>
      <c r="G293" s="2"/>
      <c r="H293" s="2"/>
      <c r="I293" s="2"/>
      <c r="J293" s="2"/>
      <c r="K293" s="2"/>
    </row>
    <row r="294" spans="2:11" x14ac:dyDescent="0.3">
      <c r="B294" s="2"/>
      <c r="C294" s="2"/>
      <c r="D294" s="2"/>
      <c r="E294" s="2"/>
      <c r="F294" s="2"/>
      <c r="G294" s="2"/>
      <c r="H294" s="2"/>
      <c r="I294" s="2"/>
      <c r="J294" s="2"/>
      <c r="K294" s="2"/>
    </row>
    <row r="295" spans="2:11" x14ac:dyDescent="0.3">
      <c r="B295" s="2"/>
      <c r="C295" s="2"/>
      <c r="D295" s="2"/>
      <c r="E295" s="2"/>
      <c r="F295" s="2"/>
      <c r="G295" s="2"/>
      <c r="H295" s="2"/>
      <c r="I295" s="2"/>
      <c r="J295" s="2"/>
      <c r="K295" s="2"/>
    </row>
    <row r="296" spans="2:11" x14ac:dyDescent="0.3">
      <c r="B296" s="2"/>
      <c r="C296" s="2"/>
      <c r="D296" s="2"/>
      <c r="E296" s="2"/>
      <c r="F296" s="2"/>
      <c r="G296" s="2"/>
      <c r="H296" s="2"/>
      <c r="I296" s="2"/>
      <c r="J296" s="2"/>
      <c r="K296" s="2"/>
    </row>
    <row r="297" spans="2:11" x14ac:dyDescent="0.3">
      <c r="B297" s="2"/>
      <c r="C297" s="2"/>
      <c r="D297" s="2"/>
      <c r="E297" s="2"/>
      <c r="F297" s="2"/>
      <c r="G297" s="2"/>
      <c r="H297" s="2"/>
      <c r="I297" s="2"/>
      <c r="J297" s="2"/>
      <c r="K297" s="2"/>
    </row>
    <row r="298" spans="2:11" x14ac:dyDescent="0.3">
      <c r="B298" s="2"/>
      <c r="C298" s="2"/>
      <c r="D298" s="2"/>
      <c r="E298" s="2"/>
      <c r="F298" s="2"/>
      <c r="G298" s="2"/>
      <c r="H298" s="2"/>
      <c r="I298" s="2"/>
      <c r="J298" s="2"/>
      <c r="K298" s="2"/>
    </row>
    <row r="299" spans="2:11" x14ac:dyDescent="0.3">
      <c r="B299" s="2"/>
      <c r="C299" s="2"/>
      <c r="D299" s="2"/>
      <c r="E299" s="2"/>
      <c r="F299" s="2"/>
      <c r="G299" s="2"/>
      <c r="H299" s="2"/>
      <c r="I299" s="2"/>
      <c r="J299" s="2"/>
      <c r="K299" s="2"/>
    </row>
    <row r="300" spans="2:11" x14ac:dyDescent="0.3">
      <c r="B300" s="2"/>
      <c r="C300" s="2"/>
      <c r="D300" s="2"/>
      <c r="E300" s="2"/>
      <c r="F300" s="2"/>
      <c r="G300" s="2"/>
      <c r="H300" s="2"/>
      <c r="I300" s="2"/>
      <c r="J300" s="2"/>
      <c r="K300" s="2"/>
    </row>
    <row r="301" spans="2:11" x14ac:dyDescent="0.3">
      <c r="B301" s="2"/>
      <c r="C301" s="2"/>
      <c r="D301" s="2"/>
      <c r="E301" s="2"/>
      <c r="F301" s="2"/>
      <c r="G301" s="2"/>
      <c r="H301" s="2"/>
      <c r="I301" s="2"/>
      <c r="J301" s="2"/>
      <c r="K301" s="2"/>
    </row>
    <row r="302" spans="2:11" x14ac:dyDescent="0.3">
      <c r="B302" s="2"/>
      <c r="C302" s="2"/>
      <c r="D302" s="2"/>
      <c r="E302" s="2"/>
      <c r="F302" s="2"/>
      <c r="G302" s="2"/>
      <c r="H302" s="2"/>
      <c r="I302" s="2"/>
      <c r="J302" s="2"/>
      <c r="K302" s="2"/>
    </row>
    <row r="303" spans="2:11" x14ac:dyDescent="0.3">
      <c r="B303" s="2"/>
      <c r="C303" s="2"/>
      <c r="D303" s="2"/>
      <c r="E303" s="2"/>
      <c r="F303" s="2"/>
      <c r="G303" s="2"/>
      <c r="H303" s="2"/>
      <c r="I303" s="2"/>
      <c r="J303" s="2"/>
      <c r="K303" s="2"/>
    </row>
    <row r="304" spans="2:11" x14ac:dyDescent="0.3">
      <c r="B304" s="2"/>
      <c r="C304" s="2"/>
      <c r="D304" s="2"/>
      <c r="E304" s="2"/>
      <c r="F304" s="2"/>
      <c r="G304" s="2"/>
      <c r="H304" s="2"/>
      <c r="I304" s="2"/>
      <c r="J304" s="2"/>
      <c r="K304" s="2"/>
    </row>
    <row r="305" spans="2:11" x14ac:dyDescent="0.3">
      <c r="B305" s="2"/>
      <c r="C305" s="2"/>
      <c r="D305" s="2"/>
      <c r="E305" s="2"/>
      <c r="F305" s="2"/>
      <c r="G305" s="2"/>
      <c r="H305" s="2"/>
      <c r="I305" s="2"/>
      <c r="J305" s="2"/>
      <c r="K305" s="2"/>
    </row>
    <row r="306" spans="2:11" x14ac:dyDescent="0.3">
      <c r="B306" s="2"/>
      <c r="C306" s="2"/>
      <c r="D306" s="2"/>
      <c r="E306" s="2"/>
      <c r="F306" s="2"/>
      <c r="G306" s="2"/>
      <c r="H306" s="2"/>
      <c r="I306" s="2"/>
      <c r="J306" s="2"/>
      <c r="K306" s="2"/>
    </row>
    <row r="307" spans="2:11" x14ac:dyDescent="0.3">
      <c r="B307" s="2"/>
      <c r="C307" s="2"/>
      <c r="D307" s="2"/>
      <c r="E307" s="2"/>
      <c r="F307" s="2"/>
      <c r="G307" s="2"/>
      <c r="H307" s="2"/>
      <c r="I307" s="2"/>
      <c r="J307" s="2"/>
      <c r="K307" s="2"/>
    </row>
    <row r="308" spans="2:11" x14ac:dyDescent="0.3">
      <c r="B308" s="2"/>
      <c r="C308" s="2"/>
      <c r="D308" s="2"/>
      <c r="E308" s="2"/>
      <c r="F308" s="2"/>
      <c r="G308" s="2"/>
      <c r="H308" s="2"/>
      <c r="I308" s="2"/>
      <c r="J308" s="2"/>
      <c r="K308" s="2"/>
    </row>
    <row r="309" spans="2:11" x14ac:dyDescent="0.3">
      <c r="B309" s="2"/>
      <c r="C309" s="2"/>
      <c r="D309" s="2"/>
      <c r="E309" s="2"/>
      <c r="F309" s="2"/>
      <c r="G309" s="2"/>
      <c r="H309" s="2"/>
      <c r="I309" s="2"/>
      <c r="J309" s="2"/>
      <c r="K309" s="2"/>
    </row>
    <row r="310" spans="2:11" x14ac:dyDescent="0.3">
      <c r="B310" s="2"/>
      <c r="C310" s="2"/>
      <c r="D310" s="2"/>
      <c r="E310" s="2"/>
      <c r="F310" s="2"/>
      <c r="G310" s="2"/>
      <c r="H310" s="2"/>
      <c r="I310" s="2"/>
      <c r="J310" s="2"/>
      <c r="K310" s="2"/>
    </row>
    <row r="311" spans="2:11" x14ac:dyDescent="0.3">
      <c r="B311" s="2"/>
      <c r="C311" s="2"/>
      <c r="D311" s="2"/>
      <c r="E311" s="2"/>
      <c r="F311" s="2"/>
      <c r="G311" s="2"/>
      <c r="H311" s="2"/>
      <c r="I311" s="2"/>
      <c r="J311" s="2"/>
      <c r="K311" s="2"/>
    </row>
    <row r="312" spans="2:11" x14ac:dyDescent="0.3">
      <c r="B312" s="2"/>
      <c r="C312" s="2"/>
      <c r="D312" s="2"/>
      <c r="E312" s="2"/>
      <c r="F312" s="2"/>
      <c r="G312" s="2"/>
      <c r="H312" s="2"/>
      <c r="I312" s="2"/>
      <c r="J312" s="2"/>
      <c r="K312" s="2"/>
    </row>
    <row r="313" spans="2:11" x14ac:dyDescent="0.3">
      <c r="B313" s="2"/>
      <c r="C313" s="2"/>
      <c r="D313" s="2"/>
      <c r="E313" s="2"/>
      <c r="F313" s="2"/>
      <c r="G313" s="2"/>
      <c r="H313" s="2"/>
      <c r="I313" s="2"/>
      <c r="J313" s="2"/>
      <c r="K313" s="2"/>
    </row>
    <row r="314" spans="2:11" x14ac:dyDescent="0.3">
      <c r="B314" s="2"/>
      <c r="C314" s="2"/>
      <c r="D314" s="2"/>
      <c r="E314" s="2"/>
      <c r="F314" s="2"/>
      <c r="G314" s="2"/>
      <c r="H314" s="2"/>
      <c r="I314" s="2"/>
      <c r="J314" s="2"/>
      <c r="K314" s="2"/>
    </row>
    <row r="315" spans="2:11" x14ac:dyDescent="0.3">
      <c r="B315" s="2"/>
      <c r="C315" s="2"/>
      <c r="D315" s="2"/>
      <c r="E315" s="2"/>
      <c r="F315" s="2"/>
      <c r="G315" s="2"/>
      <c r="H315" s="2"/>
      <c r="I315" s="2"/>
      <c r="J315" s="2"/>
      <c r="K315" s="2"/>
    </row>
    <row r="316" spans="2:11" x14ac:dyDescent="0.3">
      <c r="B316" s="2"/>
      <c r="C316" s="2"/>
      <c r="D316" s="2"/>
      <c r="E316" s="2"/>
      <c r="F316" s="2"/>
      <c r="G316" s="2"/>
      <c r="H316" s="2"/>
      <c r="I316" s="2"/>
      <c r="J316" s="2"/>
      <c r="K316" s="2"/>
    </row>
    <row r="317" spans="2:11" x14ac:dyDescent="0.3">
      <c r="B317" s="2"/>
      <c r="C317" s="2"/>
      <c r="D317" s="2"/>
      <c r="E317" s="2"/>
      <c r="F317" s="2"/>
      <c r="G317" s="2"/>
      <c r="H317" s="2"/>
      <c r="I317" s="2"/>
      <c r="J317" s="2"/>
      <c r="K317" s="2"/>
    </row>
    <row r="318" spans="2:11" x14ac:dyDescent="0.3">
      <c r="B318" s="2"/>
      <c r="C318" s="2"/>
      <c r="D318" s="2"/>
      <c r="E318" s="2"/>
      <c r="F318" s="2"/>
      <c r="G318" s="2"/>
      <c r="H318" s="2"/>
      <c r="I318" s="2"/>
      <c r="J318" s="2"/>
      <c r="K318" s="2"/>
    </row>
    <row r="319" spans="2:11" x14ac:dyDescent="0.3">
      <c r="B319" s="2"/>
      <c r="C319" s="2"/>
      <c r="D319" s="2"/>
      <c r="E319" s="2"/>
      <c r="F319" s="2"/>
      <c r="G319" s="2"/>
      <c r="H319" s="2"/>
      <c r="I319" s="2"/>
      <c r="J319" s="2"/>
      <c r="K319" s="2"/>
    </row>
    <row r="320" spans="2:11" x14ac:dyDescent="0.3">
      <c r="B320" s="2"/>
      <c r="C320" s="2"/>
      <c r="D320" s="2"/>
      <c r="E320" s="2"/>
      <c r="F320" s="2"/>
      <c r="G320" s="2"/>
      <c r="H320" s="2"/>
      <c r="I320" s="2"/>
      <c r="J320" s="2"/>
      <c r="K320" s="2"/>
    </row>
    <row r="321" spans="2:11" x14ac:dyDescent="0.3">
      <c r="B321" s="2"/>
      <c r="C321" s="2"/>
      <c r="D321" s="2"/>
      <c r="E321" s="2"/>
      <c r="F321" s="2"/>
      <c r="G321" s="2"/>
      <c r="H321" s="2"/>
      <c r="I321" s="2"/>
      <c r="J321" s="2"/>
      <c r="K321" s="2"/>
    </row>
    <row r="322" spans="2:11" x14ac:dyDescent="0.3">
      <c r="B322" s="2"/>
      <c r="C322" s="2"/>
      <c r="D322" s="2"/>
      <c r="E322" s="2"/>
      <c r="F322" s="2"/>
      <c r="G322" s="2"/>
      <c r="H322" s="2"/>
      <c r="I322" s="2"/>
      <c r="J322" s="2"/>
      <c r="K322" s="2"/>
    </row>
    <row r="323" spans="2:11" x14ac:dyDescent="0.3">
      <c r="B323" s="2"/>
      <c r="C323" s="2"/>
      <c r="D323" s="2"/>
      <c r="E323" s="2"/>
      <c r="F323" s="2"/>
      <c r="G323" s="2"/>
      <c r="H323" s="2"/>
      <c r="I323" s="2"/>
      <c r="J323" s="2"/>
      <c r="K323" s="2"/>
    </row>
    <row r="324" spans="2:11" x14ac:dyDescent="0.3">
      <c r="B324" s="2"/>
      <c r="C324" s="2"/>
      <c r="D324" s="2"/>
      <c r="E324" s="2"/>
      <c r="F324" s="2"/>
      <c r="G324" s="2"/>
      <c r="H324" s="2"/>
      <c r="I324" s="2"/>
      <c r="J324" s="2"/>
      <c r="K324" s="2"/>
    </row>
    <row r="325" spans="2:11" x14ac:dyDescent="0.3">
      <c r="B325" s="2"/>
      <c r="C325" s="2"/>
      <c r="D325" s="2"/>
      <c r="E325" s="2"/>
      <c r="F325" s="2"/>
      <c r="G325" s="2"/>
      <c r="H325" s="2"/>
      <c r="I325" s="2"/>
      <c r="J325" s="2"/>
      <c r="K325" s="2"/>
    </row>
    <row r="326" spans="2:11" x14ac:dyDescent="0.3">
      <c r="B326" s="2"/>
      <c r="C326" s="2"/>
      <c r="D326" s="2"/>
      <c r="E326" s="2"/>
      <c r="F326" s="2"/>
      <c r="G326" s="2"/>
      <c r="H326" s="2"/>
      <c r="I326" s="2"/>
      <c r="J326" s="2"/>
      <c r="K326" s="2"/>
    </row>
    <row r="327" spans="2:11" x14ac:dyDescent="0.3">
      <c r="B327" s="2"/>
      <c r="C327" s="2"/>
      <c r="D327" s="2"/>
      <c r="E327" s="2"/>
      <c r="F327" s="2"/>
      <c r="G327" s="2"/>
      <c r="H327" s="2"/>
      <c r="I327" s="2"/>
      <c r="J327" s="2"/>
      <c r="K327" s="2"/>
    </row>
    <row r="328" spans="2:11" x14ac:dyDescent="0.3">
      <c r="B328" s="2"/>
      <c r="C328" s="2"/>
      <c r="D328" s="2"/>
      <c r="E328" s="2"/>
      <c r="F328" s="2"/>
      <c r="G328" s="2"/>
      <c r="H328" s="2"/>
      <c r="I328" s="2"/>
      <c r="J328" s="2"/>
      <c r="K328" s="2"/>
    </row>
    <row r="329" spans="2:11" x14ac:dyDescent="0.3">
      <c r="B329" s="2"/>
      <c r="C329" s="2"/>
      <c r="D329" s="2"/>
      <c r="E329" s="2"/>
      <c r="F329" s="2"/>
      <c r="G329" s="2"/>
      <c r="H329" s="2"/>
      <c r="I329" s="2"/>
      <c r="J329" s="2"/>
      <c r="K329" s="2"/>
    </row>
    <row r="330" spans="2:11" x14ac:dyDescent="0.3">
      <c r="B330" s="2"/>
      <c r="C330" s="2"/>
      <c r="D330" s="2"/>
      <c r="E330" s="2"/>
      <c r="F330" s="2"/>
      <c r="G330" s="2"/>
      <c r="H330" s="2"/>
      <c r="I330" s="2"/>
      <c r="J330" s="2"/>
      <c r="K330" s="2"/>
    </row>
    <row r="331" spans="2:11" x14ac:dyDescent="0.3">
      <c r="B331" s="2"/>
      <c r="C331" s="2"/>
      <c r="D331" s="2"/>
      <c r="E331" s="2"/>
      <c r="F331" s="2"/>
      <c r="G331" s="2"/>
      <c r="H331" s="2"/>
      <c r="I331" s="2"/>
      <c r="J331" s="2"/>
      <c r="K331" s="2"/>
    </row>
    <row r="332" spans="2:11" x14ac:dyDescent="0.3">
      <c r="B332" s="2"/>
      <c r="C332" s="2"/>
      <c r="D332" s="2"/>
      <c r="E332" s="2"/>
      <c r="F332" s="2"/>
      <c r="G332" s="2"/>
      <c r="H332" s="2"/>
      <c r="I332" s="2"/>
      <c r="J332" s="2"/>
      <c r="K332" s="2"/>
    </row>
    <row r="333" spans="2:11" x14ac:dyDescent="0.3">
      <c r="B333" s="2"/>
      <c r="C333" s="2"/>
      <c r="D333" s="2"/>
      <c r="E333" s="2"/>
      <c r="F333" s="2"/>
      <c r="G333" s="2"/>
      <c r="H333" s="2"/>
      <c r="I333" s="2"/>
      <c r="J333" s="2"/>
      <c r="K333" s="2"/>
    </row>
    <row r="334" spans="2:11" x14ac:dyDescent="0.3">
      <c r="B334" s="2"/>
      <c r="C334" s="2"/>
      <c r="D334" s="2"/>
      <c r="E334" s="2"/>
      <c r="F334" s="2"/>
      <c r="G334" s="2"/>
      <c r="H334" s="2"/>
      <c r="I334" s="2"/>
      <c r="J334" s="2"/>
      <c r="K334" s="2"/>
    </row>
    <row r="335" spans="2:11" x14ac:dyDescent="0.3">
      <c r="B335" s="2"/>
      <c r="C335" s="2"/>
      <c r="D335" s="2"/>
      <c r="E335" s="2"/>
      <c r="F335" s="2"/>
      <c r="G335" s="2"/>
      <c r="H335" s="2"/>
      <c r="I335" s="2"/>
      <c r="J335" s="2"/>
      <c r="K335" s="2"/>
    </row>
    <row r="336" spans="2:11" x14ac:dyDescent="0.3">
      <c r="B336" s="2"/>
      <c r="C336" s="2"/>
      <c r="D336" s="2"/>
      <c r="E336" s="2"/>
      <c r="F336" s="2"/>
      <c r="G336" s="2"/>
      <c r="H336" s="2"/>
      <c r="I336" s="2"/>
      <c r="J336" s="2"/>
      <c r="K336" s="2"/>
    </row>
    <row r="337" spans="2:11" x14ac:dyDescent="0.3">
      <c r="B337" s="2"/>
      <c r="C337" s="2"/>
      <c r="D337" s="2"/>
      <c r="E337" s="2"/>
      <c r="F337" s="2"/>
      <c r="G337" s="2"/>
      <c r="H337" s="2"/>
      <c r="I337" s="2"/>
      <c r="J337" s="2"/>
      <c r="K337" s="2"/>
    </row>
    <row r="338" spans="2:11" x14ac:dyDescent="0.3">
      <c r="B338" s="2"/>
      <c r="C338" s="2"/>
      <c r="D338" s="2"/>
      <c r="E338" s="2"/>
      <c r="F338" s="2"/>
      <c r="G338" s="2"/>
      <c r="H338" s="2"/>
      <c r="I338" s="2"/>
      <c r="J338" s="2"/>
      <c r="K338" s="2"/>
    </row>
    <row r="339" spans="2:11" x14ac:dyDescent="0.3">
      <c r="B339" s="2"/>
      <c r="C339" s="2"/>
      <c r="D339" s="2"/>
      <c r="E339" s="2"/>
      <c r="F339" s="2"/>
      <c r="G339" s="2"/>
      <c r="H339" s="2"/>
      <c r="I339" s="2"/>
      <c r="J339" s="2"/>
      <c r="K339" s="2"/>
    </row>
    <row r="340" spans="2:11" x14ac:dyDescent="0.3">
      <c r="B340" s="2"/>
      <c r="C340" s="2"/>
      <c r="D340" s="2"/>
      <c r="E340" s="2"/>
      <c r="F340" s="2"/>
      <c r="G340" s="2"/>
      <c r="H340" s="2"/>
      <c r="I340" s="2"/>
      <c r="J340" s="2"/>
      <c r="K340" s="2"/>
    </row>
    <row r="341" spans="2:11" x14ac:dyDescent="0.3">
      <c r="B341" s="2"/>
      <c r="C341" s="2"/>
      <c r="D341" s="2"/>
      <c r="E341" s="2"/>
      <c r="F341" s="2"/>
      <c r="G341" s="2"/>
      <c r="H341" s="2"/>
      <c r="I341" s="2"/>
      <c r="J341" s="2"/>
      <c r="K341" s="2"/>
    </row>
    <row r="342" spans="2:11" x14ac:dyDescent="0.3">
      <c r="B342" s="2"/>
      <c r="C342" s="2"/>
      <c r="D342" s="2"/>
      <c r="E342" s="2"/>
      <c r="F342" s="2"/>
      <c r="G342" s="2"/>
      <c r="H342" s="2"/>
      <c r="I342" s="2"/>
      <c r="J342" s="2"/>
      <c r="K342" s="2"/>
    </row>
    <row r="343" spans="2:11" x14ac:dyDescent="0.3">
      <c r="B343" s="2"/>
      <c r="C343" s="2"/>
      <c r="D343" s="2"/>
      <c r="E343" s="2"/>
      <c r="F343" s="2"/>
      <c r="G343" s="2"/>
      <c r="H343" s="2"/>
      <c r="I343" s="2"/>
      <c r="J343" s="2"/>
      <c r="K343" s="2"/>
    </row>
    <row r="344" spans="2:11" x14ac:dyDescent="0.3">
      <c r="B344" s="2"/>
      <c r="C344" s="2"/>
      <c r="D344" s="2"/>
      <c r="E344" s="2"/>
      <c r="F344" s="2"/>
      <c r="G344" s="2"/>
      <c r="H344" s="2"/>
      <c r="I344" s="2"/>
      <c r="J344" s="2"/>
      <c r="K344" s="2"/>
    </row>
    <row r="345" spans="2:11" x14ac:dyDescent="0.3">
      <c r="B345" s="2"/>
      <c r="C345" s="2"/>
      <c r="D345" s="2"/>
      <c r="E345" s="2"/>
      <c r="F345" s="2"/>
      <c r="G345" s="2"/>
      <c r="H345" s="2"/>
      <c r="I345" s="2"/>
      <c r="J345" s="2"/>
      <c r="K345" s="2"/>
    </row>
    <row r="346" spans="2:11" x14ac:dyDescent="0.3">
      <c r="B346" s="2"/>
      <c r="C346" s="2"/>
      <c r="D346" s="2"/>
      <c r="E346" s="2"/>
      <c r="F346" s="2"/>
      <c r="G346" s="2"/>
      <c r="H346" s="2"/>
      <c r="I346" s="2"/>
      <c r="J346" s="2"/>
      <c r="K346" s="2"/>
    </row>
    <row r="347" spans="2:11" x14ac:dyDescent="0.3">
      <c r="B347" s="2"/>
      <c r="C347" s="2"/>
      <c r="D347" s="2"/>
      <c r="E347" s="2"/>
      <c r="F347" s="2"/>
      <c r="G347" s="2"/>
      <c r="H347" s="2"/>
      <c r="I347" s="2"/>
      <c r="J347" s="2"/>
      <c r="K347" s="2"/>
    </row>
    <row r="348" spans="2:11" x14ac:dyDescent="0.3">
      <c r="B348" s="2"/>
      <c r="C348" s="2"/>
      <c r="D348" s="2"/>
      <c r="E348" s="2"/>
      <c r="F348" s="2"/>
      <c r="G348" s="2"/>
      <c r="H348" s="2"/>
      <c r="I348" s="2"/>
      <c r="J348" s="2"/>
      <c r="K348" s="2"/>
    </row>
    <row r="349" spans="2:11" x14ac:dyDescent="0.3">
      <c r="B349" s="2"/>
      <c r="C349" s="2"/>
      <c r="D349" s="2"/>
      <c r="E349" s="2"/>
      <c r="F349" s="2"/>
      <c r="G349" s="2"/>
      <c r="H349" s="2"/>
      <c r="I349" s="2"/>
      <c r="J349" s="2"/>
      <c r="K349" s="2"/>
    </row>
    <row r="350" spans="2:11" x14ac:dyDescent="0.3">
      <c r="B350" s="2"/>
      <c r="C350" s="2"/>
      <c r="D350" s="2"/>
      <c r="E350" s="2"/>
      <c r="F350" s="2"/>
      <c r="G350" s="2"/>
      <c r="H350" s="2"/>
      <c r="I350" s="2"/>
      <c r="J350" s="2"/>
      <c r="K350" s="2"/>
    </row>
    <row r="351" spans="2:11" x14ac:dyDescent="0.3">
      <c r="B351" s="2"/>
      <c r="C351" s="2"/>
      <c r="D351" s="2"/>
      <c r="E351" s="2"/>
      <c r="F351" s="2"/>
      <c r="G351" s="2"/>
      <c r="H351" s="2"/>
      <c r="I351" s="2"/>
      <c r="J351" s="2"/>
      <c r="K351" s="2"/>
    </row>
    <row r="352" spans="2:11" x14ac:dyDescent="0.3">
      <c r="B352" s="2"/>
      <c r="C352" s="2"/>
      <c r="D352" s="2"/>
      <c r="E352" s="2"/>
      <c r="F352" s="2"/>
      <c r="G352" s="2"/>
      <c r="H352" s="2"/>
      <c r="I352" s="2"/>
      <c r="J352" s="2"/>
      <c r="K352" s="2"/>
    </row>
    <row r="353" spans="2:11" x14ac:dyDescent="0.3">
      <c r="B353" s="2"/>
      <c r="C353" s="2"/>
      <c r="D353" s="2"/>
      <c r="E353" s="2"/>
      <c r="F353" s="2"/>
      <c r="G353" s="2"/>
      <c r="H353" s="2"/>
      <c r="I353" s="2"/>
      <c r="J353" s="2"/>
      <c r="K353" s="2"/>
    </row>
    <row r="354" spans="2:11" x14ac:dyDescent="0.3">
      <c r="B354" s="2"/>
      <c r="C354" s="2"/>
      <c r="D354" s="2"/>
      <c r="E354" s="2"/>
      <c r="F354" s="2"/>
      <c r="G354" s="2"/>
      <c r="H354" s="2"/>
      <c r="I354" s="2"/>
      <c r="J354" s="2"/>
      <c r="K354" s="2"/>
    </row>
    <row r="355" spans="2:11" x14ac:dyDescent="0.3">
      <c r="B355" s="2"/>
      <c r="C355" s="2"/>
      <c r="D355" s="2"/>
      <c r="E355" s="2"/>
      <c r="F355" s="2"/>
      <c r="G355" s="2"/>
      <c r="H355" s="2"/>
      <c r="I355" s="2"/>
      <c r="J355" s="2"/>
      <c r="K355" s="2"/>
    </row>
    <row r="356" spans="2:11" x14ac:dyDescent="0.3">
      <c r="B356" s="2"/>
      <c r="C356" s="2"/>
      <c r="D356" s="2"/>
      <c r="E356" s="2"/>
      <c r="F356" s="2"/>
      <c r="G356" s="2"/>
      <c r="H356" s="2"/>
      <c r="I356" s="2"/>
      <c r="J356" s="2"/>
      <c r="K356" s="2"/>
    </row>
    <row r="357" spans="2:11" x14ac:dyDescent="0.3">
      <c r="B357" s="2"/>
      <c r="C357" s="2"/>
      <c r="D357" s="2"/>
      <c r="E357" s="2"/>
      <c r="F357" s="2"/>
      <c r="G357" s="2"/>
      <c r="H357" s="2"/>
      <c r="I357" s="2"/>
      <c r="J357" s="2"/>
      <c r="K357" s="2"/>
    </row>
    <row r="358" spans="2:11" x14ac:dyDescent="0.3">
      <c r="B358" s="2"/>
      <c r="C358" s="2"/>
      <c r="D358" s="2"/>
      <c r="E358" s="2"/>
      <c r="F358" s="2"/>
      <c r="G358" s="2"/>
      <c r="H358" s="2"/>
      <c r="I358" s="2"/>
      <c r="J358" s="2"/>
      <c r="K358" s="2"/>
    </row>
    <row r="359" spans="2:11" x14ac:dyDescent="0.3">
      <c r="B359" s="2"/>
      <c r="C359" s="2"/>
      <c r="D359" s="2"/>
      <c r="E359" s="2"/>
      <c r="F359" s="2"/>
      <c r="G359" s="2"/>
      <c r="H359" s="2"/>
      <c r="I359" s="2"/>
      <c r="J359" s="2"/>
      <c r="K359" s="2"/>
    </row>
    <row r="360" spans="2:11" x14ac:dyDescent="0.3">
      <c r="B360" s="2"/>
      <c r="C360" s="2"/>
      <c r="D360" s="2"/>
      <c r="E360" s="2"/>
      <c r="F360" s="2"/>
      <c r="G360" s="2"/>
      <c r="H360" s="2"/>
      <c r="I360" s="2"/>
      <c r="J360" s="2"/>
      <c r="K360" s="2"/>
    </row>
    <row r="361" spans="2:11" x14ac:dyDescent="0.3">
      <c r="B361" s="2"/>
      <c r="C361" s="2"/>
      <c r="D361" s="2"/>
      <c r="E361" s="2"/>
      <c r="F361" s="2"/>
      <c r="G361" s="2"/>
      <c r="H361" s="2"/>
      <c r="I361" s="2"/>
      <c r="J361" s="2"/>
      <c r="K361" s="2"/>
    </row>
    <row r="362" spans="2:11" x14ac:dyDescent="0.3">
      <c r="B362" s="2"/>
      <c r="C362" s="2"/>
      <c r="D362" s="2"/>
      <c r="E362" s="2"/>
      <c r="F362" s="2"/>
      <c r="G362" s="2"/>
      <c r="H362" s="2"/>
      <c r="I362" s="2"/>
      <c r="J362" s="2"/>
      <c r="K362" s="2"/>
    </row>
    <row r="363" spans="2:11" x14ac:dyDescent="0.3">
      <c r="B363" s="2"/>
      <c r="C363" s="2"/>
      <c r="D363" s="2"/>
      <c r="E363" s="2"/>
      <c r="F363" s="2"/>
      <c r="G363" s="2"/>
      <c r="H363" s="2"/>
      <c r="I363" s="2"/>
      <c r="J363" s="2"/>
      <c r="K363" s="2"/>
    </row>
    <row r="364" spans="2:11" x14ac:dyDescent="0.3">
      <c r="B364" s="2"/>
      <c r="C364" s="2"/>
      <c r="D364" s="2"/>
      <c r="E364" s="2"/>
      <c r="F364" s="2"/>
      <c r="G364" s="2"/>
      <c r="H364" s="2"/>
      <c r="I364" s="2"/>
      <c r="J364" s="2"/>
      <c r="K364" s="2"/>
    </row>
    <row r="365" spans="2:11" x14ac:dyDescent="0.3">
      <c r="B365" s="2"/>
      <c r="C365" s="2"/>
      <c r="D365" s="2"/>
      <c r="E365" s="2"/>
      <c r="F365" s="2"/>
      <c r="G365" s="2"/>
      <c r="H365" s="2"/>
      <c r="I365" s="2"/>
      <c r="J365" s="2"/>
      <c r="K365" s="2"/>
    </row>
    <row r="366" spans="2:11" x14ac:dyDescent="0.3">
      <c r="B366" s="2"/>
      <c r="C366" s="2"/>
      <c r="D366" s="2"/>
      <c r="E366" s="2"/>
      <c r="F366" s="2"/>
      <c r="G366" s="2"/>
      <c r="H366" s="2"/>
      <c r="I366" s="2"/>
      <c r="J366" s="2"/>
      <c r="K366" s="2"/>
    </row>
    <row r="367" spans="2:11" x14ac:dyDescent="0.3">
      <c r="B367" s="2"/>
      <c r="C367" s="2"/>
      <c r="D367" s="2"/>
      <c r="E367" s="2"/>
      <c r="F367" s="2"/>
      <c r="G367" s="2"/>
      <c r="H367" s="2"/>
      <c r="I367" s="2"/>
      <c r="J367" s="2"/>
      <c r="K367" s="2"/>
    </row>
    <row r="368" spans="2:11" x14ac:dyDescent="0.3">
      <c r="B368" s="2"/>
      <c r="C368" s="2"/>
      <c r="D368" s="2"/>
      <c r="E368" s="2"/>
      <c r="F368" s="2"/>
      <c r="G368" s="2"/>
      <c r="H368" s="2"/>
      <c r="I368" s="2"/>
      <c r="J368" s="2"/>
      <c r="K368" s="2"/>
    </row>
    <row r="369" spans="2:11" x14ac:dyDescent="0.3">
      <c r="B369" s="2"/>
      <c r="C369" s="2"/>
      <c r="D369" s="2"/>
      <c r="E369" s="2"/>
      <c r="F369" s="2"/>
      <c r="G369" s="2"/>
      <c r="H369" s="2"/>
      <c r="I369" s="2"/>
      <c r="J369" s="2"/>
      <c r="K369" s="2"/>
    </row>
    <row r="370" spans="2:11" x14ac:dyDescent="0.3">
      <c r="B370" s="2"/>
      <c r="C370" s="2"/>
      <c r="D370" s="2"/>
      <c r="E370" s="2"/>
      <c r="F370" s="2"/>
      <c r="G370" s="2"/>
      <c r="H370" s="2"/>
      <c r="I370" s="2"/>
      <c r="J370" s="2"/>
      <c r="K370" s="2"/>
    </row>
    <row r="371" spans="2:11" x14ac:dyDescent="0.3">
      <c r="B371" s="2"/>
      <c r="C371" s="2"/>
      <c r="D371" s="2"/>
      <c r="E371" s="2"/>
      <c r="F371" s="2"/>
      <c r="G371" s="2"/>
      <c r="H371" s="2"/>
      <c r="I371" s="2"/>
      <c r="J371" s="2"/>
      <c r="K371" s="2"/>
    </row>
    <row r="372" spans="2:11" x14ac:dyDescent="0.3">
      <c r="B372" s="2"/>
      <c r="C372" s="2"/>
      <c r="D372" s="2"/>
      <c r="E372" s="2"/>
      <c r="F372" s="2"/>
      <c r="G372" s="2"/>
      <c r="H372" s="2"/>
      <c r="I372" s="2"/>
      <c r="J372" s="2"/>
      <c r="K372" s="2"/>
    </row>
    <row r="373" spans="2:11" x14ac:dyDescent="0.3">
      <c r="B373" s="2"/>
      <c r="C373" s="2"/>
      <c r="D373" s="2"/>
      <c r="E373" s="2"/>
      <c r="F373" s="2"/>
      <c r="G373" s="2"/>
      <c r="H373" s="2"/>
      <c r="I373" s="2"/>
      <c r="J373" s="2"/>
      <c r="K373" s="2"/>
    </row>
    <row r="374" spans="2:11" x14ac:dyDescent="0.3">
      <c r="B374" s="2"/>
      <c r="C374" s="2"/>
      <c r="D374" s="2"/>
      <c r="E374" s="2"/>
      <c r="F374" s="2"/>
      <c r="G374" s="2"/>
      <c r="H374" s="2"/>
      <c r="I374" s="2"/>
      <c r="J374" s="2"/>
      <c r="K374" s="2"/>
    </row>
    <row r="375" spans="2:11" x14ac:dyDescent="0.3">
      <c r="B375" s="2"/>
      <c r="C375" s="2"/>
      <c r="D375" s="2"/>
      <c r="E375" s="2"/>
      <c r="F375" s="2"/>
      <c r="G375" s="2"/>
      <c r="H375" s="2"/>
      <c r="I375" s="2"/>
      <c r="J375" s="2"/>
      <c r="K375" s="2"/>
    </row>
    <row r="376" spans="2:11" x14ac:dyDescent="0.3">
      <c r="B376" s="2"/>
      <c r="C376" s="2"/>
      <c r="D376" s="2"/>
      <c r="E376" s="2"/>
      <c r="F376" s="2"/>
      <c r="G376" s="2"/>
      <c r="H376" s="2"/>
      <c r="I376" s="2"/>
      <c r="J376" s="2"/>
      <c r="K376" s="2"/>
    </row>
    <row r="377" spans="2:11" x14ac:dyDescent="0.3">
      <c r="B377" s="2"/>
      <c r="C377" s="2"/>
      <c r="D377" s="2"/>
      <c r="E377" s="2"/>
      <c r="F377" s="2"/>
      <c r="G377" s="2"/>
      <c r="H377" s="2"/>
      <c r="I377" s="2"/>
      <c r="J377" s="2"/>
      <c r="K377" s="2"/>
    </row>
    <row r="378" spans="2:11" x14ac:dyDescent="0.3">
      <c r="B378" s="2"/>
      <c r="C378" s="2"/>
      <c r="D378" s="2"/>
      <c r="E378" s="2"/>
      <c r="F378" s="2"/>
      <c r="G378" s="2"/>
      <c r="H378" s="2"/>
      <c r="I378" s="2"/>
      <c r="J378" s="2"/>
      <c r="K378" s="2"/>
    </row>
    <row r="379" spans="2:11" x14ac:dyDescent="0.3">
      <c r="B379" s="2"/>
      <c r="C379" s="2"/>
      <c r="D379" s="2"/>
      <c r="E379" s="2"/>
      <c r="F379" s="2"/>
      <c r="G379" s="2"/>
      <c r="H379" s="2"/>
      <c r="I379" s="2"/>
      <c r="J379" s="2"/>
      <c r="K379" s="2"/>
    </row>
    <row r="380" spans="2:11" x14ac:dyDescent="0.3">
      <c r="B380" s="2"/>
      <c r="C380" s="2"/>
      <c r="D380" s="2"/>
      <c r="E380" s="2"/>
      <c r="F380" s="2"/>
      <c r="G380" s="2"/>
      <c r="H380" s="2"/>
      <c r="I380" s="2"/>
      <c r="J380" s="2"/>
      <c r="K380" s="2"/>
    </row>
    <row r="381" spans="2:11" x14ac:dyDescent="0.3">
      <c r="B381" s="2"/>
      <c r="C381" s="2"/>
      <c r="D381" s="2"/>
      <c r="E381" s="2"/>
      <c r="F381" s="2"/>
      <c r="G381" s="2"/>
      <c r="H381" s="2"/>
      <c r="I381" s="2"/>
      <c r="J381" s="2"/>
      <c r="K381" s="2"/>
    </row>
    <row r="382" spans="2:11" x14ac:dyDescent="0.3">
      <c r="B382" s="2"/>
      <c r="C382" s="2"/>
      <c r="D382" s="2"/>
      <c r="E382" s="2"/>
      <c r="F382" s="2"/>
      <c r="G382" s="2"/>
      <c r="H382" s="2"/>
      <c r="I382" s="2"/>
      <c r="J382" s="2"/>
      <c r="K382" s="2"/>
    </row>
    <row r="383" spans="2:11" x14ac:dyDescent="0.3">
      <c r="B383" s="2"/>
      <c r="C383" s="2"/>
      <c r="D383" s="2"/>
      <c r="E383" s="2"/>
      <c r="F383" s="2"/>
      <c r="G383" s="2"/>
      <c r="H383" s="2"/>
      <c r="I383" s="2"/>
      <c r="J383" s="2"/>
      <c r="K383" s="2"/>
    </row>
    <row r="384" spans="2:11" x14ac:dyDescent="0.3">
      <c r="B384" s="2"/>
      <c r="C384" s="2"/>
      <c r="D384" s="2"/>
      <c r="E384" s="2"/>
      <c r="F384" s="2"/>
      <c r="G384" s="2"/>
      <c r="H384" s="2"/>
      <c r="I384" s="2"/>
      <c r="J384" s="2"/>
      <c r="K384" s="2"/>
    </row>
    <row r="385" spans="2:11" x14ac:dyDescent="0.3">
      <c r="B385" s="2"/>
      <c r="C385" s="2"/>
      <c r="D385" s="2"/>
      <c r="E385" s="2"/>
      <c r="F385" s="2"/>
      <c r="G385" s="2"/>
      <c r="H385" s="2"/>
      <c r="I385" s="2"/>
      <c r="J385" s="2"/>
      <c r="K385" s="2"/>
    </row>
    <row r="386" spans="2:11" x14ac:dyDescent="0.3">
      <c r="B386" s="2"/>
      <c r="C386" s="2"/>
      <c r="D386" s="2"/>
      <c r="E386" s="2"/>
      <c r="F386" s="2"/>
      <c r="G386" s="2"/>
      <c r="H386" s="2"/>
      <c r="I386" s="2"/>
      <c r="J386" s="2"/>
      <c r="K386" s="2"/>
    </row>
    <row r="387" spans="2:11" x14ac:dyDescent="0.3">
      <c r="B387" s="2"/>
      <c r="C387" s="2"/>
      <c r="D387" s="2"/>
      <c r="E387" s="2"/>
      <c r="F387" s="2"/>
      <c r="G387" s="2"/>
      <c r="H387" s="2"/>
      <c r="I387" s="2"/>
      <c r="J387" s="2"/>
      <c r="K387" s="2"/>
    </row>
    <row r="388" spans="2:11" x14ac:dyDescent="0.3">
      <c r="B388" s="2"/>
      <c r="C388" s="2"/>
      <c r="D388" s="2"/>
      <c r="E388" s="2"/>
      <c r="F388" s="2"/>
      <c r="G388" s="2"/>
      <c r="H388" s="2"/>
      <c r="I388" s="2"/>
      <c r="J388" s="2"/>
      <c r="K388" s="2"/>
    </row>
    <row r="389" spans="2:11" x14ac:dyDescent="0.3">
      <c r="B389" s="2"/>
      <c r="C389" s="2"/>
      <c r="D389" s="2"/>
      <c r="E389" s="2"/>
      <c r="F389" s="2"/>
      <c r="G389" s="2"/>
      <c r="H389" s="2"/>
      <c r="I389" s="2"/>
      <c r="J389" s="2"/>
      <c r="K389" s="2"/>
    </row>
    <row r="390" spans="2:11" x14ac:dyDescent="0.3">
      <c r="B390" s="2"/>
      <c r="C390" s="2"/>
      <c r="D390" s="2"/>
      <c r="E390" s="2"/>
      <c r="F390" s="2"/>
      <c r="G390" s="2"/>
      <c r="H390" s="2"/>
      <c r="I390" s="2"/>
      <c r="J390" s="2"/>
      <c r="K390" s="2"/>
    </row>
    <row r="391" spans="2:11" x14ac:dyDescent="0.3">
      <c r="B391" s="2"/>
      <c r="C391" s="2"/>
      <c r="D391" s="2"/>
      <c r="E391" s="2"/>
      <c r="F391" s="2"/>
      <c r="G391" s="2"/>
      <c r="H391" s="2"/>
      <c r="I391" s="2"/>
      <c r="J391" s="2"/>
      <c r="K391" s="2"/>
    </row>
    <row r="392" spans="2:11" x14ac:dyDescent="0.3">
      <c r="B392" s="2"/>
      <c r="C392" s="2"/>
      <c r="D392" s="2"/>
      <c r="E392" s="2"/>
      <c r="F392" s="2"/>
      <c r="G392" s="2"/>
      <c r="H392" s="2"/>
      <c r="I392" s="2"/>
      <c r="J392" s="2"/>
      <c r="K392" s="2"/>
    </row>
    <row r="393" spans="2:11" x14ac:dyDescent="0.3">
      <c r="B393" s="2"/>
      <c r="C393" s="2"/>
      <c r="D393" s="2"/>
      <c r="E393" s="2"/>
      <c r="F393" s="2"/>
      <c r="G393" s="2"/>
      <c r="H393" s="2"/>
      <c r="I393" s="2"/>
      <c r="J393" s="2"/>
      <c r="K393" s="2"/>
    </row>
    <row r="394" spans="2:11" x14ac:dyDescent="0.3">
      <c r="B394" s="2"/>
      <c r="C394" s="2"/>
      <c r="D394" s="2"/>
      <c r="E394" s="2"/>
      <c r="F394" s="2"/>
      <c r="G394" s="2"/>
      <c r="H394" s="2"/>
      <c r="I394" s="2"/>
      <c r="J394" s="2"/>
      <c r="K394" s="2"/>
    </row>
    <row r="395" spans="2:11" x14ac:dyDescent="0.3">
      <c r="B395" s="2"/>
      <c r="C395" s="2"/>
      <c r="D395" s="2"/>
      <c r="E395" s="2"/>
      <c r="F395" s="2"/>
      <c r="G395" s="2"/>
      <c r="H395" s="2"/>
      <c r="I395" s="2"/>
      <c r="J395" s="2"/>
      <c r="K395" s="2"/>
    </row>
    <row r="396" spans="2:11" x14ac:dyDescent="0.3">
      <c r="B396" s="2"/>
      <c r="C396" s="2"/>
      <c r="D396" s="2"/>
      <c r="E396" s="2"/>
      <c r="F396" s="2"/>
      <c r="G396" s="2"/>
      <c r="H396" s="2"/>
      <c r="I396" s="2"/>
      <c r="J396" s="2"/>
      <c r="K396" s="2"/>
    </row>
    <row r="397" spans="2:11" x14ac:dyDescent="0.3">
      <c r="B397" s="2"/>
      <c r="C397" s="2"/>
      <c r="D397" s="2"/>
      <c r="E397" s="2"/>
      <c r="F397" s="2"/>
      <c r="G397" s="2"/>
      <c r="H397" s="2"/>
      <c r="I397" s="2"/>
      <c r="J397" s="2"/>
      <c r="K397" s="2"/>
    </row>
    <row r="398" spans="2:11" x14ac:dyDescent="0.3">
      <c r="B398" s="2"/>
      <c r="C398" s="2"/>
      <c r="D398" s="2"/>
      <c r="E398" s="2"/>
      <c r="F398" s="2"/>
      <c r="G398" s="2"/>
      <c r="H398" s="2"/>
      <c r="I398" s="2"/>
      <c r="J398" s="2"/>
      <c r="K398" s="2"/>
    </row>
    <row r="399" spans="2:11" x14ac:dyDescent="0.3">
      <c r="B399" s="2"/>
      <c r="C399" s="2"/>
      <c r="D399" s="2"/>
      <c r="E399" s="2"/>
      <c r="F399" s="2"/>
      <c r="G399" s="2"/>
      <c r="H399" s="2"/>
      <c r="I399" s="2"/>
      <c r="J399" s="2"/>
      <c r="K399" s="2"/>
    </row>
    <row r="400" spans="2:11" x14ac:dyDescent="0.3">
      <c r="B400" s="2"/>
      <c r="C400" s="2"/>
      <c r="D400" s="2"/>
      <c r="E400" s="2"/>
      <c r="F400" s="2"/>
      <c r="G400" s="2"/>
      <c r="H400" s="2"/>
      <c r="I400" s="2"/>
      <c r="J400" s="2"/>
      <c r="K400" s="2"/>
    </row>
    <row r="401" spans="2:11" x14ac:dyDescent="0.3">
      <c r="B401" s="2"/>
      <c r="C401" s="2"/>
      <c r="D401" s="2"/>
      <c r="E401" s="2"/>
      <c r="F401" s="2"/>
      <c r="G401" s="2"/>
      <c r="H401" s="2"/>
      <c r="I401" s="2"/>
      <c r="J401" s="2"/>
      <c r="K401" s="2"/>
    </row>
    <row r="402" spans="2:11" x14ac:dyDescent="0.3">
      <c r="B402" s="2"/>
      <c r="C402" s="2"/>
      <c r="D402" s="2"/>
      <c r="E402" s="2"/>
      <c r="F402" s="2"/>
      <c r="G402" s="2"/>
      <c r="H402" s="2"/>
      <c r="I402" s="2"/>
      <c r="J402" s="2"/>
      <c r="K402" s="2"/>
    </row>
    <row r="403" spans="2:11" x14ac:dyDescent="0.3">
      <c r="B403" s="2"/>
      <c r="C403" s="2"/>
      <c r="D403" s="2"/>
      <c r="E403" s="2"/>
      <c r="F403" s="2"/>
      <c r="G403" s="2"/>
      <c r="H403" s="2"/>
      <c r="I403" s="2"/>
      <c r="J403" s="2"/>
      <c r="K403" s="2"/>
    </row>
    <row r="404" spans="2:11" x14ac:dyDescent="0.3">
      <c r="B404" s="2"/>
      <c r="C404" s="2"/>
      <c r="D404" s="2"/>
      <c r="E404" s="2"/>
      <c r="F404" s="2"/>
      <c r="G404" s="2"/>
      <c r="H404" s="2"/>
      <c r="I404" s="2"/>
      <c r="J404" s="2"/>
      <c r="K404" s="2"/>
    </row>
    <row r="405" spans="2:11" x14ac:dyDescent="0.3">
      <c r="B405" s="2"/>
      <c r="C405" s="2"/>
      <c r="D405" s="2"/>
      <c r="E405" s="2"/>
      <c r="F405" s="2"/>
      <c r="G405" s="2"/>
      <c r="H405" s="2"/>
      <c r="I405" s="2"/>
      <c r="J405" s="2"/>
      <c r="K405" s="2"/>
    </row>
    <row r="406" spans="2:11" x14ac:dyDescent="0.3">
      <c r="B406" s="2"/>
      <c r="C406" s="2"/>
      <c r="D406" s="2"/>
      <c r="E406" s="2"/>
      <c r="F406" s="2"/>
      <c r="G406" s="2"/>
      <c r="H406" s="2"/>
      <c r="I406" s="2"/>
      <c r="J406" s="2"/>
      <c r="K406" s="2"/>
    </row>
    <row r="407" spans="2:11" x14ac:dyDescent="0.3">
      <c r="B407" s="2"/>
      <c r="C407" s="2"/>
      <c r="D407" s="2"/>
      <c r="E407" s="2"/>
      <c r="F407" s="2"/>
      <c r="G407" s="2"/>
      <c r="H407" s="2"/>
      <c r="I407" s="2"/>
      <c r="J407" s="2"/>
      <c r="K407" s="2"/>
    </row>
    <row r="408" spans="2:11" x14ac:dyDescent="0.3">
      <c r="B408" s="2"/>
      <c r="C408" s="2"/>
      <c r="D408" s="2"/>
      <c r="E408" s="2"/>
      <c r="F408" s="2"/>
      <c r="G408" s="2"/>
      <c r="H408" s="2"/>
      <c r="I408" s="2"/>
      <c r="J408" s="2"/>
      <c r="K408" s="2"/>
    </row>
    <row r="409" spans="2:11" x14ac:dyDescent="0.3">
      <c r="B409" s="2"/>
      <c r="C409" s="2"/>
      <c r="D409" s="2"/>
      <c r="E409" s="2"/>
      <c r="F409" s="2"/>
      <c r="G409" s="2"/>
      <c r="H409" s="2"/>
      <c r="I409" s="2"/>
      <c r="J409" s="2"/>
      <c r="K409" s="2"/>
    </row>
    <row r="410" spans="2:11" x14ac:dyDescent="0.3">
      <c r="B410" s="2"/>
      <c r="C410" s="2"/>
      <c r="D410" s="2"/>
      <c r="E410" s="2"/>
      <c r="F410" s="2"/>
      <c r="G410" s="2"/>
      <c r="H410" s="2"/>
      <c r="I410" s="2"/>
      <c r="J410" s="2"/>
      <c r="K410" s="2"/>
    </row>
    <row r="411" spans="2:11" x14ac:dyDescent="0.3">
      <c r="B411" s="2"/>
      <c r="C411" s="2"/>
      <c r="D411" s="2"/>
      <c r="E411" s="2"/>
      <c r="F411" s="2"/>
      <c r="G411" s="2"/>
      <c r="H411" s="2"/>
      <c r="I411" s="2"/>
      <c r="J411" s="2"/>
      <c r="K411" s="2"/>
    </row>
    <row r="412" spans="2:11" x14ac:dyDescent="0.3">
      <c r="B412" s="2"/>
      <c r="C412" s="2"/>
      <c r="D412" s="2"/>
      <c r="E412" s="2"/>
      <c r="F412" s="2"/>
      <c r="G412" s="2"/>
      <c r="H412" s="2"/>
      <c r="I412" s="2"/>
      <c r="J412" s="2"/>
      <c r="K412" s="2"/>
    </row>
    <row r="413" spans="2:11" x14ac:dyDescent="0.3">
      <c r="B413" s="2"/>
      <c r="C413" s="2"/>
      <c r="D413" s="2"/>
      <c r="E413" s="2"/>
      <c r="F413" s="2"/>
      <c r="G413" s="2"/>
      <c r="H413" s="2"/>
      <c r="I413" s="2"/>
      <c r="J413" s="2"/>
      <c r="K413" s="2"/>
    </row>
    <row r="414" spans="2:11" x14ac:dyDescent="0.3">
      <c r="B414" s="2"/>
      <c r="C414" s="2"/>
      <c r="D414" s="2"/>
      <c r="E414" s="2"/>
      <c r="F414" s="2"/>
      <c r="G414" s="2"/>
      <c r="H414" s="2"/>
      <c r="I414" s="2"/>
      <c r="J414" s="2"/>
      <c r="K414" s="2"/>
    </row>
    <row r="415" spans="2:11" x14ac:dyDescent="0.3">
      <c r="B415" s="2"/>
      <c r="C415" s="2"/>
      <c r="D415" s="2"/>
      <c r="E415" s="2"/>
      <c r="F415" s="2"/>
      <c r="G415" s="2"/>
      <c r="H415" s="2"/>
      <c r="I415" s="2"/>
      <c r="J415" s="2"/>
      <c r="K415" s="2"/>
    </row>
    <row r="416" spans="2:11" x14ac:dyDescent="0.3">
      <c r="B416" s="2"/>
      <c r="C416" s="2"/>
      <c r="D416" s="2"/>
      <c r="E416" s="2"/>
      <c r="F416" s="2"/>
      <c r="G416" s="2"/>
      <c r="H416" s="2"/>
      <c r="I416" s="2"/>
      <c r="J416" s="2"/>
      <c r="K416" s="2"/>
    </row>
    <row r="417" spans="2:11" x14ac:dyDescent="0.3">
      <c r="B417" s="2"/>
      <c r="C417" s="2"/>
      <c r="D417" s="2"/>
      <c r="E417" s="2"/>
      <c r="F417" s="2"/>
      <c r="G417" s="2"/>
      <c r="H417" s="2"/>
      <c r="I417" s="2"/>
      <c r="J417" s="2"/>
      <c r="K417" s="2"/>
    </row>
    <row r="418" spans="2:11" x14ac:dyDescent="0.3">
      <c r="B418" s="2"/>
      <c r="C418" s="2"/>
      <c r="D418" s="2"/>
      <c r="E418" s="2"/>
      <c r="F418" s="2"/>
      <c r="G418" s="2"/>
      <c r="H418" s="2"/>
      <c r="I418" s="2"/>
      <c r="J418" s="2"/>
      <c r="K418" s="2"/>
    </row>
    <row r="419" spans="2:11" x14ac:dyDescent="0.3">
      <c r="B419" s="2"/>
      <c r="C419" s="2"/>
      <c r="D419" s="2"/>
      <c r="E419" s="2"/>
      <c r="F419" s="2"/>
      <c r="G419" s="2"/>
      <c r="H419" s="2"/>
      <c r="I419" s="2"/>
      <c r="J419" s="2"/>
      <c r="K419" s="2"/>
    </row>
    <row r="420" spans="2:11" x14ac:dyDescent="0.3">
      <c r="B420" s="2"/>
      <c r="C420" s="2"/>
      <c r="D420" s="2"/>
      <c r="E420" s="2"/>
      <c r="F420" s="2"/>
      <c r="G420" s="2"/>
      <c r="H420" s="2"/>
      <c r="I420" s="2"/>
      <c r="J420" s="2"/>
      <c r="K420" s="2"/>
    </row>
    <row r="421" spans="2:11" x14ac:dyDescent="0.3">
      <c r="B421" s="2"/>
      <c r="C421" s="2"/>
      <c r="D421" s="2"/>
      <c r="E421" s="2"/>
      <c r="F421" s="2"/>
      <c r="G421" s="2"/>
      <c r="H421" s="2"/>
      <c r="I421" s="2"/>
      <c r="J421" s="2"/>
      <c r="K421" s="2"/>
    </row>
    <row r="422" spans="2:11" x14ac:dyDescent="0.3">
      <c r="B422" s="2"/>
      <c r="C422" s="2"/>
      <c r="D422" s="2"/>
      <c r="E422" s="2"/>
      <c r="F422" s="2"/>
      <c r="G422" s="2"/>
      <c r="H422" s="2"/>
      <c r="I422" s="2"/>
      <c r="J422" s="2"/>
      <c r="K422" s="2"/>
    </row>
    <row r="423" spans="2:11" x14ac:dyDescent="0.3">
      <c r="B423" s="2"/>
      <c r="C423" s="2"/>
      <c r="D423" s="2"/>
      <c r="E423" s="2"/>
      <c r="F423" s="2"/>
      <c r="G423" s="2"/>
      <c r="H423" s="2"/>
      <c r="I423" s="2"/>
      <c r="J423" s="2"/>
      <c r="K423" s="2"/>
    </row>
    <row r="424" spans="2:11" x14ac:dyDescent="0.3">
      <c r="B424" s="2"/>
      <c r="C424" s="2"/>
      <c r="D424" s="2"/>
      <c r="E424" s="2"/>
      <c r="F424" s="2"/>
      <c r="G424" s="2"/>
      <c r="H424" s="2"/>
      <c r="I424" s="2"/>
      <c r="J424" s="2"/>
      <c r="K424" s="2"/>
    </row>
    <row r="425" spans="2:11" x14ac:dyDescent="0.3">
      <c r="B425" s="2"/>
      <c r="C425" s="2"/>
      <c r="D425" s="2"/>
      <c r="E425" s="2"/>
      <c r="F425" s="2"/>
      <c r="G425" s="2"/>
      <c r="H425" s="2"/>
      <c r="I425" s="2"/>
      <c r="J425" s="2"/>
      <c r="K425" s="2"/>
    </row>
    <row r="426" spans="2:11" x14ac:dyDescent="0.3">
      <c r="B426" s="2"/>
      <c r="C426" s="2"/>
      <c r="D426" s="2"/>
      <c r="E426" s="2"/>
      <c r="F426" s="2"/>
      <c r="G426" s="2"/>
      <c r="H426" s="2"/>
      <c r="I426" s="2"/>
      <c r="J426" s="2"/>
      <c r="K426" s="2"/>
    </row>
    <row r="427" spans="2:11" x14ac:dyDescent="0.3">
      <c r="B427" s="2"/>
      <c r="C427" s="2"/>
      <c r="D427" s="2"/>
      <c r="E427" s="2"/>
      <c r="F427" s="2"/>
      <c r="G427" s="2"/>
      <c r="H427" s="2"/>
      <c r="I427" s="2"/>
      <c r="J427" s="2"/>
      <c r="K427" s="2"/>
    </row>
    <row r="428" spans="2:11" x14ac:dyDescent="0.3">
      <c r="B428" s="2"/>
      <c r="C428" s="2"/>
      <c r="D428" s="2"/>
      <c r="E428" s="2"/>
      <c r="F428" s="2"/>
      <c r="G428" s="2"/>
      <c r="H428" s="2"/>
      <c r="I428" s="2"/>
      <c r="J428" s="2"/>
      <c r="K428" s="2"/>
    </row>
    <row r="429" spans="2:11" x14ac:dyDescent="0.3">
      <c r="B429" s="2"/>
      <c r="C429" s="2"/>
      <c r="D429" s="2"/>
      <c r="E429" s="2"/>
      <c r="F429" s="2"/>
      <c r="G429" s="2"/>
      <c r="H429" s="2"/>
      <c r="I429" s="2"/>
      <c r="J429" s="2"/>
      <c r="K429" s="2"/>
    </row>
    <row r="430" spans="2:11" x14ac:dyDescent="0.3">
      <c r="B430" s="2"/>
      <c r="C430" s="2"/>
      <c r="D430" s="2"/>
      <c r="E430" s="2"/>
      <c r="F430" s="2"/>
      <c r="G430" s="2"/>
      <c r="H430" s="2"/>
      <c r="I430" s="2"/>
      <c r="J430" s="2"/>
      <c r="K430" s="2"/>
    </row>
    <row r="431" spans="2:11" x14ac:dyDescent="0.3">
      <c r="B431" s="2"/>
      <c r="C431" s="2"/>
      <c r="D431" s="2"/>
      <c r="E431" s="2"/>
      <c r="F431" s="2"/>
      <c r="G431" s="2"/>
      <c r="H431" s="2"/>
      <c r="I431" s="2"/>
      <c r="J431" s="2"/>
      <c r="K431" s="2"/>
    </row>
    <row r="432" spans="2:11" x14ac:dyDescent="0.3">
      <c r="B432" s="2"/>
      <c r="C432" s="2"/>
      <c r="D432" s="2"/>
      <c r="E432" s="2"/>
      <c r="F432" s="2"/>
      <c r="G432" s="2"/>
      <c r="H432" s="2"/>
      <c r="I432" s="2"/>
      <c r="J432" s="2"/>
      <c r="K432" s="2"/>
    </row>
    <row r="433" spans="2:11" x14ac:dyDescent="0.3">
      <c r="B433" s="2"/>
      <c r="C433" s="2"/>
      <c r="D433" s="2"/>
      <c r="E433" s="2"/>
      <c r="F433" s="2"/>
      <c r="G433" s="2"/>
      <c r="H433" s="2"/>
      <c r="I433" s="2"/>
      <c r="J433" s="2"/>
      <c r="K433" s="2"/>
    </row>
    <row r="434" spans="2:11" x14ac:dyDescent="0.3">
      <c r="B434" s="2"/>
      <c r="C434" s="2"/>
      <c r="D434" s="2"/>
      <c r="E434" s="2"/>
      <c r="F434" s="2"/>
      <c r="G434" s="2"/>
      <c r="H434" s="2"/>
      <c r="I434" s="2"/>
      <c r="J434" s="2"/>
      <c r="K434" s="2"/>
    </row>
    <row r="435" spans="2:11" x14ac:dyDescent="0.3">
      <c r="B435" s="2"/>
      <c r="C435" s="2"/>
      <c r="D435" s="2"/>
      <c r="E435" s="2"/>
      <c r="F435" s="2"/>
      <c r="G435" s="2"/>
      <c r="H435" s="2"/>
      <c r="I435" s="2"/>
      <c r="J435" s="2"/>
      <c r="K435" s="2"/>
    </row>
    <row r="436" spans="2:11" x14ac:dyDescent="0.3">
      <c r="B436" s="2"/>
      <c r="C436" s="2"/>
      <c r="D436" s="2"/>
      <c r="E436" s="2"/>
      <c r="F436" s="2"/>
      <c r="G436" s="2"/>
      <c r="H436" s="2"/>
      <c r="I436" s="2"/>
      <c r="J436" s="2"/>
      <c r="K436" s="2"/>
    </row>
    <row r="437" spans="2:11" x14ac:dyDescent="0.3">
      <c r="B437" s="2"/>
      <c r="C437" s="2"/>
      <c r="D437" s="2"/>
      <c r="E437" s="2"/>
      <c r="F437" s="2"/>
      <c r="G437" s="2"/>
      <c r="H437" s="2"/>
      <c r="I437" s="2"/>
      <c r="J437" s="2"/>
      <c r="K437" s="2"/>
    </row>
    <row r="438" spans="2:11" x14ac:dyDescent="0.3">
      <c r="B438" s="2"/>
      <c r="C438" s="2"/>
      <c r="D438" s="2"/>
      <c r="E438" s="2"/>
      <c r="F438" s="2"/>
      <c r="G438" s="2"/>
      <c r="H438" s="2"/>
      <c r="I438" s="2"/>
      <c r="J438" s="2"/>
      <c r="K438" s="2"/>
    </row>
    <row r="439" spans="2:11" x14ac:dyDescent="0.3">
      <c r="B439" s="2"/>
      <c r="C439" s="2"/>
      <c r="D439" s="2"/>
      <c r="E439" s="2"/>
      <c r="F439" s="2"/>
      <c r="G439" s="2"/>
      <c r="H439" s="2"/>
      <c r="I439" s="2"/>
      <c r="J439" s="2"/>
      <c r="K439" s="2"/>
    </row>
    <row r="440" spans="2:11" x14ac:dyDescent="0.3">
      <c r="B440" s="2"/>
      <c r="C440" s="2"/>
      <c r="D440" s="2"/>
      <c r="E440" s="2"/>
      <c r="F440" s="2"/>
      <c r="G440" s="2"/>
      <c r="H440" s="2"/>
      <c r="I440" s="2"/>
      <c r="J440" s="2"/>
      <c r="K440" s="2"/>
    </row>
    <row r="441" spans="2:11" x14ac:dyDescent="0.3">
      <c r="B441" s="2"/>
      <c r="C441" s="2"/>
      <c r="D441" s="2"/>
      <c r="E441" s="2"/>
      <c r="F441" s="2"/>
      <c r="G441" s="2"/>
      <c r="H441" s="2"/>
      <c r="I441" s="2"/>
      <c r="J441" s="2"/>
      <c r="K441" s="2"/>
    </row>
    <row r="442" spans="2:11" x14ac:dyDescent="0.3">
      <c r="B442" s="2"/>
      <c r="C442" s="2"/>
      <c r="D442" s="2"/>
      <c r="E442" s="2"/>
      <c r="F442" s="2"/>
      <c r="G442" s="2"/>
      <c r="H442" s="2"/>
      <c r="I442" s="2"/>
      <c r="J442" s="2"/>
      <c r="K442" s="2"/>
    </row>
    <row r="443" spans="2:11" x14ac:dyDescent="0.3">
      <c r="B443" s="2"/>
      <c r="C443" s="2"/>
      <c r="D443" s="2"/>
      <c r="E443" s="2"/>
      <c r="F443" s="2"/>
      <c r="G443" s="2"/>
      <c r="H443" s="2"/>
      <c r="I443" s="2"/>
      <c r="J443" s="2"/>
      <c r="K443" s="2"/>
    </row>
    <row r="444" spans="2:11" x14ac:dyDescent="0.3">
      <c r="B444" s="2"/>
      <c r="C444" s="2"/>
      <c r="D444" s="2"/>
      <c r="E444" s="2"/>
      <c r="F444" s="2"/>
      <c r="G444" s="2"/>
      <c r="H444" s="2"/>
      <c r="I444" s="2"/>
      <c r="J444" s="2"/>
      <c r="K444" s="2"/>
    </row>
    <row r="445" spans="2:11" x14ac:dyDescent="0.3">
      <c r="B445" s="2"/>
      <c r="C445" s="2"/>
      <c r="D445" s="2"/>
      <c r="E445" s="2"/>
      <c r="F445" s="2"/>
      <c r="G445" s="2"/>
      <c r="H445" s="2"/>
      <c r="I445" s="2"/>
      <c r="J445" s="2"/>
      <c r="K445" s="2"/>
    </row>
    <row r="446" spans="2:11" x14ac:dyDescent="0.3">
      <c r="B446" s="2"/>
      <c r="C446" s="2"/>
      <c r="D446" s="2"/>
      <c r="E446" s="2"/>
      <c r="F446" s="2"/>
      <c r="G446" s="2"/>
      <c r="H446" s="2"/>
      <c r="I446" s="2"/>
      <c r="J446" s="2"/>
      <c r="K446" s="2"/>
    </row>
    <row r="447" spans="2:11" x14ac:dyDescent="0.3">
      <c r="B447" s="2"/>
      <c r="C447" s="2"/>
      <c r="D447" s="2"/>
      <c r="E447" s="2"/>
      <c r="F447" s="2"/>
      <c r="G447" s="2"/>
      <c r="H447" s="2"/>
      <c r="I447" s="2"/>
      <c r="J447" s="2"/>
      <c r="K447" s="2"/>
    </row>
    <row r="448" spans="2:11" x14ac:dyDescent="0.3">
      <c r="B448" s="2"/>
      <c r="C448" s="2"/>
      <c r="D448" s="2"/>
      <c r="E448" s="2"/>
      <c r="F448" s="2"/>
      <c r="G448" s="2"/>
      <c r="H448" s="2"/>
      <c r="I448" s="2"/>
      <c r="J448" s="2"/>
      <c r="K448" s="2"/>
    </row>
    <row r="449" spans="2:11" x14ac:dyDescent="0.3">
      <c r="B449" s="2"/>
      <c r="C449" s="2"/>
      <c r="D449" s="2"/>
      <c r="E449" s="2"/>
      <c r="F449" s="2"/>
      <c r="G449" s="2"/>
      <c r="H449" s="2"/>
      <c r="I449" s="2"/>
      <c r="J449" s="2"/>
      <c r="K449" s="2"/>
    </row>
    <row r="450" spans="2:11" x14ac:dyDescent="0.3">
      <c r="B450" s="2"/>
      <c r="C450" s="2"/>
      <c r="D450" s="2"/>
      <c r="E450" s="2"/>
      <c r="F450" s="2"/>
      <c r="G450" s="2"/>
      <c r="H450" s="2"/>
      <c r="I450" s="2"/>
      <c r="J450" s="2"/>
      <c r="K450" s="2"/>
    </row>
    <row r="451" spans="2:11" x14ac:dyDescent="0.3">
      <c r="B451" s="2"/>
      <c r="C451" s="2"/>
      <c r="D451" s="2"/>
      <c r="E451" s="2"/>
      <c r="F451" s="2"/>
      <c r="G451" s="2"/>
      <c r="H451" s="2"/>
      <c r="I451" s="2"/>
      <c r="J451" s="2"/>
      <c r="K451" s="2"/>
    </row>
    <row r="452" spans="2:11" x14ac:dyDescent="0.3">
      <c r="B452" s="2"/>
      <c r="C452" s="2"/>
      <c r="D452" s="2"/>
      <c r="E452" s="2"/>
      <c r="F452" s="2"/>
      <c r="G452" s="2"/>
      <c r="H452" s="2"/>
      <c r="I452" s="2"/>
      <c r="J452" s="2"/>
      <c r="K452" s="2"/>
    </row>
    <row r="453" spans="2:11" x14ac:dyDescent="0.3">
      <c r="B453" s="2"/>
      <c r="C453" s="2"/>
      <c r="D453" s="2"/>
      <c r="E453" s="2"/>
      <c r="F453" s="2"/>
      <c r="G453" s="2"/>
      <c r="H453" s="2"/>
      <c r="I453" s="2"/>
      <c r="J453" s="2"/>
      <c r="K453" s="2"/>
    </row>
    <row r="454" spans="2:11" x14ac:dyDescent="0.3">
      <c r="B454" s="2"/>
      <c r="C454" s="2"/>
      <c r="D454" s="2"/>
      <c r="E454" s="2"/>
      <c r="F454" s="2"/>
      <c r="G454" s="2"/>
      <c r="H454" s="2"/>
      <c r="I454" s="2"/>
      <c r="J454" s="2"/>
      <c r="K454" s="2"/>
    </row>
    <row r="455" spans="2:11" x14ac:dyDescent="0.3">
      <c r="B455" s="2"/>
      <c r="C455" s="2"/>
      <c r="D455" s="2"/>
      <c r="E455" s="2"/>
      <c r="F455" s="2"/>
      <c r="G455" s="2"/>
      <c r="H455" s="2"/>
      <c r="I455" s="2"/>
      <c r="J455" s="2"/>
      <c r="K455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05"/>
  <sheetViews>
    <sheetView tabSelected="1" workbookViewId="0">
      <selection activeCell="A5" sqref="A5"/>
    </sheetView>
  </sheetViews>
  <sheetFormatPr baseColWidth="10" defaultColWidth="10.6640625" defaultRowHeight="14.4" x14ac:dyDescent="0.3"/>
  <cols>
    <col min="1" max="1" width="34.109375" bestFit="1" customWidth="1"/>
  </cols>
  <sheetData>
    <row r="1" spans="1:18" x14ac:dyDescent="0.3">
      <c r="B1" s="54" t="s">
        <v>73</v>
      </c>
    </row>
    <row r="2" spans="1:18" x14ac:dyDescent="0.3">
      <c r="A2" t="str" cm="1">
        <f t="array" ref="A2">IFERROR(INDEX(EBTS,MATCH(0,COUNTIF(EBTS,"&lt;"&amp;EBTS)-SUM(COUNTIF(EBTS,A$1:A1)),0)),"")</f>
        <v>AAA</v>
      </c>
      <c r="E2" t="s">
        <v>81</v>
      </c>
      <c r="N2" cm="1">
        <f t="array" ref="N2:N98">COUNTIF(EBTS,"&lt;"&amp;EBTS)</f>
        <v>0</v>
      </c>
      <c r="O2" cm="1">
        <f t="array" ref="O2">SUM(COUNTIF(EBTS,A$1:A1))</f>
        <v>0</v>
      </c>
      <c r="Q2" cm="1">
        <f t="array" ref="Q2">MATCH(0,COUNTIF(EBTS,"&lt;"&amp;EBTS)-SUM(COUNTIF(EBTS,A$1:A1)),0)</f>
        <v>1</v>
      </c>
      <c r="R2" t="str" cm="1">
        <f t="array" ref="R2">INDEX(EBTS,Q2)</f>
        <v>AAA</v>
      </c>
    </row>
    <row r="3" spans="1:18" x14ac:dyDescent="0.3">
      <c r="A3" t="str">
        <f t="array" ref="A3">IFERROR(INDEX(EBTS,MATCH(0,COUNTIF(EBTS,"&lt;"&amp;EBTS)-SUM(COUNTIF(EBTS,A$1:A2)),0)),"")</f>
        <v>AE M RODOLPHE SAULAS</v>
      </c>
      <c r="E3" t="s">
        <v>75</v>
      </c>
      <c r="L3" t="s">
        <v>80</v>
      </c>
      <c r="N3">
        <v>1</v>
      </c>
      <c r="O3" cm="1">
        <f t="array" ref="O3">SUM(COUNTIF(EBTS,A$1:A2))</f>
        <v>1</v>
      </c>
      <c r="Q3" cm="1">
        <f t="array" ref="Q3">MATCH(0,COUNTIF(EBTS,"&lt;"&amp;EBTS)-SUM(COUNTIF(EBTS,A$1:A2)),0)</f>
        <v>2</v>
      </c>
      <c r="R3" t="str" cm="1">
        <f t="array" ref="R3">INDEX(EBTS,Q3)</f>
        <v>AE M RODOLPHE SAULAS</v>
      </c>
    </row>
    <row r="4" spans="1:18" x14ac:dyDescent="0.3">
      <c r="A4" t="str">
        <f t="array" ref="A4">IFERROR(INDEX(EBTS,MATCH(0,COUNTIF(EBTS,"&lt;"&amp;EBTS)-SUM(COUNTIF(EBTS,A$1:A3)),0)),"")</f>
        <v>BAR DES PAPAS</v>
      </c>
      <c r="N4">
        <v>1</v>
      </c>
      <c r="O4" cm="1">
        <f t="array" ref="O4">SUM(COUNTIF(EBTS,A$1:A3))</f>
        <v>3</v>
      </c>
      <c r="Q4" cm="1">
        <f t="array" ref="Q4">MATCH(0,COUNTIF(EBTS,"&lt;"&amp;EBTS)-SUM(COUNTIF(EBTS,A$1:A3)),0)</f>
        <v>4</v>
      </c>
      <c r="R4" t="str" cm="1">
        <f t="array" ref="R4">INDEX(EBTS,Q4)</f>
        <v>BAR DES PAPAS</v>
      </c>
    </row>
    <row r="5" spans="1:18" x14ac:dyDescent="0.3">
      <c r="A5" t="str">
        <f t="array" ref="A5">IFERROR(INDEX(EBTS,MATCH(0,COUNTIF(EBTS,"&lt;"&amp;EBTS)-SUM(COUNTIF(EBTS,A$1:A4)),0)),"")</f>
        <v>BISTROT DU TANDEM</v>
      </c>
      <c r="E5" t="s">
        <v>76</v>
      </c>
      <c r="N5">
        <v>3</v>
      </c>
      <c r="O5" cm="1">
        <f t="array" ref="O5">SUM(COUNTIF(EBTS,A$1:A4))</f>
        <v>6</v>
      </c>
      <c r="Q5" cm="1">
        <f t="array" ref="Q5">MATCH(0,COUNTIF(EBTS,"&lt;"&amp;EBTS)-SUM(COUNTIF(EBTS,A$1:A4)),0)</f>
        <v>7</v>
      </c>
      <c r="R5" t="str" cm="1">
        <f t="array" ref="R5">INDEX(EBTS,Q5)</f>
        <v>BISTROT DU TANDEM</v>
      </c>
    </row>
    <row r="6" spans="1:18" x14ac:dyDescent="0.3">
      <c r="A6" t="str">
        <f t="array" ref="A6">IFERROR(INDEX(EBTS,MATCH(0,COUNTIF(EBTS,"&lt;"&amp;EBTS)-SUM(COUNTIF(EBTS,A$1:A5)),0)),"")</f>
        <v>CARA CLUB</v>
      </c>
      <c r="E6" t="s">
        <v>77</v>
      </c>
      <c r="N6">
        <v>3</v>
      </c>
      <c r="O6" cm="1">
        <f t="array" ref="O6">SUM(COUNTIF(EBTS,A$1:A5))</f>
        <v>7</v>
      </c>
      <c r="Q6" cm="1">
        <f t="array" ref="Q6">MATCH(0,COUNTIF(EBTS,"&lt;"&amp;EBTS)-SUM(COUNTIF(EBTS,A$1:A5)),0)</f>
        <v>8</v>
      </c>
      <c r="R6" t="str" cm="1">
        <f t="array" ref="R6">INDEX(EBTS,Q6)</f>
        <v>CARA CLUB</v>
      </c>
    </row>
    <row r="7" spans="1:18" x14ac:dyDescent="0.3">
      <c r="A7" t="str">
        <f t="array" ref="A7">IFERROR(INDEX(EBTS,MATCH(0,COUNTIF(EBTS,"&lt;"&amp;EBTS)-SUM(COUNTIF(EBTS,A$1:A6)),0)),"")</f>
        <v>DROP N SHOOT</v>
      </c>
      <c r="E7" t="s">
        <v>78</v>
      </c>
      <c r="N7">
        <v>3</v>
      </c>
      <c r="O7" cm="1">
        <f t="array" ref="O7">SUM(COUNTIF(EBTS,A$1:A6))</f>
        <v>9</v>
      </c>
      <c r="Q7" cm="1">
        <f t="array" ref="Q7">MATCH(0,COUNTIF(EBTS,"&lt;"&amp;EBTS)-SUM(COUNTIF(EBTS,A$1:A6)),0)</f>
        <v>10</v>
      </c>
      <c r="R7" t="str" cm="1">
        <f t="array" ref="R7">INDEX(EBTS,Q7)</f>
        <v>DROP N SHOOT</v>
      </c>
    </row>
    <row r="8" spans="1:18" x14ac:dyDescent="0.3">
      <c r="A8" t="str">
        <f t="array" ref="A8">IFERROR(INDEX(EBTS,MATCH(0,COUNTIF(EBTS,"&lt;"&amp;EBTS)-SUM(COUNTIF(EBTS,A$1:A7)),0)),"")</f>
        <v>echange EST OUEST dysf groupe froid</v>
      </c>
      <c r="E8" t="s">
        <v>79</v>
      </c>
      <c r="N8">
        <v>6</v>
      </c>
      <c r="O8" cm="1">
        <f t="array" ref="O8">SUM(COUNTIF(EBTS,A$1:A7))</f>
        <v>15</v>
      </c>
      <c r="Q8" cm="1">
        <f t="array" ref="Q8">MATCH(0,COUNTIF(EBTS,"&lt;"&amp;EBTS)-SUM(COUNTIF(EBTS,A$1:A7)),0)</f>
        <v>16</v>
      </c>
      <c r="R8" t="str" cm="1">
        <f t="array" ref="R8">INDEX(EBTS,Q8)</f>
        <v>echange EST OUEST dysf groupe froid</v>
      </c>
    </row>
    <row r="9" spans="1:18" x14ac:dyDescent="0.3">
      <c r="A9" t="str">
        <f t="array" ref="A9">IFERROR(INDEX(EBTS,MATCH(0,COUNTIF(EBTS,"&lt;"&amp;EBTS)-SUM(COUNTIF(EBTS,A$1:A8)),0)),"")</f>
        <v>EOAAAAA</v>
      </c>
      <c r="N9">
        <v>7</v>
      </c>
      <c r="O9" cm="1">
        <f t="array" ref="O9">SUM(COUNTIF(EBTS,A$1:A8))</f>
        <v>16</v>
      </c>
      <c r="Q9" cm="1">
        <f t="array" ref="Q9">MATCH(0,COUNTIF(EBTS,"&lt;"&amp;EBTS)-SUM(COUNTIF(EBTS,A$1:A8)),0)</f>
        <v>17</v>
      </c>
    </row>
    <row r="10" spans="1:18" x14ac:dyDescent="0.3">
      <c r="A10" t="str">
        <f t="array" ref="A10">IFERROR(INDEX(EBTS,MATCH(0,COUNTIF(EBTS,"&lt;"&amp;EBTS)-SUM(COUNTIF(EBTS,A$1:A9)),0)),"")</f>
        <v>ETS NUGET NAVEAU</v>
      </c>
      <c r="N10">
        <v>7</v>
      </c>
      <c r="O10" cm="1">
        <f t="array" ref="O10">SUM(COUNTIF(EBTS,A$1:A9))</f>
        <v>17</v>
      </c>
      <c r="Q10" cm="1">
        <f t="array" ref="Q10">MATCH(0,COUNTIF(EBTS,"&lt;"&amp;EBTS)-SUM(COUNTIF(EBTS,A$1:A9)),0)</f>
        <v>18</v>
      </c>
    </row>
    <row r="11" spans="1:18" x14ac:dyDescent="0.3">
      <c r="A11" t="str">
        <f t="array" ref="A11">IFERROR(INDEX(EBTS,MATCH(0,COUNTIF(EBTS,"&lt;"&amp;EBTS)-SUM(COUNTIF(EBTS,A$1:A10)),0)),"")</f>
        <v>FALSTAFF</v>
      </c>
      <c r="N11">
        <v>9</v>
      </c>
      <c r="O11" cm="1">
        <f t="array" ref="O11">SUM(COUNTIF(EBTS,A$1:A10))</f>
        <v>18</v>
      </c>
      <c r="Q11" cm="1">
        <f t="array" ref="Q11">MATCH(0,COUNTIF(EBTS,"&lt;"&amp;EBTS)-SUM(COUNTIF(EBTS,A$1:A10)),0)</f>
        <v>19</v>
      </c>
    </row>
    <row r="12" spans="1:18" x14ac:dyDescent="0.3">
      <c r="A12" t="str">
        <f t="array" ref="A12">IFERROR(INDEX(EBTS,MATCH(0,COUNTIF(EBTS,"&lt;"&amp;EBTS)-SUM(COUNTIF(EBTS,A$1:A11)),0)),"")</f>
        <v>FMDM LE GAINZBAR</v>
      </c>
      <c r="I12" cm="1">
        <f t="array" ref="I12">SUM(COUNTIF(EBTS,A$1:A2))</f>
        <v>1</v>
      </c>
      <c r="N12">
        <v>9</v>
      </c>
      <c r="O12" cm="1">
        <f t="array" ref="O12">SUM(COUNTIF(EBTS,A$1:A11))</f>
        <v>23</v>
      </c>
      <c r="Q12" cm="1">
        <f t="array" ref="Q12">MATCH(0,COUNTIF(EBTS,"&lt;"&amp;EBTS)-SUM(COUNTIF(EBTS,A$1:A11)),0)</f>
        <v>24</v>
      </c>
    </row>
    <row r="13" spans="1:18" x14ac:dyDescent="0.3">
      <c r="A13" t="str">
        <f t="array" ref="A13">IFERROR(INDEX(EBTS,MATCH(0,COUNTIF(EBTS,"&lt;"&amp;EBTS)-SUM(COUNTIF(EBTS,A$1:A12)),0)),"")</f>
        <v>GALA POLYTECH TOURS</v>
      </c>
      <c r="I13" cm="1">
        <f t="array" ref="I13">SUM(COUNTIF(EBTS,A$1:A3))</f>
        <v>3</v>
      </c>
      <c r="N13">
        <v>9</v>
      </c>
      <c r="O13" cm="1">
        <f t="array" ref="O13">SUM(COUNTIF(EBTS,A$1:A12))</f>
        <v>24</v>
      </c>
      <c r="Q13" cm="1">
        <f t="array" ref="Q13">MATCH(0,COUNTIF(EBTS,"&lt;"&amp;EBTS)-SUM(COUNTIF(EBTS,A$1:A12)),0)</f>
        <v>25</v>
      </c>
    </row>
    <row r="14" spans="1:18" x14ac:dyDescent="0.3">
      <c r="A14" t="str">
        <f t="array" ref="A14">IFERROR(INDEX(EBTS,MATCH(0,COUNTIF(EBTS,"&lt;"&amp;EBTS)-SUM(COUNTIF(EBTS,A$1:A13)),0)),"")</f>
        <v>IIII</v>
      </c>
      <c r="I14" cm="1">
        <f t="array" ref="I14">SUM(COUNTIF(EBTS,A$1:A4))</f>
        <v>6</v>
      </c>
      <c r="N14">
        <v>9</v>
      </c>
      <c r="O14" cm="1">
        <f t="array" ref="O14">SUM(COUNTIF(EBTS,A$1:A13))</f>
        <v>25</v>
      </c>
      <c r="Q14" cm="1">
        <f t="array" ref="Q14">MATCH(0,COUNTIF(EBTS,"&lt;"&amp;EBTS)-SUM(COUNTIF(EBTS,A$1:A13)),0)</f>
        <v>26</v>
      </c>
    </row>
    <row r="15" spans="1:18" x14ac:dyDescent="0.3">
      <c r="A15" t="str">
        <f t="array" ref="A15">IFERROR(INDEX(EBTS,MATCH(0,COUNTIF(EBTS,"&lt;"&amp;EBTS)-SUM(COUNTIF(EBTS,A$1:A14)),0)),"")</f>
        <v>JOB</v>
      </c>
      <c r="I15" cm="1">
        <f t="array" ref="I15">SUM(COUNTIF(EBTS,A$1:A5))</f>
        <v>7</v>
      </c>
      <c r="N15">
        <v>9</v>
      </c>
      <c r="O15" cm="1">
        <f t="array" ref="O15">SUM(COUNTIF(EBTS,A$1:A14))</f>
        <v>26</v>
      </c>
      <c r="Q15" cm="1">
        <f t="array" ref="Q15">MATCH(0,COUNTIF(EBTS,"&lt;"&amp;EBTS)-SUM(COUNTIF(EBTS,A$1:A14)),0)</f>
        <v>27</v>
      </c>
    </row>
    <row r="16" spans="1:18" x14ac:dyDescent="0.3">
      <c r="A16" t="str">
        <f t="array" ref="A16">IFERROR(INDEX(EBTS,MATCH(0,COUNTIF(EBTS,"&lt;"&amp;EBTS)-SUM(COUNTIF(EBTS,A$1:A15)),0)),"")</f>
        <v>JP STARS</v>
      </c>
      <c r="I16" cm="1">
        <f t="array" ref="I16">SUM(COUNTIF(EBTS,A$1:A6))</f>
        <v>9</v>
      </c>
      <c r="N16">
        <v>9</v>
      </c>
      <c r="O16" cm="1">
        <f t="array" ref="O16">SUM(COUNTIF(EBTS,A$1:A15))</f>
        <v>27</v>
      </c>
      <c r="Q16" cm="1">
        <f t="array" ref="Q16">MATCH(0,COUNTIF(EBTS,"&lt;"&amp;EBTS)-SUM(COUNTIF(EBTS,A$1:A15)),0)</f>
        <v>28</v>
      </c>
    </row>
    <row r="17" spans="1:17" x14ac:dyDescent="0.3">
      <c r="A17" t="str">
        <f t="array" ref="A17">IFERROR(INDEX(EBTS,MATCH(0,COUNTIF(EBTS,"&lt;"&amp;EBTS)-SUM(COUNTIF(EBTS,A$1:A16)),0)),"")</f>
        <v>LA MAKINA</v>
      </c>
      <c r="N17">
        <v>15</v>
      </c>
      <c r="O17" cm="1">
        <f t="array" ref="O17">SUM(COUNTIF(EBTS,A$1:A16))</f>
        <v>28</v>
      </c>
      <c r="Q17" cm="1">
        <f t="array" ref="Q17">MATCH(0,COUNTIF(EBTS,"&lt;"&amp;EBTS)-SUM(COUNTIF(EBTS,A$1:A16)),0)</f>
        <v>29</v>
      </c>
    </row>
    <row r="18" spans="1:17" x14ac:dyDescent="0.3">
      <c r="A18" t="str">
        <f t="array" ref="A18">IFERROR(INDEX(EBTS,MATCH(0,COUNTIF(EBTS,"&lt;"&amp;EBTS)-SUM(COUNTIF(EBTS,A$1:A17)),0)),"")</f>
        <v>LA MORINIERE</v>
      </c>
      <c r="N18">
        <v>16</v>
      </c>
      <c r="O18" cm="1">
        <f t="array" ref="O18">SUM(COUNTIF(EBTS,A$1:A17))</f>
        <v>30</v>
      </c>
      <c r="Q18" cm="1">
        <f t="array" ref="Q18">MATCH(0,COUNTIF(EBTS,"&lt;"&amp;EBTS)-SUM(COUNTIF(EBTS,A$1:A17)),0)</f>
        <v>31</v>
      </c>
    </row>
    <row r="19" spans="1:17" x14ac:dyDescent="0.3">
      <c r="A19" t="str">
        <f t="array" ref="A19">IFERROR(INDEX(EBTS,MATCH(0,COUNTIF(EBTS,"&lt;"&amp;EBTS)-SUM(COUNTIF(EBTS,A$1:A18)),0)),"")</f>
        <v>LA TAVERNE</v>
      </c>
      <c r="N19">
        <v>17</v>
      </c>
      <c r="O19" cm="1">
        <f t="array" ref="O19">SUM(COUNTIF(EBTS,A$1:A18))</f>
        <v>31</v>
      </c>
      <c r="Q19" cm="1">
        <f t="array" ref="Q19">MATCH(0,COUNTIF(EBTS,"&lt;"&amp;EBTS)-SUM(COUNTIF(EBTS,A$1:A18)),0)</f>
        <v>32</v>
      </c>
    </row>
    <row r="20" spans="1:17" x14ac:dyDescent="0.3">
      <c r="A20" t="str">
        <f t="array" ref="A20">IFERROR(INDEX(EBTS,MATCH(0,COUNTIF(EBTS,"&lt;"&amp;EBTS)-SUM(COUNTIF(EBTS,A$1:A19)),0)),"")</f>
        <v>LA VIVARAISE</v>
      </c>
      <c r="N20">
        <v>18</v>
      </c>
      <c r="O20" cm="1">
        <f t="array" ref="O20">SUM(COUNTIF(EBTS,A$1:A19))</f>
        <v>32</v>
      </c>
      <c r="Q20" cm="1">
        <f t="array" ref="Q20">MATCH(0,COUNTIF(EBTS,"&lt;"&amp;EBTS)-SUM(COUNTIF(EBTS,A$1:A19)),0)</f>
        <v>33</v>
      </c>
    </row>
    <row r="21" spans="1:17" x14ac:dyDescent="0.3">
      <c r="A21" t="str">
        <f t="array" ref="A21">IFERROR(INDEX(EBTS,MATCH(0,COUNTIF(EBTS,"&lt;"&amp;EBTS)-SUM(COUNTIF(EBTS,A$1:A20)),0)),"")</f>
        <v>L'ALIBI</v>
      </c>
      <c r="N21">
        <v>18</v>
      </c>
      <c r="O21" cm="1">
        <f t="array" ref="O21">SUM(COUNTIF(EBTS,A$1:A20))</f>
        <v>33</v>
      </c>
      <c r="Q21" cm="1">
        <f t="array" ref="Q21">MATCH(0,COUNTIF(EBTS,"&lt;"&amp;EBTS)-SUM(COUNTIF(EBTS,A$1:A20)),0)</f>
        <v>34</v>
      </c>
    </row>
    <row r="22" spans="1:17" x14ac:dyDescent="0.3">
      <c r="A22" t="str">
        <f t="array" ref="A22">IFERROR(INDEX(EBTS,MATCH(0,COUNTIF(EBTS,"&lt;"&amp;EBTS)-SUM(COUNTIF(EBTS,A$1:A21)),0)),"")</f>
        <v>LE 49</v>
      </c>
      <c r="N22">
        <v>18</v>
      </c>
      <c r="O22" cm="1">
        <f t="array" ref="O22">SUM(COUNTIF(EBTS,A$1:A21))</f>
        <v>34</v>
      </c>
      <c r="Q22" cm="1">
        <f t="array" ref="Q22">MATCH(0,COUNTIF(EBTS,"&lt;"&amp;EBTS)-SUM(COUNTIF(EBTS,A$1:A21)),0)</f>
        <v>35</v>
      </c>
    </row>
    <row r="23" spans="1:17" x14ac:dyDescent="0.3">
      <c r="A23" t="str">
        <f t="array" ref="A23">IFERROR(INDEX(EBTS,MATCH(0,COUNTIF(EBTS,"&lt;"&amp;EBTS)-SUM(COUNTIF(EBTS,A$1:A22)),0)),"")</f>
        <v>LE BULC - ech 62514 dysf gpe froid</v>
      </c>
      <c r="N23">
        <v>18</v>
      </c>
      <c r="O23" cm="1">
        <f t="array" ref="O23">SUM(COUNTIF(EBTS,A$1:A22))</f>
        <v>35</v>
      </c>
      <c r="Q23" cm="1">
        <f t="array" ref="Q23">MATCH(0,COUNTIF(EBTS,"&lt;"&amp;EBTS)-SUM(COUNTIF(EBTS,A$1:A22)),0)</f>
        <v>36</v>
      </c>
    </row>
    <row r="24" spans="1:17" x14ac:dyDescent="0.3">
      <c r="A24" t="str">
        <f t="array" ref="A24">IFERROR(INDEX(EBTS,MATCH(0,COUNTIF(EBTS,"&lt;"&amp;EBTS)-SUM(COUNTIF(EBTS,A$1:A23)),0)),"")</f>
        <v>LE CHAURAY</v>
      </c>
      <c r="N24">
        <v>18</v>
      </c>
      <c r="O24" cm="1">
        <f t="array" ref="O24">SUM(COUNTIF(EBTS,A$1:A23))</f>
        <v>36</v>
      </c>
      <c r="Q24" cm="1">
        <f t="array" ref="Q24">MATCH(0,COUNTIF(EBTS,"&lt;"&amp;EBTS)-SUM(COUNTIF(EBTS,A$1:A23)),0)</f>
        <v>37</v>
      </c>
    </row>
    <row r="25" spans="1:17" x14ac:dyDescent="0.3">
      <c r="A25" t="str">
        <f t="array" ref="A25">IFERROR(INDEX(EBTS,MATCH(0,COUNTIF(EBTS,"&lt;"&amp;EBTS)-SUM(COUNTIF(EBTS,A$1:A24)),0)),"")</f>
        <v>LE CUTTY SARK</v>
      </c>
      <c r="N25">
        <v>23</v>
      </c>
      <c r="O25" cm="1">
        <f t="array" ref="O25">SUM(COUNTIF(EBTS,A$1:A24))</f>
        <v>37</v>
      </c>
      <c r="Q25" cm="1">
        <f t="array" ref="Q25">MATCH(0,COUNTIF(EBTS,"&lt;"&amp;EBTS)-SUM(COUNTIF(EBTS,A$1:A24)),0)</f>
        <v>38</v>
      </c>
    </row>
    <row r="26" spans="1:17" x14ac:dyDescent="0.3">
      <c r="A26" t="str">
        <f t="array" ref="A26">IFERROR(INDEX(EBTS,MATCH(0,COUNTIF(EBTS,"&lt;"&amp;EBTS)-SUM(COUNTIF(EBTS,A$1:A25)),0)),"")</f>
        <v>LE FACTORY</v>
      </c>
      <c r="N26">
        <v>24</v>
      </c>
      <c r="O26" cm="1">
        <f t="array" ref="O26">SUM(COUNTIF(EBTS,A$1:A25))</f>
        <v>42</v>
      </c>
      <c r="Q26" cm="1">
        <f t="array" ref="Q26">MATCH(0,COUNTIF(EBTS,"&lt;"&amp;EBTS)-SUM(COUNTIF(EBTS,A$1:A25)),0)</f>
        <v>43</v>
      </c>
    </row>
    <row r="27" spans="1:17" x14ac:dyDescent="0.3">
      <c r="A27" t="str">
        <f t="array" ref="A27">IFERROR(INDEX(EBTS,MATCH(0,COUNTIF(EBTS,"&lt;"&amp;EBTS)-SUM(COUNTIF(EBTS,A$1:A26)),0)),"")</f>
        <v>LE POINT BAR L'ASCOT</v>
      </c>
      <c r="N27">
        <v>25</v>
      </c>
      <c r="O27" cm="1">
        <f t="array" ref="O27">SUM(COUNTIF(EBTS,A$1:A26))</f>
        <v>43</v>
      </c>
      <c r="Q27" cm="1">
        <f t="array" ref="Q27">MATCH(0,COUNTIF(EBTS,"&lt;"&amp;EBTS)-SUM(COUNTIF(EBTS,A$1:A26)),0)</f>
        <v>44</v>
      </c>
    </row>
    <row r="28" spans="1:17" x14ac:dyDescent="0.3">
      <c r="A28" t="str">
        <f t="array" ref="A28">IFERROR(INDEX(EBTS,MATCH(0,COUNTIF(EBTS,"&lt;"&amp;EBTS)-SUM(COUNTIF(EBTS,A$1:A27)),0)),"")</f>
        <v>LE Q</v>
      </c>
      <c r="N28">
        <v>26</v>
      </c>
      <c r="O28" cm="1">
        <f t="array" ref="O28">SUM(COUNTIF(EBTS,A$1:A27))</f>
        <v>44</v>
      </c>
      <c r="Q28" cm="1">
        <f t="array" ref="Q28">MATCH(0,COUNTIF(EBTS,"&lt;"&amp;EBTS)-SUM(COUNTIF(EBTS,A$1:A27)),0)</f>
        <v>45</v>
      </c>
    </row>
    <row r="29" spans="1:17" x14ac:dyDescent="0.3">
      <c r="A29" t="str">
        <f t="array" ref="A29">IFERROR(INDEX(EBTS,MATCH(0,COUNTIF(EBTS,"&lt;"&amp;EBTS)-SUM(COUNTIF(EBTS,A$1:A28)),0)),"")</f>
        <v>LE RICHELIEU</v>
      </c>
      <c r="N29">
        <v>27</v>
      </c>
      <c r="O29" cm="1">
        <f t="array" ref="O29">SUM(COUNTIF(EBTS,A$1:A28))</f>
        <v>45</v>
      </c>
      <c r="Q29" cm="1">
        <f t="array" ref="Q29">MATCH(0,COUNTIF(EBTS,"&lt;"&amp;EBTS)-SUM(COUNTIF(EBTS,A$1:A28)),0)</f>
        <v>46</v>
      </c>
    </row>
    <row r="30" spans="1:17" x14ac:dyDescent="0.3">
      <c r="A30" t="str">
        <f t="array" ref="A30">IFERROR(INDEX(EBTS,MATCH(0,COUNTIF(EBTS,"&lt;"&amp;EBTS)-SUM(COUNTIF(EBTS,A$1:A29)),0)),"")</f>
        <v>LE SAINT BONNET</v>
      </c>
      <c r="N30">
        <v>28</v>
      </c>
      <c r="O30" cm="1">
        <f t="array" ref="O30">SUM(COUNTIF(EBTS,A$1:A29))</f>
        <v>47</v>
      </c>
      <c r="Q30" cm="1">
        <f t="array" ref="Q30">MATCH(0,COUNTIF(EBTS,"&lt;"&amp;EBTS)-SUM(COUNTIF(EBTS,A$1:A29)),0)</f>
        <v>48</v>
      </c>
    </row>
    <row r="31" spans="1:17" x14ac:dyDescent="0.3">
      <c r="A31" t="str">
        <f t="array" ref="A31">IFERROR(INDEX(EBTS,MATCH(0,COUNTIF(EBTS,"&lt;"&amp;EBTS)-SUM(COUNTIF(EBTS,A$1:A30)),0)),"")</f>
        <v>LE VEGAS</v>
      </c>
      <c r="N31">
        <v>28</v>
      </c>
      <c r="O31" cm="1">
        <f t="array" ref="O31">SUM(COUNTIF(EBTS,A$1:A30))</f>
        <v>48</v>
      </c>
      <c r="Q31" cm="1">
        <f t="array" ref="Q31">MATCH(0,COUNTIF(EBTS,"&lt;"&amp;EBTS)-SUM(COUNTIF(EBTS,A$1:A30)),0)</f>
        <v>49</v>
      </c>
    </row>
    <row r="32" spans="1:17" x14ac:dyDescent="0.3">
      <c r="A32" t="str">
        <f t="array" ref="A32">IFERROR(INDEX(EBTS,MATCH(0,COUNTIF(EBTS,"&lt;"&amp;EBTS)-SUM(COUNTIF(EBTS,A$1:A31)),0)),"")</f>
        <v>LES BONS TEMPS</v>
      </c>
      <c r="N32">
        <v>30</v>
      </c>
      <c r="O32" cm="1">
        <f t="array" ref="O32">SUM(COUNTIF(EBTS,A$1:A31))</f>
        <v>49</v>
      </c>
      <c r="Q32" cm="1">
        <f t="array" ref="Q32">MATCH(0,COUNTIF(EBTS,"&lt;"&amp;EBTS)-SUM(COUNTIF(EBTS,A$1:A31)),0)</f>
        <v>50</v>
      </c>
    </row>
    <row r="33" spans="1:17" x14ac:dyDescent="0.3">
      <c r="A33" t="str">
        <f t="array" ref="A33">IFERROR(INDEX(EBTS,MATCH(0,COUNTIF(EBTS,"&lt;"&amp;EBTS)-SUM(COUNTIF(EBTS,A$1:A32)),0)),"")</f>
        <v>L'HACIENDA</v>
      </c>
      <c r="N33">
        <v>31</v>
      </c>
      <c r="O33" cm="1">
        <f t="array" ref="O33">SUM(COUNTIF(EBTS,A$1:A32))</f>
        <v>51</v>
      </c>
      <c r="Q33" cm="1">
        <f t="array" ref="Q33">MATCH(0,COUNTIF(EBTS,"&lt;"&amp;EBTS)-SUM(COUNTIF(EBTS,A$1:A32)),0)</f>
        <v>52</v>
      </c>
    </row>
    <row r="34" spans="1:17" x14ac:dyDescent="0.3">
      <c r="A34" t="str">
        <f t="array" ref="A34">IFERROR(INDEX(EBTS,MATCH(0,COUNTIF(EBTS,"&lt;"&amp;EBTS)-SUM(COUNTIF(EBTS,A$1:A33)),0)),"")</f>
        <v>MESPOULET SAS</v>
      </c>
      <c r="N34">
        <v>32</v>
      </c>
      <c r="O34" cm="1">
        <f t="array" ref="O34">SUM(COUNTIF(EBTS,A$1:A33))</f>
        <v>53</v>
      </c>
      <c r="Q34" cm="1">
        <f t="array" ref="Q34">MATCH(0,COUNTIF(EBTS,"&lt;"&amp;EBTS)-SUM(COUNTIF(EBTS,A$1:A33)),0)</f>
        <v>54</v>
      </c>
    </row>
    <row r="35" spans="1:17" x14ac:dyDescent="0.3">
      <c r="A35" t="str">
        <f t="array" ref="A35">IFERROR(INDEX(EBTS,MATCH(0,COUNTIF(EBTS,"&lt;"&amp;EBTS)-SUM(COUNTIF(EBTS,A$1:A34)),0)),"")</f>
        <v>MISTER WRAPS</v>
      </c>
      <c r="N35">
        <v>33</v>
      </c>
      <c r="O35" cm="1">
        <f t="array" ref="O35">SUM(COUNTIF(EBTS,A$1:A34))</f>
        <v>54</v>
      </c>
      <c r="Q35" cm="1">
        <f t="array" ref="Q35">MATCH(0,COUNTIF(EBTS,"&lt;"&amp;EBTS)-SUM(COUNTIF(EBTS,A$1:A34)),0)</f>
        <v>55</v>
      </c>
    </row>
    <row r="36" spans="1:17" x14ac:dyDescent="0.3">
      <c r="A36" t="str">
        <f t="array" ref="A36">IFERROR(INDEX(EBTS,MATCH(0,COUNTIF(EBTS,"&lt;"&amp;EBTS)-SUM(COUNTIF(EBTS,A$1:A35)),0)),"")</f>
        <v>Nulle Part Ailleurs</v>
      </c>
      <c r="N36">
        <v>34</v>
      </c>
      <c r="O36" cm="1">
        <f t="array" ref="O36">SUM(COUNTIF(EBTS,A$1:A35))</f>
        <v>55</v>
      </c>
    </row>
    <row r="37" spans="1:17" x14ac:dyDescent="0.3">
      <c r="A37" t="str">
        <f t="array" ref="A37">IFERROR(INDEX(EBTS,MATCH(0,COUNTIF(EBTS,"&lt;"&amp;EBTS)-SUM(COUNTIF(EBTS,A$1:A36)),0)),"")</f>
        <v>O BASQUE MY BODEGA</v>
      </c>
      <c r="N37">
        <v>35</v>
      </c>
      <c r="O37" cm="1">
        <f t="array" ref="O37">SUM(COUNTIF(EBTS,A$1:A36))</f>
        <v>57</v>
      </c>
    </row>
    <row r="38" spans="1:17" x14ac:dyDescent="0.3">
      <c r="A38" t="str">
        <f t="array" ref="A38">IFERROR(INDEX(EBTS,MATCH(0,COUNTIF(EBTS,"&lt;"&amp;EBTS)-SUM(COUNTIF(EBTS,A$1:A37)),0)),"")</f>
        <v>OXFORD PUB</v>
      </c>
      <c r="N38">
        <v>36</v>
      </c>
      <c r="O38" cm="1">
        <f t="array" ref="O38">SUM(COUNTIF(EBTS,A$1:A37))</f>
        <v>62</v>
      </c>
    </row>
    <row r="39" spans="1:17" x14ac:dyDescent="0.3">
      <c r="A39" t="str">
        <f t="array" ref="A39">IFERROR(INDEX(EBTS,MATCH(0,COUNTIF(EBTS,"&lt;"&amp;EBTS)-SUM(COUNTIF(EBTS,A$1:A38)),0)),"")</f>
        <v>RUBIS CLUB</v>
      </c>
      <c r="N39">
        <v>37</v>
      </c>
      <c r="O39" cm="1">
        <f t="array" ref="O39">SUM(COUNTIF(EBTS,A$1:A38))</f>
        <v>64</v>
      </c>
    </row>
    <row r="40" spans="1:17" x14ac:dyDescent="0.3">
      <c r="A40" t="str">
        <f t="array" ref="A40">IFERROR(INDEX(EBTS,MATCH(0,COUNTIF(EBTS,"&lt;"&amp;EBTS)-SUM(COUNTIF(EBTS,A$1:A39)),0)),"")</f>
        <v>SA JMCM LA MANUFACTU</v>
      </c>
      <c r="N40">
        <v>37</v>
      </c>
      <c r="O40" cm="1">
        <f t="array" ref="O40">SUM(COUNTIF(EBTS,A$1:A39))</f>
        <v>66</v>
      </c>
    </row>
    <row r="41" spans="1:17" x14ac:dyDescent="0.3">
      <c r="A41" t="str">
        <f t="array" ref="A41">IFERROR(INDEX(EBTS,MATCH(0,COUNTIF(EBTS,"&lt;"&amp;EBTS)-SUM(COUNTIF(EBTS,A$1:A40)),0)),"")</f>
        <v>SARL AU FUT SG</v>
      </c>
      <c r="N41">
        <v>37</v>
      </c>
      <c r="O41" cm="1">
        <f t="array" ref="O41">SUM(COUNTIF(EBTS,A$1:A40))</f>
        <v>67</v>
      </c>
    </row>
    <row r="42" spans="1:17" x14ac:dyDescent="0.3">
      <c r="A42" t="str">
        <f t="array" ref="A42">IFERROR(INDEX(EBTS,MATCH(0,COUNTIF(EBTS,"&lt;"&amp;EBTS)-SUM(COUNTIF(EBTS,A$1:A41)),0)),"")</f>
        <v xml:space="preserve">SARL JENNIFER </v>
      </c>
      <c r="N42">
        <v>37</v>
      </c>
      <c r="O42" cm="1">
        <f t="array" ref="O42">SUM(COUNTIF(EBTS,A$1:A41))</f>
        <v>69</v>
      </c>
    </row>
    <row r="43" spans="1:17" x14ac:dyDescent="0.3">
      <c r="A43" t="str">
        <f t="array" ref="A43">IFERROR(INDEX(EBTS,MATCH(0,COUNTIF(EBTS,"&lt;"&amp;EBTS)-SUM(COUNTIF(EBTS,A$1:A42)),0)),"")</f>
        <v>SARL L’ENVOL</v>
      </c>
      <c r="N43">
        <v>37</v>
      </c>
      <c r="O43" cm="1">
        <f t="array" ref="O43">SUM(COUNTIF(EBTS,A$1:A42))</f>
        <v>75</v>
      </c>
    </row>
    <row r="44" spans="1:17" x14ac:dyDescent="0.3">
      <c r="A44" t="str">
        <f t="array" ref="A44">IFERROR(INDEX(EBTS,MATCH(0,COUNTIF(EBTS,"&lt;"&amp;EBTS)-SUM(COUNTIF(EBTS,A$1:A43)),0)),"")</f>
        <v>SARL LES PIONNIERS</v>
      </c>
      <c r="N44">
        <v>42</v>
      </c>
      <c r="O44" cm="1">
        <f t="array" ref="O44">SUM(COUNTIF(EBTS,A$1:A43))</f>
        <v>77</v>
      </c>
    </row>
    <row r="45" spans="1:17" x14ac:dyDescent="0.3">
      <c r="A45" t="str">
        <f t="array" ref="A45">IFERROR(INDEX(EBTS,MATCH(0,COUNTIF(EBTS,"&lt;"&amp;EBTS)-SUM(COUNTIF(EBTS,A$1:A44)),0)),"")</f>
        <v>SARL MAMD CARA CLUB 49</v>
      </c>
      <c r="N45">
        <v>43</v>
      </c>
      <c r="O45" cm="1">
        <f t="array" ref="O45">SUM(COUNTIF(EBTS,A$1:A44))</f>
        <v>78</v>
      </c>
    </row>
    <row r="46" spans="1:17" x14ac:dyDescent="0.3">
      <c r="A46" t="str">
        <f t="array" ref="A46">IFERROR(INDEX(EBTS,MATCH(0,COUNTIF(EBTS,"&lt;"&amp;EBTS)-SUM(COUNTIF(EBTS,A$1:A45)),0)),"")</f>
        <v>SARL MAMD CARA CLUB 50</v>
      </c>
      <c r="N46">
        <v>44</v>
      </c>
      <c r="O46" cm="1">
        <f t="array" ref="O46">SUM(COUNTIF(EBTS,A$1:A45))</f>
        <v>79</v>
      </c>
    </row>
    <row r="47" spans="1:17" x14ac:dyDescent="0.3">
      <c r="A47" t="str">
        <f t="array" ref="A47">IFERROR(INDEX(EBTS,MATCH(0,COUNTIF(EBTS,"&lt;"&amp;EBTS)-SUM(COUNTIF(EBTS,A$1:A46)),0)),"")</f>
        <v>SARL MAMD CARA CLUB 51</v>
      </c>
      <c r="N47">
        <v>45</v>
      </c>
      <c r="O47" cm="1">
        <f t="array" ref="O47">SUM(COUNTIF(EBTS,A$1:A46))</f>
        <v>80</v>
      </c>
    </row>
    <row r="48" spans="1:17" x14ac:dyDescent="0.3">
      <c r="A48" t="str">
        <f t="array" ref="A48">IFERROR(INDEX(EBTS,MATCH(0,COUNTIF(EBTS,"&lt;"&amp;EBTS)-SUM(COUNTIF(EBTS,A$1:A47)),0)),"")</f>
        <v>SARL MAMD CARA CLUB 52</v>
      </c>
      <c r="N48">
        <v>45</v>
      </c>
      <c r="O48" cm="1">
        <f t="array" ref="O48">SUM(COUNTIF(EBTS,A$1:A47))</f>
        <v>81</v>
      </c>
    </row>
    <row r="49" spans="1:15" x14ac:dyDescent="0.3">
      <c r="A49" t="str">
        <f t="array" ref="A49">IFERROR(INDEX(EBTS,MATCH(0,COUNTIF(EBTS,"&lt;"&amp;EBTS)-SUM(COUNTIF(EBTS,A$1:A48)),0)),"")</f>
        <v>SARL OUTBACK</v>
      </c>
      <c r="N49">
        <v>47</v>
      </c>
      <c r="O49" cm="1">
        <f t="array" ref="O49">SUM(COUNTIF(EBTS,A$1:A48))</f>
        <v>82</v>
      </c>
    </row>
    <row r="50" spans="1:15" x14ac:dyDescent="0.3">
      <c r="A50" t="str">
        <f t="array" ref="A50">IFERROR(INDEX(EBTS,MATCH(0,COUNTIF(EBTS,"&lt;"&amp;EBTS)-SUM(COUNTIF(EBTS,A$1:A49)),0)),"")</f>
        <v>SARL POP BAR</v>
      </c>
      <c r="N50">
        <v>48</v>
      </c>
      <c r="O50" cm="1">
        <f t="array" ref="O50">SUM(COUNTIF(EBTS,A$1:A49))</f>
        <v>83</v>
      </c>
    </row>
    <row r="51" spans="1:15" x14ac:dyDescent="0.3">
      <c r="A51" t="str">
        <f t="array" ref="A51">IFERROR(INDEX(EBTS,MATCH(0,COUNTIF(EBTS,"&lt;"&amp;EBTS)-SUM(COUNTIF(EBTS,A$1:A50)),0)),"")</f>
        <v>SARL SPEEDGOOD LE Q</v>
      </c>
      <c r="N51">
        <v>49</v>
      </c>
      <c r="O51" cm="1">
        <f t="array" ref="O51">SUM(COUNTIF(EBTS,A$1:A50))</f>
        <v>84</v>
      </c>
    </row>
    <row r="52" spans="1:15" x14ac:dyDescent="0.3">
      <c r="A52" t="str">
        <f t="array" ref="A52">IFERROR(INDEX(EBTS,MATCH(0,COUNTIF(EBTS,"&lt;"&amp;EBTS)-SUM(COUNTIF(EBTS,A$1:A51)),0)),"")</f>
        <v>SARL UNI LE SAFARI</v>
      </c>
      <c r="N52">
        <v>49</v>
      </c>
      <c r="O52" cm="1">
        <f t="array" ref="O52">SUM(COUNTIF(EBTS,A$1:A51))</f>
        <v>85</v>
      </c>
    </row>
    <row r="53" spans="1:15" x14ac:dyDescent="0.3">
      <c r="A53" t="str">
        <f t="array" ref="A53">IFERROR(INDEX(EBTS,MATCH(0,COUNTIF(EBTS,"&lt;"&amp;EBTS)-SUM(COUNTIF(EBTS,A$1:A52)),0)),"")</f>
        <v>SARL VALYANIS ENTREPOT</v>
      </c>
      <c r="N53">
        <v>51</v>
      </c>
      <c r="O53" cm="1">
        <f t="array" ref="O53">SUM(COUNTIF(EBTS,A$1:A52))</f>
        <v>86</v>
      </c>
    </row>
    <row r="54" spans="1:15" x14ac:dyDescent="0.3">
      <c r="A54" t="str">
        <f t="array" ref="A54">IFERROR(INDEX(EBTS,MATCH(0,COUNTIF(EBTS,"&lt;"&amp;EBTS)-SUM(COUNTIF(EBTS,A$1:A53)),0)),"")</f>
        <v>SAS PICHON</v>
      </c>
      <c r="N54">
        <v>51</v>
      </c>
      <c r="O54" cm="1">
        <f t="array" ref="O54">SUM(COUNTIF(EBTS,A$1:A53))</f>
        <v>87</v>
      </c>
    </row>
    <row r="55" spans="1:15" x14ac:dyDescent="0.3">
      <c r="A55" t="str">
        <f t="array" ref="A55">IFERROR(INDEX(EBTS,MATCH(0,COUNTIF(EBTS,"&lt;"&amp;EBTS)-SUM(COUNTIF(EBTS,A$1:A54)),0)),"")</f>
        <v>SASU BLACK PEARL</v>
      </c>
      <c r="N55">
        <v>53</v>
      </c>
      <c r="O55" cm="1">
        <f t="array" ref="O55">SUM(COUNTIF(EBTS,A$1:A54))</f>
        <v>91</v>
      </c>
    </row>
    <row r="56" spans="1:15" x14ac:dyDescent="0.3">
      <c r="A56" t="str">
        <f t="array" ref="A56">IFERROR(INDEX(EBTS,MATCH(0,COUNTIF(EBTS,"&lt;"&amp;EBTS)-SUM(COUNTIF(EBTS,A$1:A55)),0)),"")</f>
        <v>TAVERNE DE BELLEVILLE</v>
      </c>
      <c r="N56">
        <v>54</v>
      </c>
      <c r="O56" cm="1">
        <f t="array" ref="O56">SUM(COUNTIF(EBTS,A$1:A55))</f>
        <v>92</v>
      </c>
    </row>
    <row r="57" spans="1:15" x14ac:dyDescent="0.3">
      <c r="A57" t="str">
        <f t="array" ref="A57">IFERROR(INDEX(EBTS,MATCH(0,COUNTIF(EBTS,"&lt;"&amp;EBTS)-SUM(COUNTIF(EBTS,A$1:A56)),0)),"")</f>
        <v xml:space="preserve">VIP </v>
      </c>
      <c r="N57">
        <v>55</v>
      </c>
      <c r="O57" cm="1">
        <f t="array" ref="O57">SUM(COUNTIF(EBTS,A$1:A56))</f>
        <v>96</v>
      </c>
    </row>
    <row r="58" spans="1:15" x14ac:dyDescent="0.3">
      <c r="A58" t="str">
        <f t="array" ref="A58">IFERROR(INDEX(EBTS,MATCH(0,COUNTIF(EBTS,"&lt;"&amp;EBTS)-SUM(COUNTIF(EBTS,A$1:A57)),0)),"")</f>
        <v/>
      </c>
      <c r="N58">
        <v>55</v>
      </c>
      <c r="O58" cm="1">
        <f t="array" ref="O58">SUM(COUNTIF(EBTS,A$1:A57))</f>
        <v>97</v>
      </c>
    </row>
    <row r="59" spans="1:15" x14ac:dyDescent="0.3">
      <c r="A59" t="str">
        <f t="array" ref="A59">IFERROR(INDEX(EBTS,MATCH(0,COUNTIF(EBTS,"&lt;"&amp;EBTS)-SUM(COUNTIF(EBTS,A$1:A58)),0)),"")</f>
        <v/>
      </c>
      <c r="N59">
        <v>57</v>
      </c>
      <c r="O59" cm="1">
        <f t="array" ref="O59">SUM(COUNTIF(EBTS,A$1:A58))</f>
        <v>97</v>
      </c>
    </row>
    <row r="60" spans="1:15" x14ac:dyDescent="0.3">
      <c r="A60" t="str">
        <f t="array" ref="A60">IFERROR(INDEX(EBTS,MATCH(0,COUNTIF(EBTS,"&lt;"&amp;EBTS)-SUM(COUNTIF(EBTS,A$1:A59)),0)),"")</f>
        <v/>
      </c>
      <c r="N60">
        <v>57</v>
      </c>
      <c r="O60" cm="1">
        <f t="array" ref="O60">SUM(COUNTIF(EBTS,A$1:A59))</f>
        <v>97</v>
      </c>
    </row>
    <row r="61" spans="1:15" x14ac:dyDescent="0.3">
      <c r="A61" t="str">
        <f t="array" ref="A61">IFERROR(INDEX(EBTS,MATCH(0,COUNTIF(EBTS,"&lt;"&amp;EBTS)-SUM(COUNTIF(EBTS,A$1:A60)),0)),"")</f>
        <v/>
      </c>
      <c r="N61">
        <v>57</v>
      </c>
      <c r="O61" cm="1">
        <f t="array" ref="O61">SUM(COUNTIF(EBTS,A$1:A60))</f>
        <v>97</v>
      </c>
    </row>
    <row r="62" spans="1:15" x14ac:dyDescent="0.3">
      <c r="A62" t="str">
        <f t="array" ref="A62">IFERROR(INDEX(EBTS,MATCH(0,COUNTIF(EBTS,"&lt;"&amp;EBTS)-SUM(COUNTIF(EBTS,A$1:A61)),0)),"")</f>
        <v/>
      </c>
      <c r="N62">
        <v>57</v>
      </c>
      <c r="O62" cm="1">
        <f t="array" ref="O62">SUM(COUNTIF(EBTS,A$1:A61))</f>
        <v>97</v>
      </c>
    </row>
    <row r="63" spans="1:15" x14ac:dyDescent="0.3">
      <c r="A63" t="str">
        <f t="array" ref="A63">IFERROR(INDEX(EBTS,MATCH(0,COUNTIF(EBTS,"&lt;"&amp;EBTS)-SUM(COUNTIF(EBTS,A$1:A62)),0)),"")</f>
        <v/>
      </c>
      <c r="N63">
        <v>57</v>
      </c>
      <c r="O63" cm="1">
        <f t="array" ref="O63">SUM(COUNTIF(EBTS,A$1:A62))</f>
        <v>97</v>
      </c>
    </row>
    <row r="64" spans="1:15" x14ac:dyDescent="0.3">
      <c r="A64" t="str">
        <f t="array" ref="A64">IFERROR(INDEX(EBTS,MATCH(0,COUNTIF(EBTS,"&lt;"&amp;EBTS)-SUM(COUNTIF(EBTS,A$1:A63)),0)),"")</f>
        <v/>
      </c>
      <c r="N64">
        <v>62</v>
      </c>
      <c r="O64" cm="1">
        <f t="array" ref="O64">SUM(COUNTIF(EBTS,A$1:A63))</f>
        <v>97</v>
      </c>
    </row>
    <row r="65" spans="1:15" x14ac:dyDescent="0.3">
      <c r="A65" t="str">
        <f t="array" ref="A65">IFERROR(INDEX(EBTS,MATCH(0,COUNTIF(EBTS,"&lt;"&amp;EBTS)-SUM(COUNTIF(EBTS,A$1:A64)),0)),"")</f>
        <v/>
      </c>
      <c r="N65">
        <v>62</v>
      </c>
      <c r="O65" cm="1">
        <f t="array" ref="O65">SUM(COUNTIF(EBTS,A$1:A64))</f>
        <v>97</v>
      </c>
    </row>
    <row r="66" spans="1:15" x14ac:dyDescent="0.3">
      <c r="A66" t="str">
        <f t="array" ref="A66">IFERROR(INDEX(EBTS,MATCH(0,COUNTIF(EBTS,"&lt;"&amp;EBTS)-SUM(COUNTIF(EBTS,A$1:A65)),0)),"")</f>
        <v/>
      </c>
      <c r="N66">
        <v>64</v>
      </c>
      <c r="O66" cm="1">
        <f t="array" ref="O66">SUM(COUNTIF(EBTS,A$1:A65))</f>
        <v>97</v>
      </c>
    </row>
    <row r="67" spans="1:15" x14ac:dyDescent="0.3">
      <c r="A67" t="str">
        <f t="array" ref="A67">IFERROR(INDEX(EBTS,MATCH(0,COUNTIF(EBTS,"&lt;"&amp;EBTS)-SUM(COUNTIF(EBTS,A$1:A66)),0)),"")</f>
        <v/>
      </c>
      <c r="N67">
        <v>64</v>
      </c>
      <c r="O67" cm="1">
        <f t="array" ref="O67">SUM(COUNTIF(EBTS,A$1:A66))</f>
        <v>97</v>
      </c>
    </row>
    <row r="68" spans="1:15" x14ac:dyDescent="0.3">
      <c r="A68" t="str">
        <f t="array" ref="A68">IFERROR(INDEX(EBTS,MATCH(0,COUNTIF(EBTS,"&lt;"&amp;EBTS)-SUM(COUNTIF(EBTS,A$1:A67)),0)),"")</f>
        <v/>
      </c>
      <c r="N68">
        <v>66</v>
      </c>
      <c r="O68" cm="1">
        <f t="array" ref="O68">SUM(COUNTIF(EBTS,A$1:A67))</f>
        <v>97</v>
      </c>
    </row>
    <row r="69" spans="1:15" x14ac:dyDescent="0.3">
      <c r="A69" t="str">
        <f t="array" ref="A69">IFERROR(INDEX(EBTS,MATCH(0,COUNTIF(EBTS,"&lt;"&amp;EBTS)-SUM(COUNTIF(EBTS,A$1:A68)),0)),"")</f>
        <v/>
      </c>
      <c r="N69">
        <v>67</v>
      </c>
      <c r="O69" cm="1">
        <f t="array" ref="O69">SUM(COUNTIF(EBTS,A$1:A68))</f>
        <v>97</v>
      </c>
    </row>
    <row r="70" spans="1:15" x14ac:dyDescent="0.3">
      <c r="A70" t="str">
        <f t="array" ref="A70">IFERROR(INDEX(EBTS,MATCH(0,COUNTIF(EBTS,"&lt;"&amp;EBTS)-SUM(COUNTIF(EBTS,A$1:A69)),0)),"")</f>
        <v/>
      </c>
      <c r="N70">
        <v>67</v>
      </c>
      <c r="O70" cm="1">
        <f t="array" ref="O70">SUM(COUNTIF(EBTS,A$1:A69))</f>
        <v>97</v>
      </c>
    </row>
    <row r="71" spans="1:15" x14ac:dyDescent="0.3">
      <c r="A71" t="str">
        <f t="array" ref="A71">IFERROR(INDEX(EBTS,MATCH(0,COUNTIF(EBTS,"&lt;"&amp;EBTS)-SUM(COUNTIF(EBTS,A$1:A70)),0)),"")</f>
        <v/>
      </c>
      <c r="N71">
        <v>69</v>
      </c>
      <c r="O71" cm="1">
        <f t="array" ref="O71">SUM(COUNTIF(EBTS,A$1:A70))</f>
        <v>97</v>
      </c>
    </row>
    <row r="72" spans="1:15" x14ac:dyDescent="0.3">
      <c r="A72" t="str">
        <f t="array" ref="A72">IFERROR(INDEX(EBTS,MATCH(0,COUNTIF(EBTS,"&lt;"&amp;EBTS)-SUM(COUNTIF(EBTS,A$1:A71)),0)),"")</f>
        <v/>
      </c>
      <c r="N72">
        <v>69</v>
      </c>
      <c r="O72" cm="1">
        <f t="array" ref="O72">SUM(COUNTIF(EBTS,A$1:A71))</f>
        <v>97</v>
      </c>
    </row>
    <row r="73" spans="1:15" x14ac:dyDescent="0.3">
      <c r="A73" t="str">
        <f t="array" ref="A73">IFERROR(INDEX(EBTS,MATCH(0,COUNTIF(EBTS,"&lt;"&amp;EBTS)-SUM(COUNTIF(EBTS,A$1:A72)),0)),"")</f>
        <v/>
      </c>
      <c r="N73">
        <v>69</v>
      </c>
      <c r="O73" cm="1">
        <f t="array" ref="O73">SUM(COUNTIF(EBTS,A$1:A72))</f>
        <v>97</v>
      </c>
    </row>
    <row r="74" spans="1:15" x14ac:dyDescent="0.3">
      <c r="A74" t="str">
        <f t="array" ref="A74">IFERROR(INDEX(EBTS,MATCH(0,COUNTIF(EBTS,"&lt;"&amp;EBTS)-SUM(COUNTIF(EBTS,A$1:A73)),0)),"")</f>
        <v/>
      </c>
      <c r="N74">
        <v>69</v>
      </c>
      <c r="O74" cm="1">
        <f t="array" ref="O74">SUM(COUNTIF(EBTS,A$1:A73))</f>
        <v>97</v>
      </c>
    </row>
    <row r="75" spans="1:15" x14ac:dyDescent="0.3">
      <c r="A75" t="str">
        <f t="array" ref="A75">IFERROR(INDEX(EBTS,MATCH(0,COUNTIF(EBTS,"&lt;"&amp;EBTS)-SUM(COUNTIF(EBTS,A$1:A74)),0)),"")</f>
        <v/>
      </c>
      <c r="N75">
        <v>69</v>
      </c>
      <c r="O75" cm="1">
        <f t="array" ref="O75">SUM(COUNTIF(EBTS,A$1:A74))</f>
        <v>97</v>
      </c>
    </row>
    <row r="76" spans="1:15" x14ac:dyDescent="0.3">
      <c r="A76" t="str">
        <f t="array" ref="A76">IFERROR(INDEX(EBTS,MATCH(0,COUNTIF(EBTS,"&lt;"&amp;EBTS)-SUM(COUNTIF(EBTS,A$1:A75)),0)),"")</f>
        <v/>
      </c>
      <c r="N76">
        <v>69</v>
      </c>
      <c r="O76" cm="1">
        <f t="array" ref="O76">SUM(COUNTIF(EBTS,A$1:A75))</f>
        <v>97</v>
      </c>
    </row>
    <row r="77" spans="1:15" x14ac:dyDescent="0.3">
      <c r="A77" t="str">
        <f t="array" ref="A77">IFERROR(INDEX(EBTS,MATCH(0,COUNTIF(EBTS,"&lt;"&amp;EBTS)-SUM(COUNTIF(EBTS,A$1:A76)),0)),"")</f>
        <v/>
      </c>
      <c r="N77">
        <v>75</v>
      </c>
      <c r="O77" cm="1">
        <f t="array" ref="O77">SUM(COUNTIF(EBTS,A$1:A76))</f>
        <v>97</v>
      </c>
    </row>
    <row r="78" spans="1:15" x14ac:dyDescent="0.3">
      <c r="A78" t="str">
        <f t="array" ref="A78">IFERROR(INDEX(EBTS,MATCH(0,COUNTIF(EBTS,"&lt;"&amp;EBTS)-SUM(COUNTIF(EBTS,A$1:A77)),0)),"")</f>
        <v/>
      </c>
      <c r="N78">
        <v>75</v>
      </c>
      <c r="O78" cm="1">
        <f t="array" ref="O78">SUM(COUNTIF(EBTS,A$1:A77))</f>
        <v>97</v>
      </c>
    </row>
    <row r="79" spans="1:15" x14ac:dyDescent="0.3">
      <c r="A79" t="str">
        <f t="array" ref="A79">IFERROR(INDEX(EBTS,MATCH(0,COUNTIF(EBTS,"&lt;"&amp;EBTS)-SUM(COUNTIF(EBTS,A$1:A78)),0)),"")</f>
        <v/>
      </c>
      <c r="N79">
        <v>77</v>
      </c>
      <c r="O79" cm="1">
        <f t="array" ref="O79">SUM(COUNTIF(EBTS,A$1:A78))</f>
        <v>97</v>
      </c>
    </row>
    <row r="80" spans="1:15" x14ac:dyDescent="0.3">
      <c r="A80" t="str">
        <f t="array" ref="A80">IFERROR(INDEX(EBTS,MATCH(0,COUNTIF(EBTS,"&lt;"&amp;EBTS)-SUM(COUNTIF(EBTS,A$1:A79)),0)),"")</f>
        <v/>
      </c>
      <c r="N80">
        <v>78</v>
      </c>
      <c r="O80" cm="1">
        <f t="array" ref="O80">SUM(COUNTIF(EBTS,A$1:A79))</f>
        <v>97</v>
      </c>
    </row>
    <row r="81" spans="1:15" x14ac:dyDescent="0.3">
      <c r="A81" t="str">
        <f t="array" ref="A81">IFERROR(INDEX(EBTS,MATCH(0,COUNTIF(EBTS,"&lt;"&amp;EBTS)-SUM(COUNTIF(EBTS,A$1:A80)),0)),"")</f>
        <v/>
      </c>
      <c r="N81">
        <v>79</v>
      </c>
      <c r="O81" cm="1">
        <f t="array" ref="O81">SUM(COUNTIF(EBTS,A$1:A80))</f>
        <v>97</v>
      </c>
    </row>
    <row r="82" spans="1:15" x14ac:dyDescent="0.3">
      <c r="A82" t="str">
        <f t="array" ref="A82">IFERROR(INDEX(EBTS,MATCH(0,COUNTIF(EBTS,"&lt;"&amp;EBTS)-SUM(COUNTIF(EBTS,A$1:A81)),0)),"")</f>
        <v/>
      </c>
      <c r="N82">
        <v>80</v>
      </c>
      <c r="O82" cm="1">
        <f t="array" ref="O82">SUM(COUNTIF(EBTS,A$1:A81))</f>
        <v>97</v>
      </c>
    </row>
    <row r="83" spans="1:15" x14ac:dyDescent="0.3">
      <c r="A83" t="str">
        <f t="array" ref="A83">IFERROR(INDEX(EBTS,MATCH(0,COUNTIF(EBTS,"&lt;"&amp;EBTS)-SUM(COUNTIF(EBTS,A$1:A82)),0)),"")</f>
        <v/>
      </c>
      <c r="N83">
        <v>81</v>
      </c>
      <c r="O83" cm="1">
        <f t="array" ref="O83">SUM(COUNTIF(EBTS,A$1:A82))</f>
        <v>97</v>
      </c>
    </row>
    <row r="84" spans="1:15" x14ac:dyDescent="0.3">
      <c r="A84" t="str">
        <f t="array" ref="A84">IFERROR(INDEX(EBTS,MATCH(0,COUNTIF(EBTS,"&lt;"&amp;EBTS)-SUM(COUNTIF(EBTS,A$1:A83)),0)),"")</f>
        <v/>
      </c>
      <c r="N84">
        <v>82</v>
      </c>
      <c r="O84" cm="1">
        <f t="array" ref="O84">SUM(COUNTIF(EBTS,A$1:A83))</f>
        <v>97</v>
      </c>
    </row>
    <row r="85" spans="1:15" x14ac:dyDescent="0.3">
      <c r="A85" t="str">
        <f t="array" ref="A85">IFERROR(INDEX(EBTS,MATCH(0,COUNTIF(EBTS,"&lt;"&amp;EBTS)-SUM(COUNTIF(EBTS,A$1:A84)),0)),"")</f>
        <v/>
      </c>
      <c r="N85">
        <v>83</v>
      </c>
      <c r="O85" cm="1">
        <f t="array" ref="O85">SUM(COUNTIF(EBTS,A$1:A84))</f>
        <v>97</v>
      </c>
    </row>
    <row r="86" spans="1:15" x14ac:dyDescent="0.3">
      <c r="A86" t="str">
        <f t="array" ref="A86">IFERROR(INDEX(EBTS,MATCH(0,COUNTIF(EBTS,"&lt;"&amp;EBTS)-SUM(COUNTIF(EBTS,A$1:A85)),0)),"")</f>
        <v/>
      </c>
      <c r="N86">
        <v>84</v>
      </c>
      <c r="O86" cm="1">
        <f t="array" ref="O86">SUM(COUNTIF(EBTS,A$1:A85))</f>
        <v>97</v>
      </c>
    </row>
    <row r="87" spans="1:15" x14ac:dyDescent="0.3">
      <c r="A87" t="str">
        <f t="array" ref="A87">IFERROR(INDEX(EBTS,MATCH(0,COUNTIF(EBTS,"&lt;"&amp;EBTS)-SUM(COUNTIF(EBTS,A$1:A86)),0)),"")</f>
        <v/>
      </c>
      <c r="N87">
        <v>85</v>
      </c>
      <c r="O87" cm="1">
        <f t="array" ref="O87">SUM(COUNTIF(EBTS,A$1:A86))</f>
        <v>97</v>
      </c>
    </row>
    <row r="88" spans="1:15" x14ac:dyDescent="0.3">
      <c r="A88" t="str">
        <f t="array" ref="A88">IFERROR(INDEX(EBTS,MATCH(0,COUNTIF(EBTS,"&lt;"&amp;EBTS)-SUM(COUNTIF(EBTS,A$1:A87)),0)),"")</f>
        <v/>
      </c>
      <c r="N88">
        <v>86</v>
      </c>
      <c r="O88" cm="1">
        <f t="array" ref="O88">SUM(COUNTIF(EBTS,A$1:A87))</f>
        <v>97</v>
      </c>
    </row>
    <row r="89" spans="1:15" x14ac:dyDescent="0.3">
      <c r="A89" t="str">
        <f t="array" ref="A89">IFERROR(INDEX(EBTS,MATCH(0,COUNTIF(EBTS,"&lt;"&amp;EBTS)-SUM(COUNTIF(EBTS,A$1:A88)),0)),"")</f>
        <v/>
      </c>
      <c r="N89">
        <v>87</v>
      </c>
      <c r="O89" cm="1">
        <f t="array" ref="O89">SUM(COUNTIF(EBTS,A$1:A88))</f>
        <v>97</v>
      </c>
    </row>
    <row r="90" spans="1:15" x14ac:dyDescent="0.3">
      <c r="A90" t="str">
        <f t="array" ref="A90">IFERROR(INDEX(EBTS,MATCH(0,COUNTIF(EBTS,"&lt;"&amp;EBTS)-SUM(COUNTIF(EBTS,A$1:A89)),0)),"")</f>
        <v/>
      </c>
      <c r="N90">
        <v>87</v>
      </c>
      <c r="O90" cm="1">
        <f t="array" ref="O90">SUM(COUNTIF(EBTS,A$1:A89))</f>
        <v>97</v>
      </c>
    </row>
    <row r="91" spans="1:15" x14ac:dyDescent="0.3">
      <c r="A91" t="str">
        <f t="array" ref="A91">IFERROR(INDEX(EBTS,MATCH(0,COUNTIF(EBTS,"&lt;"&amp;EBTS)-SUM(COUNTIF(EBTS,A$1:A90)),0)),"")</f>
        <v/>
      </c>
      <c r="N91">
        <v>87</v>
      </c>
      <c r="O91" cm="1">
        <f t="array" ref="O91">SUM(COUNTIF(EBTS,A$1:A90))</f>
        <v>97</v>
      </c>
    </row>
    <row r="92" spans="1:15" x14ac:dyDescent="0.3">
      <c r="A92" t="str">
        <f t="array" ref="A92">IFERROR(INDEX(EBTS,MATCH(0,COUNTIF(EBTS,"&lt;"&amp;EBTS)-SUM(COUNTIF(EBTS,A$1:A91)),0)),"")</f>
        <v/>
      </c>
      <c r="N92">
        <v>87</v>
      </c>
      <c r="O92" cm="1">
        <f t="array" ref="O92">SUM(COUNTIF(EBTS,A$1:A91))</f>
        <v>97</v>
      </c>
    </row>
    <row r="93" spans="1:15" x14ac:dyDescent="0.3">
      <c r="A93" t="str">
        <f t="array" ref="A93">IFERROR(INDEX(EBTS,MATCH(0,COUNTIF(EBTS,"&lt;"&amp;EBTS)-SUM(COUNTIF(EBTS,A$1:A92)),0)),"")</f>
        <v/>
      </c>
      <c r="N93">
        <v>91</v>
      </c>
      <c r="O93" cm="1">
        <f t="array" ref="O93">SUM(COUNTIF(EBTS,A$1:A92))</f>
        <v>97</v>
      </c>
    </row>
    <row r="94" spans="1:15" x14ac:dyDescent="0.3">
      <c r="A94" t="str">
        <f t="array" ref="A94">IFERROR(INDEX(EBTS,MATCH(0,COUNTIF(EBTS,"&lt;"&amp;EBTS)-SUM(COUNTIF(EBTS,A$1:A93)),0)),"")</f>
        <v/>
      </c>
      <c r="N94">
        <v>92</v>
      </c>
      <c r="O94" cm="1">
        <f t="array" ref="O94">SUM(COUNTIF(EBTS,A$1:A93))</f>
        <v>97</v>
      </c>
    </row>
    <row r="95" spans="1:15" x14ac:dyDescent="0.3">
      <c r="A95" t="str">
        <f t="array" ref="A95">IFERROR(INDEX(EBTS,MATCH(0,COUNTIF($A$1:A94,EBTS),0)),"")</f>
        <v/>
      </c>
      <c r="N95">
        <v>92</v>
      </c>
      <c r="O95" cm="1">
        <f t="array" ref="O95">SUM(COUNTIF(EBTS,A$1:A94))</f>
        <v>97</v>
      </c>
    </row>
    <row r="96" spans="1:15" x14ac:dyDescent="0.3">
      <c r="A96" t="str">
        <f t="array" ref="A96">IFERROR(INDEX(EBTS,MATCH(0,COUNTIF($A$1:A95,EBTS),0)),"")</f>
        <v/>
      </c>
      <c r="N96">
        <v>92</v>
      </c>
      <c r="O96" cm="1">
        <f t="array" ref="O96">SUM(COUNTIF(EBTS,A$1:A95))</f>
        <v>97</v>
      </c>
    </row>
    <row r="97" spans="1:14" x14ac:dyDescent="0.3">
      <c r="A97" t="str">
        <f t="array" ref="A97">IFERROR(INDEX(EBTS,MATCH(0,COUNTIF($A$1:A96,EBTS),0)),"")</f>
        <v/>
      </c>
      <c r="N97">
        <v>92</v>
      </c>
    </row>
    <row r="98" spans="1:14" x14ac:dyDescent="0.3">
      <c r="A98" t="str">
        <f t="array" ref="A98">IFERROR(INDEX(EBTS,MATCH(0,COUNTIF($A$1:A97,EBTS),0)),"")</f>
        <v/>
      </c>
      <c r="N98">
        <v>96</v>
      </c>
    </row>
    <row r="99" spans="1:14" x14ac:dyDescent="0.3">
      <c r="A99" t="str">
        <f t="array" ref="A99">IFERROR(INDEX(EBTS,MATCH(0,COUNTIF($A$1:A98,EBTS),0)),"")</f>
        <v/>
      </c>
    </row>
    <row r="100" spans="1:14" x14ac:dyDescent="0.3">
      <c r="A100" t="str">
        <f t="array" ref="A100">IFERROR(INDEX(EBTS,MATCH(0,COUNTIF($A$1:A99,EBTS),0)),"")</f>
        <v/>
      </c>
    </row>
    <row r="101" spans="1:14" x14ac:dyDescent="0.3">
      <c r="A101" t="str">
        <f t="array" ref="A101">IFERROR(INDEX(EBTS,MATCH(0,COUNTIF($A$1:A100,EBTS),0)),"")</f>
        <v/>
      </c>
    </row>
    <row r="102" spans="1:14" x14ac:dyDescent="0.3">
      <c r="A102" t="str">
        <f t="array" ref="A102">IFERROR(INDEX(EBTS,MATCH(0,COUNTIF($A$1:A101,EBTS),0)),"")</f>
        <v/>
      </c>
    </row>
    <row r="103" spans="1:14" x14ac:dyDescent="0.3">
      <c r="A103" t="str">
        <f t="array" ref="A103">IFERROR(INDEX(EBTS,MATCH(0,COUNTIF($A$1:A102,EBTS),0)),"")</f>
        <v/>
      </c>
    </row>
    <row r="104" spans="1:14" x14ac:dyDescent="0.3">
      <c r="A104" t="str">
        <f t="array" ref="A104">IFERROR(INDEX(EBTS,MATCH(0,COUNTIF($A$1:A103,EBTS),0)),"")</f>
        <v/>
      </c>
    </row>
    <row r="105" spans="1:14" x14ac:dyDescent="0.3">
      <c r="A105" t="str">
        <f t="array" ref="A105">IFERROR(INDEX(EBTS,MATCH(0,COUNTIF($A$1:A104,EBTS),0)),"")</f>
        <v/>
      </c>
    </row>
  </sheetData>
  <dataValidations disablePrompts="1" count="1">
    <dataValidation type="list" allowBlank="1" showInputMessage="1" showErrorMessage="1" sqref="B1" xr:uid="{00000000-0002-0000-0100-000000000000}">
      <formula1>MaListe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C7DBE-CF5E-4A1C-808C-4071405166BF}">
  <dimension ref="A2:G8"/>
  <sheetViews>
    <sheetView workbookViewId="0">
      <selection activeCell="D3" sqref="D3"/>
    </sheetView>
  </sheetViews>
  <sheetFormatPr baseColWidth="10" defaultRowHeight="14.4" x14ac:dyDescent="0.3"/>
  <sheetData>
    <row r="2" spans="1:7" x14ac:dyDescent="0.3">
      <c r="A2" t="s">
        <v>82</v>
      </c>
      <c r="D2" t="str" cm="1">
        <f t="array" ref="D2">INDEX(ABC,MATCH(0,COUNTIF(ABC,"&lt;"&amp;ABC)-SUM(COUNTIF(ABC,$D$1:D1)),0))</f>
        <v>A</v>
      </c>
      <c r="E2" cm="1">
        <f t="array" ref="E2">MATCH(0,COUNTIF(ABC,"&lt;"&amp;ABC)-SUM(COUNTIF(ABC,$D$1:D1)),0)</f>
        <v>1</v>
      </c>
      <c r="F2" cm="1">
        <f t="array" ref="F2:F6">COUNTIF(ABC,"&lt;"&amp;ABC)</f>
        <v>0</v>
      </c>
      <c r="G2" cm="1">
        <f t="array" ref="G2">COUNTIF(ABC,$D$1:D1)</f>
        <v>0</v>
      </c>
    </row>
    <row r="3" spans="1:7" x14ac:dyDescent="0.3">
      <c r="A3" t="s">
        <v>85</v>
      </c>
      <c r="D3" t="str" cm="1">
        <f t="array" ref="D3">INDEX(ABC,MATCH(0,COUNTIF(ABC,"&lt;"&amp;ABC)-SUM(COUNTIF(ABC,$D$1:D2)),0))</f>
        <v>B</v>
      </c>
      <c r="E3" cm="1">
        <f t="array" ref="E3">MATCH(0,COUNTIF(ABC,"&lt;"&amp;ABC)-SUM(COUNTIF(ABC,$D$1:D2)),0)</f>
        <v>4</v>
      </c>
      <c r="F3">
        <v>3</v>
      </c>
      <c r="G3" cm="1">
        <f t="array" ref="G3:G4">COUNTIF(ABC,$D$1:D2)</f>
        <v>0</v>
      </c>
    </row>
    <row r="4" spans="1:7" x14ac:dyDescent="0.3">
      <c r="A4" t="s">
        <v>84</v>
      </c>
      <c r="D4" t="str" cm="1">
        <f t="array" ref="D4">INDEX(ABC,MATCH(0,COUNTIF(ABC,"&lt;"&amp;ABC)-SUM(COUNTIF(ABC,$D$1:D3)),0))</f>
        <v>C</v>
      </c>
      <c r="E4" cm="1">
        <f t="array" ref="E4">MATCH(0,COUNTIF(ABC,"&lt;"&amp;ABC)-SUM(COUNTIF(ABC,$D$1:D3)),0)</f>
        <v>3</v>
      </c>
      <c r="F4">
        <v>2</v>
      </c>
      <c r="G4">
        <v>1</v>
      </c>
    </row>
    <row r="5" spans="1:7" x14ac:dyDescent="0.3">
      <c r="A5" t="s">
        <v>83</v>
      </c>
      <c r="D5" t="str" cm="1">
        <f t="array" ref="D5">INDEX(ABC,MATCH(0,COUNTIF(ABC,"&lt;"&amp;ABC)-SUM(COUNTIF(ABC,$D$1:D4)),0))</f>
        <v>D</v>
      </c>
      <c r="E5" cm="1">
        <f t="array" ref="E5">MATCH(0,COUNTIF(ABC,"&lt;"&amp;ABC)-SUM(COUNTIF(ABC,$D$1:D4)),0)</f>
        <v>2</v>
      </c>
      <c r="F5">
        <v>1</v>
      </c>
    </row>
    <row r="6" spans="1:7" x14ac:dyDescent="0.3">
      <c r="A6" t="s">
        <v>86</v>
      </c>
      <c r="D6" t="str" cm="1">
        <f t="array" ref="D6">INDEX(ABC,MATCH(0,COUNTIF(ABC,"&lt;"&amp;ABC)-SUM(COUNTIF(ABC,$D$1:D5)),0))</f>
        <v>E</v>
      </c>
      <c r="E6" cm="1">
        <f t="array" ref="E6">MATCH(0,COUNTIF(ABC,"&lt;"&amp;ABC)-SUM(COUNTIF(ABC,$D$1:D5)),0)</f>
        <v>5</v>
      </c>
      <c r="F6">
        <v>4</v>
      </c>
    </row>
    <row r="7" spans="1:7" x14ac:dyDescent="0.3">
      <c r="D7" t="e" cm="1">
        <f t="array" ref="D7">INDEX(ABC,MATCH(0,COUNTIF(ABC,"&lt;"&amp;ABC)-SUM(COUNTIF(ABC,$D$1:D6)),0))</f>
        <v>#N/A</v>
      </c>
      <c r="E7" t="e" cm="1">
        <f t="array" ref="E7">MATCH(0,COUNTIF(ABC,"&lt;"&amp;ABC)-SUM(COUNTIF(ABC,$D$1:D6)),0)</f>
        <v>#N/A</v>
      </c>
    </row>
    <row r="8" spans="1:7" x14ac:dyDescent="0.3">
      <c r="D8" t="e" cm="1">
        <f t="array" ref="D8">INDEX(ABC,MATCH(0,COUNTIF(ABC,"&lt;"&amp;ABC)-SUM(COUNTIF(ABC,$D$1:D7)),0))</f>
        <v>#N/A</v>
      </c>
      <c r="E8" t="e" cm="1">
        <f t="array" ref="E8">MATCH(0,COUNTIF(ABC,"&lt;"&amp;ABC)-SUM(COUNTIF(ABC,$D$1:D7)),0)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ABC</vt:lpstr>
      <vt:lpstr>EBTS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Laurence</dc:creator>
  <cp:lastModifiedBy>Utilisateur Windows</cp:lastModifiedBy>
  <dcterms:created xsi:type="dcterms:W3CDTF">2016-09-16T07:27:25Z</dcterms:created>
  <dcterms:modified xsi:type="dcterms:W3CDTF">2020-05-05T12:06:58Z</dcterms:modified>
</cp:coreProperties>
</file>