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SOMME PROD EXPLICATIONS\"/>
    </mc:Choice>
  </mc:AlternateContent>
  <xr:revisionPtr revIDLastSave="0" documentId="8_{B4C5FDAC-F2AB-48BF-B405-BCF053181AF3}" xr6:coauthVersionLast="45" xr6:coauthVersionMax="45" xr10:uidLastSave="{00000000-0000-0000-0000-000000000000}"/>
  <bookViews>
    <workbookView xWindow="-108" yWindow="-108" windowWidth="23256" windowHeight="12576" activeTab="1" xr2:uid="{5C2A57E0-78D3-43BF-B3BD-75E3414FE20C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3" i="2" l="1"/>
  <c r="H3" i="2"/>
  <c r="C8" i="2" l="1"/>
  <c r="D8" i="2" s="1"/>
  <c r="E8" i="2" s="1"/>
  <c r="C7" i="2"/>
  <c r="D7" i="2" s="1"/>
  <c r="E7" i="2" s="1"/>
  <c r="C6" i="2"/>
  <c r="D6" i="2" s="1"/>
  <c r="E6" i="2" s="1"/>
  <c r="C5" i="2"/>
  <c r="D5" i="2" s="1"/>
  <c r="E5" i="2" s="1"/>
  <c r="E4" i="2"/>
  <c r="D4" i="2"/>
  <c r="C4" i="2"/>
  <c r="C3" i="2"/>
  <c r="D3" i="2" s="1"/>
  <c r="E3" i="2" s="1"/>
  <c r="H4" i="2" s="1"/>
  <c r="J5" i="1" l="1"/>
  <c r="G14" i="1"/>
  <c r="H7" i="1"/>
  <c r="E7" i="1"/>
  <c r="G5" i="1"/>
  <c r="F5" i="1"/>
  <c r="G6" i="1"/>
  <c r="F13" i="1"/>
  <c r="E5" i="1"/>
  <c r="F9" i="1"/>
  <c r="D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6" borderId="0" xfId="0" applyFont="1" applyFill="1" applyAlignment="1">
      <alignment horizontal="center" vertical="center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8</xdr:row>
      <xdr:rowOff>104775</xdr:rowOff>
    </xdr:from>
    <xdr:to>
      <xdr:col>4</xdr:col>
      <xdr:colOff>723900</xdr:colOff>
      <xdr:row>8</xdr:row>
      <xdr:rowOff>104775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D5FEB92D-54DC-497E-8B2A-6A46D9F84691}"/>
            </a:ext>
          </a:extLst>
        </xdr:cNvPr>
        <xdr:cNvCxnSpPr/>
      </xdr:nvCxnSpPr>
      <xdr:spPr>
        <a:xfrm>
          <a:off x="1634490" y="1636395"/>
          <a:ext cx="2251710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717935</xdr:colOff>
      <xdr:row>3</xdr:row>
      <xdr:rowOff>104776</xdr:rowOff>
    </xdr:from>
    <xdr:to>
      <xdr:col>6</xdr:col>
      <xdr:colOff>742950</xdr:colOff>
      <xdr:row>8</xdr:row>
      <xdr:rowOff>104775</xdr:rowOff>
    </xdr:to>
    <xdr:cxnSp macro="">
      <xdr:nvCxnSpPr>
        <xdr:cNvPr id="3" name="Connecteur en angle 8">
          <a:extLst>
            <a:ext uri="{FF2B5EF4-FFF2-40B4-BE49-F238E27FC236}">
              <a16:creationId xmlns:a16="http://schemas.microsoft.com/office/drawing/2014/main" id="{C58F3CC3-7044-46AD-9BA5-DE400B17FB21}"/>
            </a:ext>
          </a:extLst>
        </xdr:cNvPr>
        <xdr:cNvCxnSpPr/>
      </xdr:nvCxnSpPr>
      <xdr:spPr>
        <a:xfrm flipV="1">
          <a:off x="3878330" y="731521"/>
          <a:ext cx="1604260" cy="904874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6672D-B967-4349-AEBC-7FF1179966D9}">
  <dimension ref="B3:J14"/>
  <sheetViews>
    <sheetView workbookViewId="0">
      <selection activeCell="E5" sqref="E5"/>
    </sheetView>
  </sheetViews>
  <sheetFormatPr baseColWidth="10" defaultRowHeight="14.4" x14ac:dyDescent="0.3"/>
  <sheetData>
    <row r="3" spans="2:10" x14ac:dyDescent="0.3">
      <c r="B3">
        <v>510</v>
      </c>
    </row>
    <row r="4" spans="2:10" x14ac:dyDescent="0.3">
      <c r="B4">
        <v>225</v>
      </c>
    </row>
    <row r="5" spans="2:10" x14ac:dyDescent="0.3">
      <c r="B5">
        <v>525</v>
      </c>
      <c r="D5">
        <f>COUNTIF(B3:B8,"*5*")</f>
        <v>0</v>
      </c>
      <c r="E5">
        <f>SUMPRODUCT(N(ISNUMBER(SEARCH("5",B3:B8))))</f>
        <v>4</v>
      </c>
      <c r="F5">
        <f>SUMPRODUCT(LEN(B3:B8)-LEN(SUBSTITUTE(B3:B8,5,)))</f>
        <v>5</v>
      </c>
      <c r="G5" t="str">
        <f>SUBSTITUTE(B3:B8,5,)</f>
        <v>2</v>
      </c>
      <c r="J5">
        <f>N(ISNUMBER(SEARCH("5",B3:B8,)))</f>
        <v>0</v>
      </c>
    </row>
    <row r="6" spans="2:10" x14ac:dyDescent="0.3">
      <c r="B6">
        <v>412</v>
      </c>
      <c r="G6" t="str">
        <f>SUBSTITUTE(B3:B8,5, )</f>
        <v>412</v>
      </c>
    </row>
    <row r="7" spans="2:10" x14ac:dyDescent="0.3">
      <c r="B7">
        <v>313</v>
      </c>
      <c r="E7">
        <f>SEARCH("5",B4)</f>
        <v>3</v>
      </c>
      <c r="H7" t="e">
        <f>SUMPRODUCT(SEARCH("5",B3:B8))</f>
        <v>#VALUE!</v>
      </c>
    </row>
    <row r="8" spans="2:10" x14ac:dyDescent="0.3">
      <c r="B8">
        <v>915</v>
      </c>
    </row>
    <row r="9" spans="2:10" x14ac:dyDescent="0.3">
      <c r="F9">
        <f>N(YEAR(2019))</f>
        <v>1905</v>
      </c>
    </row>
    <row r="13" spans="2:10" x14ac:dyDescent="0.3">
      <c r="F13">
        <f>SUMPRODUCT(LEN(B3:B8)-LEN(SUBSTITUTE(B3:B8,5,)))</f>
        <v>5</v>
      </c>
    </row>
    <row r="14" spans="2:10" x14ac:dyDescent="0.3">
      <c r="G14" t="b">
        <f>ISNUMBER(F13)</f>
        <v>1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9BBFC-D90D-465D-A322-FC25A06AD12F}">
  <dimension ref="B2:H21"/>
  <sheetViews>
    <sheetView tabSelected="1" workbookViewId="0">
      <selection activeCell="H18" sqref="H18"/>
    </sheetView>
  </sheetViews>
  <sheetFormatPr baseColWidth="10" defaultRowHeight="14.4" x14ac:dyDescent="0.3"/>
  <sheetData>
    <row r="2" spans="2:8" ht="21" x14ac:dyDescent="0.3">
      <c r="C2" s="1">
        <v>1</v>
      </c>
      <c r="D2" s="1">
        <v>2</v>
      </c>
      <c r="E2" s="1">
        <v>3</v>
      </c>
    </row>
    <row r="3" spans="2:8" x14ac:dyDescent="0.3">
      <c r="B3" s="2">
        <v>510</v>
      </c>
      <c r="C3" s="3">
        <f>SEARCH(5,B3)</f>
        <v>1</v>
      </c>
      <c r="D3" s="4" t="b">
        <f>ISNUMBER(C3)</f>
        <v>1</v>
      </c>
      <c r="E3" s="5">
        <f>N(D3)</f>
        <v>1</v>
      </c>
      <c r="H3" s="2">
        <f>SUMPRODUCT(N(ISNUMBER(SEARCH(5,B3:B8))))</f>
        <v>4</v>
      </c>
    </row>
    <row r="4" spans="2:8" x14ac:dyDescent="0.3">
      <c r="B4" s="2">
        <v>225</v>
      </c>
      <c r="C4" s="3">
        <f t="shared" ref="C4:C8" si="0">SEARCH(5,B4)</f>
        <v>3</v>
      </c>
      <c r="D4" s="4" t="b">
        <f t="shared" ref="D4:D8" si="1">ISNUMBER(C4)</f>
        <v>1</v>
      </c>
      <c r="E4" s="5">
        <f t="shared" ref="E4:E8" si="2">N(D4)</f>
        <v>1</v>
      </c>
      <c r="H4" s="6">
        <f>SUM(E3:E8)</f>
        <v>4</v>
      </c>
    </row>
    <row r="5" spans="2:8" x14ac:dyDescent="0.3">
      <c r="B5" s="2">
        <v>525</v>
      </c>
      <c r="C5" s="3">
        <f t="shared" si="0"/>
        <v>1</v>
      </c>
      <c r="D5" s="4" t="b">
        <f t="shared" si="1"/>
        <v>1</v>
      </c>
      <c r="E5" s="5">
        <f t="shared" si="2"/>
        <v>1</v>
      </c>
    </row>
    <row r="6" spans="2:8" x14ac:dyDescent="0.3">
      <c r="B6" s="2">
        <v>412</v>
      </c>
      <c r="C6" s="3" t="e">
        <f t="shared" si="0"/>
        <v>#VALUE!</v>
      </c>
      <c r="D6" s="4" t="b">
        <f t="shared" si="1"/>
        <v>0</v>
      </c>
      <c r="E6" s="5">
        <f t="shared" si="2"/>
        <v>0</v>
      </c>
      <c r="H6" s="2"/>
    </row>
    <row r="7" spans="2:8" x14ac:dyDescent="0.3">
      <c r="B7" s="2">
        <v>313</v>
      </c>
      <c r="C7" s="3" t="e">
        <f t="shared" si="0"/>
        <v>#VALUE!</v>
      </c>
      <c r="D7" s="4" t="b">
        <f t="shared" si="1"/>
        <v>0</v>
      </c>
      <c r="E7" s="5">
        <f t="shared" si="2"/>
        <v>0</v>
      </c>
    </row>
    <row r="8" spans="2:8" x14ac:dyDescent="0.3">
      <c r="B8" s="2">
        <v>915</v>
      </c>
      <c r="C8" s="3">
        <f t="shared" si="0"/>
        <v>3</v>
      </c>
      <c r="D8" s="4" t="b">
        <f t="shared" si="1"/>
        <v>1</v>
      </c>
      <c r="E8" s="5">
        <f t="shared" si="2"/>
        <v>1</v>
      </c>
    </row>
    <row r="13" spans="2:8" x14ac:dyDescent="0.3">
      <c r="B13" s="7">
        <v>43792</v>
      </c>
      <c r="H13">
        <f>SUMPRODUCT((MONTH(B13:B21)=MONTH("1/11"))*1)</f>
        <v>8</v>
      </c>
    </row>
    <row r="14" spans="2:8" x14ac:dyDescent="0.3">
      <c r="B14" s="7">
        <v>43793</v>
      </c>
    </row>
    <row r="15" spans="2:8" x14ac:dyDescent="0.3">
      <c r="B15" s="7">
        <v>43794</v>
      </c>
    </row>
    <row r="16" spans="2:8" x14ac:dyDescent="0.3">
      <c r="B16" s="7">
        <v>43795</v>
      </c>
    </row>
    <row r="17" spans="2:2" x14ac:dyDescent="0.3">
      <c r="B17" s="7">
        <v>43796</v>
      </c>
    </row>
    <row r="18" spans="2:2" x14ac:dyDescent="0.3">
      <c r="B18" s="7">
        <v>43797</v>
      </c>
    </row>
    <row r="19" spans="2:2" x14ac:dyDescent="0.3">
      <c r="B19" s="7">
        <v>43798</v>
      </c>
    </row>
    <row r="20" spans="2:2" x14ac:dyDescent="0.3">
      <c r="B20" s="7">
        <v>43799</v>
      </c>
    </row>
    <row r="21" spans="2:2" x14ac:dyDescent="0.3">
      <c r="B21" s="7">
        <v>43800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2019-12-01T19:28:32Z</dcterms:created>
  <dcterms:modified xsi:type="dcterms:W3CDTF">2019-12-07T17:50:31Z</dcterms:modified>
</cp:coreProperties>
</file>